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_rels/sheet1.xml.rels" ContentType="application/vnd.openxmlformats-package.relationships+xml"/>
  <Override PartName="/xl/worksheets/_rels/sheet25.xml.rels" ContentType="application/vnd.openxmlformats-package.relationships+xml"/>
  <Override PartName="/xl/worksheets/_rels/sheet3.xml.rels" ContentType="application/vnd.openxmlformats-package.relationships+xml"/>
  <Override PartName="/xl/worksheets/_rels/sheet21.xml.rels" ContentType="application/vnd.openxmlformats-package.relationships+xml"/>
  <Override PartName="/xl/drawings/vmlDrawing1.vml" ContentType="application/vnd.openxmlformats-officedocument.vmlDrawing"/>
  <Override PartName="/xl/drawings/vmlDrawing2.vml" ContentType="application/vnd.openxmlformats-officedocument.vmlDrawing"/>
  <Override PartName="/xl/drawings/vmlDrawing3.vml" ContentType="application/vnd.openxmlformats-officedocument.vmlDrawing"/>
  <Override PartName="/xl/sharedStrings.xml" ContentType="application/vnd.openxmlformats-officedocument.spreadsheetml.sharedStrings+xml"/>
  <Override PartName="/xl/comments3.xml" ContentType="application/vnd.openxmlformats-officedocument.spreadsheetml.comments+xml"/>
  <Override PartName="/xl/comments25.xml" ContentType="application/vnd.openxmlformats-officedocument.spreadsheetml.comments+xml"/>
  <Override PartName="/xl/comments21.xml" ContentType="application/vnd.openxmlformats-officedocument.spreadsheetml.comment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_rels/.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0"/>
  </bookViews>
  <sheets>
    <sheet name="valueSet" sheetId="1" state="visible" r:id="rId2"/>
    <sheet name="l.EmCare.CombinedDataElements" sheetId="2" state="visible" r:id="rId3"/>
    <sheet name="pd.EmCare.DT.01" sheetId="3" state="visible" r:id="rId4"/>
    <sheet name="q.EmCareA.Registration.P" sheetId="4" state="visible" r:id="rId5"/>
    <sheet name="q.EmCareB.Registration.E" sheetId="5" state="visible" r:id="rId6"/>
    <sheet name="q.EmCare.B7.LTI-DangerSigns" sheetId="6" state="visible" r:id="rId7"/>
    <sheet name="q.EmCare.B6.Measurements" sheetId="7" state="visible" r:id="rId8"/>
    <sheet name="q.EmCare.B18-21.Symptoms.2m.m" sheetId="8" state="visible" r:id="rId9"/>
    <sheet name="q.EmCare.B18-21.Signs.2m.m" sheetId="9" state="visible" r:id="rId10"/>
    <sheet name="q.EmCare.B10-14.Symptoms.2m.p" sheetId="10" state="visible" r:id="rId11"/>
    <sheet name="q.EmCare.B10-16.Signs.2m.p" sheetId="11" state="visible" r:id="rId12"/>
    <sheet name="q.EmCare.B17.HealthPrevention" sheetId="12" state="visible" r:id="rId13"/>
    <sheet name="q.EmCare.B22.AssessmentsTests" sheetId="13" state="visible" r:id="rId14"/>
    <sheet name="q.EmCare.B22.FluidTest" sheetId="14" state="visible" r:id="rId15"/>
    <sheet name="q.EmCare.B22.RespiratoryRate" sheetId="15" state="visible" r:id="rId16"/>
    <sheet name="q.EmCare.B22.BronchodilatorTest" sheetId="16" state="visible" r:id="rId17"/>
    <sheet name="q.EmCare.B22.BreastFeeding" sheetId="17" state="visible" r:id="rId18"/>
    <sheet name="q.EmCare.B24.AppetiteTest" sheetId="18" state="visible" r:id="rId19"/>
    <sheet name="q.EmCare.B22.Hemoglobin" sheetId="19" state="visible" r:id="rId20"/>
    <sheet name="q.EmCare.B22.SecondTemperature" sheetId="20" state="visible" r:id="rId21"/>
    <sheet name="q.EmCare.B23.Classification" sheetId="21" state="visible" r:id="rId22"/>
    <sheet name="q.EmCare.B23.Classification.m" sheetId="22" state="visible" r:id="rId23"/>
    <sheet name="q.EmCare.B24.MalariaTest" sheetId="23" state="visible" r:id="rId24"/>
    <sheet name="q.EmCare.Treatment" sheetId="24" state="visible" r:id="rId25"/>
    <sheet name="profile" sheetId="25" state="visible" r:id="rId26"/>
  </sheets>
  <calcPr iterateCount="100" refMode="A1" iterate="false" iterateDelta="0.0001"/>
  <extLst>
    <ext xmlns:loext="http://schemas.libreoffice.org/" uri="{7626C862-2A13-11E5-B345-FEFF819CDC9F}">
      <loext:extCalcPr stringRefSyntax="CalcA1ExcelA1"/>
    </ext>
  </extLst>
</workbook>
</file>

<file path=xl/comments21.xml><?xml version="1.0" encoding="utf-8"?>
<comments xmlns="http://schemas.openxmlformats.org/spreadsheetml/2006/main" xmlns:xdr="http://schemas.openxmlformats.org/drawingml/2006/spreadsheetDrawing">
  <authors>
    <author> </author>
  </authors>
  <commentList>
    <comment ref="G272" authorId="0">
      <text>
        <r>
          <rPr>
            <sz val="11"/>
            <color rgb="FF000000"/>
            <rFont val="Arial"/>
            <family val="0"/>
            <charset val="1"/>
          </rPr>
          <t xml:space="preserve">No Difficulty Breastfeeding Observed
</t>
        </r>
      </text>
    </comment>
    <comment ref="H88" authorId="0">
      <text>
        <r>
          <rPr>
            <sz val="11"/>
            <color rgb="FF000000"/>
            <rFont val="Arial"/>
            <family val="0"/>
            <charset val="1"/>
          </rPr>
          <t xml:space="preserve">Marco Pereira:
</t>
        </r>
        <r>
          <rPr>
            <sz val="9"/>
            <color rgb="FF000000"/>
            <rFont val="Tahoma"/>
            <family val="0"/>
            <charset val="1"/>
          </rPr>
          <t xml:space="preserve">("Malaria Risk" = "High Malaria Risk") deleted</t>
        </r>
      </text>
    </comment>
    <comment ref="H99" authorId="0">
      <text>
        <r>
          <rPr>
            <sz val="11"/>
            <color rgb="FF000000"/>
            <rFont val="Arial"/>
            <family val="0"/>
            <charset val="1"/>
          </rPr>
          <t xml:space="preserve">Marco Pereira:
</t>
        </r>
        <r>
          <rPr>
            <sz val="9"/>
            <color rgb="FF000000"/>
            <rFont val="Tahoma"/>
            <family val="0"/>
            <charset val="1"/>
          </rPr>
          <t xml:space="preserve">("Malaria Risk" = "High Malaria Risk") </t>
        </r>
      </text>
    </comment>
    <comment ref="H100" authorId="0">
      <text>
        <r>
          <rPr>
            <sz val="11"/>
            <color rgb="FF000000"/>
            <rFont val="Arial"/>
            <family val="0"/>
            <charset val="1"/>
          </rPr>
          <t xml:space="preserve">Marco Pereira:
</t>
        </r>
        <r>
          <rPr>
            <sz val="9"/>
            <color rgb="FF000000"/>
            <rFont val="Tahoma"/>
            <family val="0"/>
            <charset val="1"/>
          </rPr>
          <t xml:space="preserve">("Malaria Risk" = "High Malaria Risk") </t>
        </r>
      </text>
    </comment>
    <comment ref="H104" authorId="0">
      <text>
        <r>
          <rPr>
            <sz val="11"/>
            <color rgb="FF000000"/>
            <rFont val="Arial"/>
            <family val="0"/>
            <charset val="1"/>
          </rPr>
          <t xml:space="preserve">Marco Pereira:
</t>
        </r>
        <r>
          <rPr>
            <sz val="9"/>
            <color rgb="FF000000"/>
            <rFont val="Tahoma"/>
            <family val="0"/>
            <charset val="1"/>
          </rPr>
          <t xml:space="preserve">("Malaria Risk" = "High Malaria Risk") </t>
        </r>
      </text>
    </comment>
    <comment ref="H112" authorId="0">
      <text>
        <r>
          <rPr>
            <sz val="11"/>
            <color rgb="FF000000"/>
            <rFont val="Arial"/>
            <family val="0"/>
            <charset val="1"/>
          </rPr>
          <t xml:space="preserve">Marco Pereira:
</t>
        </r>
        <r>
          <rPr>
            <sz val="9"/>
            <color rgb="FF000000"/>
            <rFont val="Tahoma"/>
            <family val="0"/>
            <charset val="1"/>
          </rPr>
          <t xml:space="preserve">("Malaria Risk" = "High Malaria Risk") </t>
        </r>
      </text>
    </comment>
    <comment ref="H118" authorId="0">
      <text>
        <r>
          <rPr>
            <sz val="11"/>
            <color rgb="FF000000"/>
            <rFont val="Arial"/>
            <family val="0"/>
            <charset val="1"/>
          </rPr>
          <t xml:space="preserve">Marco Pereira:
</t>
        </r>
        <r>
          <rPr>
            <sz val="9"/>
            <color rgb="FF000000"/>
            <rFont val="Tahoma"/>
            <family val="0"/>
            <charset val="1"/>
          </rPr>
          <t xml:space="preserve">("Malaria Risk" = "High Malaria Risk") </t>
        </r>
      </text>
    </comment>
  </commentList>
</comments>
</file>

<file path=xl/comments25.xml><?xml version="1.0" encoding="utf-8"?>
<comments xmlns="http://schemas.openxmlformats.org/spreadsheetml/2006/main" xmlns:xdr="http://schemas.openxmlformats.org/drawingml/2006/spreadsheetDrawing">
  <authors>
    <author> </author>
  </authors>
  <commentList>
    <comment ref="J1" authorId="0">
      <text>
        <r>
          <rPr>
            <sz val="11"/>
            <color rgb="FF000000"/>
            <rFont val="Arial"/>
            <family val="0"/>
            <charset val="1"/>
          </rPr>
          <t xml:space="preserve"> :
</t>
        </r>
        <r>
          <rPr>
            <sz val="9"/>
            <rFont val="Tahoma"/>
            <family val="0"/>
            <charset val="1"/>
          </rPr>
          <t xml:space="preserve">Patrick Meier:
From valueset of extensions
</t>
        </r>
      </text>
    </comment>
  </commentList>
</comments>
</file>

<file path=xl/comments3.xml><?xml version="1.0" encoding="utf-8"?>
<comments xmlns="http://schemas.openxmlformats.org/spreadsheetml/2006/main" xmlns:xdr="http://schemas.openxmlformats.org/drawingml/2006/spreadsheetDrawing">
  <authors>
    <author> </author>
  </authors>
  <commentList>
    <comment ref="M1" authorId="0">
      <text>
        <r>
          <rPr>
            <sz val="11"/>
            <color rgb="FF000000"/>
            <rFont val="Arial"/>
            <family val="0"/>
            <charset val="1"/>
          </rPr>
          <t xml:space="preserve"> :
</t>
        </r>
        <r>
          <rPr>
            <sz val="9"/>
            <rFont val="Tahoma"/>
            <family val="0"/>
            <charset val="1"/>
          </rPr>
          <t xml:space="preserve">Patrick Delcroix:
 before-start | before | before-end | concurrent-with-start | concurrent | concurrent-with-end | after-start | after | after-end
</t>
        </r>
      </text>
    </comment>
    <comment ref="N1" authorId="0">
      <text>
        <r>
          <rPr>
            <sz val="11"/>
            <color rgb="FF000000"/>
            <rFont val="Arial"/>
            <family val="0"/>
            <charset val="1"/>
          </rPr>
          <t xml:space="preserve"> :
</t>
        </r>
        <r>
          <rPr>
            <sz val="9"/>
            <rFont val="Tahoma"/>
            <family val="0"/>
            <charset val="1"/>
          </rPr>
          <t xml:space="preserve">Patrick Delcroix:
http://build.fhir.org/ig/HL7/cqf-recommendations/CodeSystem-cpg-common-process.html
</t>
        </r>
      </text>
    </comment>
  </commentList>
</comments>
</file>

<file path=xl/sharedStrings.xml><?xml version="1.0" encoding="utf-8"?>
<sst xmlns="http://schemas.openxmlformats.org/spreadsheetml/2006/main" count="7119" uniqueCount="3136">
  <si>
    <t xml:space="preserve">scope</t>
  </si>
  <si>
    <t xml:space="preserve">valueSet</t>
  </si>
  <si>
    <t xml:space="preserve">code</t>
  </si>
  <si>
    <t xml:space="preserve">display</t>
  </si>
  <si>
    <t xml:space="preserve">definition</t>
  </si>
  <si>
    <t xml:space="preserve">map</t>
  </si>
  <si>
    <t xml:space="preserve">media</t>
  </si>
  <si>
    <t xml:space="preserve">EmCare</t>
  </si>
  <si>
    <t xml:space="preserve">sex-of-the-client</t>
  </si>
  <si>
    <t xml:space="preserve">{{title}}</t>
  </si>
  <si>
    <t xml:space="preserve">Sex</t>
  </si>
  <si>
    <t xml:space="preserve">The Sex of the client</t>
  </si>
  <si>
    <t xml:space="preserve">EmCare.A.DE17</t>
  </si>
  <si>
    <t xml:space="preserve">Female</t>
  </si>
  <si>
    <t xml:space="preserve">The client is Female</t>
  </si>
  <si>
    <t xml:space="preserve">equivalent::http://hl7.org/fhir/administrative-gender::female</t>
  </si>
  <si>
    <t xml:space="preserve">EmCare.A.DE18</t>
  </si>
  <si>
    <t xml:space="preserve">Male</t>
  </si>
  <si>
    <t xml:space="preserve">The client is Male</t>
  </si>
  <si>
    <t xml:space="preserve">equivalent::http://hl7.org/fhir/administrative-gender::male</t>
  </si>
  <si>
    <t xml:space="preserve">png::https://www.clipartmax.com/png/small/47-470461_man-gender-sex-male-gender-symbol-comments-male-gender-icon-png.png</t>
  </si>
  <si>
    <t xml:space="preserve">EmCare.A.DE19</t>
  </si>
  <si>
    <t xml:space="preserve">Not Specified</t>
  </si>
  <si>
    <t xml:space="preserve">The client's sex is not specified</t>
  </si>
  <si>
    <t xml:space="preserve">equivalent::http://hl7.org/fhir/administrative-gender::unknown</t>
  </si>
  <si>
    <t xml:space="preserve">png::https://www.clipartmax.com/png/small/193-1937816_clipart-female-symbol-female-gender-icon-png.png</t>
  </si>
  <si>
    <t xml:space="preserve">dob-estimator</t>
  </si>
  <si>
    <t xml:space="preserve">Provide an estimated age or estimated date of birth</t>
  </si>
  <si>
    <t xml:space="preserve">The client/caregiver will provide an estimated age or estimated date of birth</t>
  </si>
  <si>
    <t xml:space="preserve">EmCare.A.DE13</t>
  </si>
  <si>
    <t xml:space="preserve">Estimated age in years/months for child (2 months or older)</t>
  </si>
  <si>
    <t xml:space="preserve">The age of the client is estimated based on physical evidence</t>
  </si>
  <si>
    <t xml:space="preserve">EmCare.A.DE14</t>
  </si>
  <si>
    <t xml:space="preserve">Estimated age in weeks/days for young infant (under 2 months old)</t>
  </si>
  <si>
    <t xml:space="preserve">The Caregiver provides the age in weeks/days/hours</t>
  </si>
  <si>
    <t xml:space="preserve">EmCare.A.DE15</t>
  </si>
  <si>
    <t xml:space="preserve">Estimate Date of Birth</t>
  </si>
  <si>
    <t xml:space="preserve">Estimate Date of Birth of the Client</t>
  </si>
  <si>
    <t xml:space="preserve">relationship-to-client</t>
  </si>
  <si>
    <t xml:space="preserve">Caregiver's Relationship to Client</t>
  </si>
  <si>
    <t xml:space="preserve">The relationship of the Caregiver to the client</t>
  </si>
  <si>
    <t xml:space="preserve">{{exclude}}</t>
  </si>
  <si>
    <t xml:space="preserve">http://hl7.org/fhir/ValueSet/relatedperson-relationshiptype</t>
  </si>
  <si>
    <t xml:space="preserve">EmCare.A.DE25</t>
  </si>
  <si>
    <t xml:space="preserve">Mother</t>
  </si>
  <si>
    <t xml:space="preserve">The Caregiver is the client's mother</t>
  </si>
  <si>
    <t xml:space="preserve">equivalent::http://terminology.hl7.org/CodeSystem/v3-RoleCode::MTH</t>
  </si>
  <si>
    <t xml:space="preserve">EmCare.A.DE26</t>
  </si>
  <si>
    <t xml:space="preserve">Father</t>
  </si>
  <si>
    <t xml:space="preserve">The Caregiver is the client's father</t>
  </si>
  <si>
    <t xml:space="preserve">equivalent::http://terminology.hl7.org/CodeSystem/v3-RoleCode::FTH</t>
  </si>
  <si>
    <t xml:space="preserve">EmCare.A.DE27</t>
  </si>
  <si>
    <t xml:space="preserve">Sibling</t>
  </si>
  <si>
    <t xml:space="preserve">The Caregiver is the client's sibling</t>
  </si>
  <si>
    <t xml:space="preserve">equivalent::http://terminology.hl7.org/CodeSystem/v3-RoleCode::SIB</t>
  </si>
  <si>
    <t xml:space="preserve">EmCare.A.DE28</t>
  </si>
  <si>
    <t xml:space="preserve">Extended family</t>
  </si>
  <si>
    <t xml:space="preserve">The Caregiver is the client's extended family</t>
  </si>
  <si>
    <t xml:space="preserve">equivalent::http://terminology.hl7.org/CodeSystem/v3-RoleCode::EXT</t>
  </si>
  <si>
    <t xml:space="preserve">EmCare.A.DE29</t>
  </si>
  <si>
    <t xml:space="preserve">Legal Guardian</t>
  </si>
  <si>
    <t xml:space="preserve">The Caregiver is the client's legal guardian</t>
  </si>
  <si>
    <t xml:space="preserve">equivalent::http://terminology.hl7.org/CodeSystem/v3-RoleCode::PRNINLAW</t>
  </si>
  <si>
    <t xml:space="preserve">EmCare.A.DE30</t>
  </si>
  <si>
    <t xml:space="preserve">Not Related</t>
  </si>
  <si>
    <t xml:space="preserve">The Caregiver is not related to the client</t>
  </si>
  <si>
    <t xml:space="preserve">equivalent::http://terminology.hl7.org/CodeSystem/v2-0131::U</t>
  </si>
  <si>
    <t xml:space="preserve">vital-status</t>
  </si>
  <si>
    <t xml:space="preserve">Related Person vital status</t>
  </si>
  <si>
    <t xml:space="preserve">EmCare.A.DE46</t>
  </si>
  <si>
    <t xml:space="preserve">Dead</t>
  </si>
  <si>
    <t xml:space="preserve">Biological Mother or Father dead</t>
  </si>
  <si>
    <t xml:space="preserve">EmCare.A.DE34</t>
  </si>
  <si>
    <t xml:space="preserve">Alive</t>
  </si>
  <si>
    <t xml:space="preserve">Biological Mother or Father Alive</t>
  </si>
  <si>
    <t xml:space="preserve">EmCare.A.DE33</t>
  </si>
  <si>
    <t xml:space="preserve">Unknown</t>
  </si>
  <si>
    <t xml:space="preserve">Biological Mother or Father Vital Status unknown</t>
  </si>
  <si>
    <t xml:space="preserve">visit-type</t>
  </si>
  <si>
    <t xml:space="preserve">EmCare.B2.DE02</t>
  </si>
  <si>
    <t xml:space="preserve">Planned</t>
  </si>
  <si>
    <t xml:space="preserve">The visit is planned</t>
  </si>
  <si>
    <t xml:space="preserve">EmCare.B2.DE03</t>
  </si>
  <si>
    <t xml:space="preserve">Unplanned</t>
  </si>
  <si>
    <t xml:space="preserve">The visit is unplanned</t>
  </si>
  <si>
    <t xml:space="preserve">reason_consultation</t>
  </si>
  <si>
    <t xml:space="preserve">Reason for Consultation</t>
  </si>
  <si>
    <t xml:space="preserve">EmCare.B3.DE03</t>
  </si>
  <si>
    <t xml:space="preserve">Sick Child</t>
  </si>
  <si>
    <t xml:space="preserve">The client's visit is for a sick child consultation</t>
  </si>
  <si>
    <t xml:space="preserve">EmCare.B3.DE04</t>
  </si>
  <si>
    <t xml:space="preserve">Routine visit (Well child/infant)</t>
  </si>
  <si>
    <t xml:space="preserve">The client's visit is for a well child consultation</t>
  </si>
  <si>
    <t xml:space="preserve">yesno</t>
  </si>
  <si>
    <t xml:space="preserve">yes</t>
  </si>
  <si>
    <t xml:space="preserve">Yes</t>
  </si>
  <si>
    <t xml:space="preserve">no</t>
  </si>
  <si>
    <t xml:space="preserve">No</t>
  </si>
  <si>
    <t xml:space="preserve">yesnox</t>
  </si>
  <si>
    <t xml:space="preserve">Do not know</t>
  </si>
  <si>
    <t xml:space="preserve">agreedisagree</t>
  </si>
  <si>
    <t xml:space="preserve">agree</t>
  </si>
  <si>
    <t xml:space="preserve">Agree</t>
  </si>
  <si>
    <t xml:space="preserve">disagree</t>
  </si>
  <si>
    <t xml:space="preserve">Disagree</t>
  </si>
  <si>
    <t xml:space="preserve">consultation_type</t>
  </si>
  <si>
    <t xml:space="preserve">EmCare.B3.DE07</t>
  </si>
  <si>
    <t xml:space="preserve">Initial visit</t>
  </si>
  <si>
    <t xml:space="preserve">The client's visit is for a new consultation</t>
  </si>
  <si>
    <t xml:space="preserve">EmCare.B3.DE08</t>
  </si>
  <si>
    <t xml:space="preserve">Follow Up</t>
  </si>
  <si>
    <t xml:space="preserve">The client's visit is for a follow up consultation</t>
  </si>
  <si>
    <t xml:space="preserve">RelatedPerson</t>
  </si>
  <si>
    <t xml:space="preserve">{{choiceColumn}}</t>
  </si>
  <si>
    <t xml:space="preserve">Last name</t>
  </si>
  <si>
    <t xml:space="preserve">{"path":".last_name", "width": "30", "forDisplay":"1"}</t>
  </si>
  <si>
    <t xml:space="preserve">(?:/[^/]+)*/([^\?]).*</t>
  </si>
  <si>
    <t xml:space="preserve">First name</t>
  </si>
  <si>
    <t xml:space="preserve">{"path":".first_name", "width": "30", "forDisplay":"1"}</t>
  </si>
  <si>
    <t xml:space="preserve">{{url}}</t>
  </si>
  <si>
    <t xml:space="preserve">RelatedPerson?patient=1234</t>
  </si>
  <si>
    <t xml:space="preserve">more_than_7d</t>
  </si>
  <si>
    <t xml:space="preserve">EmCare.B12S1.DE05</t>
  </si>
  <si>
    <t xml:space="preserve">7 days or more</t>
  </si>
  <si>
    <t xml:space="preserve">The client has had fever for 7 days or more</t>
  </si>
  <si>
    <t xml:space="preserve">EmCare.B12S1.DE04</t>
  </si>
  <si>
    <t xml:space="preserve">Less than 7 days</t>
  </si>
  <si>
    <t xml:space="preserve">The client has had fever for Less than 7 days</t>
  </si>
  <si>
    <t xml:space="preserve">more_than_14d</t>
  </si>
  <si>
    <t xml:space="preserve">EmCare.B10S1.DE08</t>
  </si>
  <si>
    <t xml:space="preserve">More than 14 days</t>
  </si>
  <si>
    <t xml:space="preserve">The client has had ear discharge for more than 14 days</t>
  </si>
  <si>
    <t xml:space="preserve">EmCare.B10S1.DE07</t>
  </si>
  <si>
    <t xml:space="preserve">14 days or less</t>
  </si>
  <si>
    <t xml:space="preserve">The client has had ear discharge for 14 days or less</t>
  </si>
  <si>
    <t xml:space="preserve">7d_to_14d</t>
  </si>
  <si>
    <t xml:space="preserve">Symptom Less than 7 days </t>
  </si>
  <si>
    <t xml:space="preserve">EmCare.B11S1.DE03A</t>
  </si>
  <si>
    <t xml:space="preserve">7 to 14 days</t>
  </si>
  <si>
    <t xml:space="preserve">Symptom for 7 to 14 days </t>
  </si>
  <si>
    <t xml:space="preserve">Symptom for More than 14 days</t>
  </si>
  <si>
    <t xml:space="preserve">8d_to_30d</t>
  </si>
  <si>
    <t xml:space="preserve">7 days or less</t>
  </si>
  <si>
    <t xml:space="preserve">Symptom for 7 days or less</t>
  </si>
  <si>
    <t xml:space="preserve">EmCare.B12S1.DE04A</t>
  </si>
  <si>
    <t xml:space="preserve">8 to 30 days</t>
  </si>
  <si>
    <t xml:space="preserve">Symptom for 8 to 30 days</t>
  </si>
  <si>
    <t xml:space="preserve">More than 30 days</t>
  </si>
  <si>
    <t xml:space="preserve">Symptom for more than 30 days</t>
  </si>
  <si>
    <t xml:space="preserve">type_of_pain</t>
  </si>
  <si>
    <t xml:space="preserve">EmCare.B12S1.DE08</t>
  </si>
  <si>
    <t xml:space="preserve">The child is reported to have, or appears to be in pain. It is important to assess for pain which could be a sign of a source of infection when the child has reported or measured fever.
</t>
  </si>
  <si>
    <t xml:space="preserve">EmCare.B12S1.DE09</t>
  </si>
  <si>
    <t xml:space="preserve">No Pain</t>
  </si>
  <si>
    <t xml:space="preserve">The child is not reported to have any pain and does not appear to be in pain
</t>
  </si>
  <si>
    <t xml:space="preserve">obs</t>
  </si>
  <si>
    <t xml:space="preserve">EmCare.B12S1.DE10</t>
  </si>
  <si>
    <t xml:space="preserve">Joint or Bone Pain</t>
  </si>
  <si>
    <t xml:space="preserve">The child is reported to have or appears to have joint or bone pain
</t>
  </si>
  <si>
    <t xml:space="preserve">EmCare.B12S1.DE11</t>
  </si>
  <si>
    <t xml:space="preserve">Pain or Difficulty Passing Urine or Crying when Passing Urine</t>
  </si>
  <si>
    <t xml:space="preserve">The child is reported to have or appears to have pain or difficulty passing urine (in younger children this may appear as crying when passing urine)
</t>
  </si>
  <si>
    <t xml:space="preserve">EmCare.B12S1.DE12</t>
  </si>
  <si>
    <t xml:space="preserve">Skin Pain</t>
  </si>
  <si>
    <t xml:space="preserve">The child is reported to have or appears to have painful skin or a skin problem
</t>
  </si>
  <si>
    <t xml:space="preserve">EmCare.B12S1.DE13</t>
  </si>
  <si>
    <t xml:space="preserve">Ear Pain</t>
  </si>
  <si>
    <t xml:space="preserve">The child is reported to have or appears to have ear pain
</t>
  </si>
  <si>
    <t xml:space="preserve">EmCare.B12S1.DE14</t>
  </si>
  <si>
    <t xml:space="preserve">Other</t>
  </si>
  <si>
    <t xml:space="preserve">The child is reported to have or appears to have pain which does not fit into the other categories
</t>
  </si>
  <si>
    <t xml:space="preserve">malaria_risk_area</t>
  </si>
  <si>
    <t xml:space="preserve">EmCare.B12S1.DE15</t>
  </si>
  <si>
    <t xml:space="preserve">The area is a high / low / no malaria risk area
</t>
  </si>
  <si>
    <t xml:space="preserve">EmCare.B12S1.DE16</t>
  </si>
  <si>
    <t xml:space="preserve">High Malaria Risk</t>
  </si>
  <si>
    <t xml:space="preserve">High malaria risk: in area where more than 5% of fever cases in children 2 to 59 months are attributable to malaria</t>
  </si>
  <si>
    <t xml:space="preserve">EmCare.B12S1.DE17</t>
  </si>
  <si>
    <t xml:space="preserve">Low Malaria Risk</t>
  </si>
  <si>
    <t xml:space="preserve">Low malaria risk: in area where fewer than 5% of fever cases in children 2 to 59 months are attributable to malaria, but where the risk is not negligible.</t>
  </si>
  <si>
    <t xml:space="preserve">EmCare.B12S1.DE18</t>
  </si>
  <si>
    <t xml:space="preserve">No Malaria Risk</t>
  </si>
  <si>
    <t xml:space="preserve">No malaria risk: malaria transmission does not normally occur in the area, and imported malaria is uncommon.</t>
  </si>
  <si>
    <t xml:space="preserve">7d_or_less</t>
  </si>
  <si>
    <t xml:space="preserve">EmCare.B10S2.DE05A</t>
  </si>
  <si>
    <t xml:space="preserve">Duration of wheezing</t>
  </si>
  <si>
    <t xml:space="preserve">The child has wheezing for Less than 7 days</t>
  </si>
  <si>
    <t xml:space="preserve">EmCare.B10S2.DE05C</t>
  </si>
  <si>
    <t xml:space="preserve">The child has wheezing for 7 or more days</t>
  </si>
  <si>
    <t xml:space="preserve">10d_or_less</t>
  </si>
  <si>
    <t xml:space="preserve">EmCare.B17S1.DE02</t>
  </si>
  <si>
    <t xml:space="preserve">Duration of Mumps</t>
  </si>
  <si>
    <t xml:space="preserve">EmCare.B17S1.DE03</t>
  </si>
  <si>
    <t xml:space="preserve">Less than 10 days</t>
  </si>
  <si>
    <t xml:space="preserve">The duration of mumps observed is less than 10 days</t>
  </si>
  <si>
    <t xml:space="preserve">EmCare.B17S1.DE04</t>
  </si>
  <si>
    <t xml:space="preserve">10 days or more</t>
  </si>
  <si>
    <t xml:space="preserve">The duration of mumps observed is for 10 or more days</t>
  </si>
  <si>
    <t xml:space="preserve">oxygen_saturation</t>
  </si>
  <si>
    <t xml:space="preserve">EmCare.B10S2.DE08</t>
  </si>
  <si>
    <t xml:space="preserve">The client's oxygen saturation is more than or equal to 90 %</t>
  </si>
  <si>
    <t xml:space="preserve">EmCare.B10S2.DE09</t>
  </si>
  <si>
    <t xml:space="preserve">Oxygen saturation not measured</t>
  </si>
  <si>
    <t xml:space="preserve">The clients oxygen saturation was not measured</t>
  </si>
  <si>
    <t xml:space="preserve">number_of_convulsions</t>
  </si>
  <si>
    <t xml:space="preserve">EmCare.B7.DE06</t>
  </si>
  <si>
    <t xml:space="preserve">Two or more convulsions</t>
  </si>
  <si>
    <t xml:space="preserve">The client is reported to have had two or more convulsions in this illness</t>
  </si>
  <si>
    <t xml:space="preserve">EmCare.B7.DE05</t>
  </si>
  <si>
    <t xml:space="preserve">One Convulsion</t>
  </si>
  <si>
    <t xml:space="preserve">The client is reported to have had one convulsion in this illness</t>
  </si>
  <si>
    <t xml:space="preserve">temperature_measurement</t>
  </si>
  <si>
    <t xml:space="preserve">Temperature Measurement</t>
  </si>
  <si>
    <t xml:space="preserve">Low</t>
  </si>
  <si>
    <t xml:space="preserve">The client has a low body temperature based on the second  measurement</t>
  </si>
  <si>
    <t xml:space="preserve">Normal</t>
  </si>
  <si>
    <t xml:space="preserve">High</t>
  </si>
  <si>
    <t xml:space="preserve">Very High</t>
  </si>
  <si>
    <t xml:space="preserve">skin_pinch_abdomen</t>
  </si>
  <si>
    <t xml:space="preserve">EmCare.B20S2.DE02</t>
  </si>
  <si>
    <t xml:space="preserve">Skin Pinch of Abdomen</t>
  </si>
  <si>
    <t xml:space="preserve">EmCare.B20S2.DE03</t>
  </si>
  <si>
    <t xml:space="preserve">Skin Pinch goes back very slowly (More than 2 seconds)</t>
  </si>
  <si>
    <t xml:space="preserve">The client's skin goes back very slowly after Skin Pinch of Abdomen (More than 2 seconds)</t>
  </si>
  <si>
    <t xml:space="preserve">EmCare.B20S2.DE04</t>
  </si>
  <si>
    <t xml:space="preserve">Skin Pinch goes back slowly (2 seconds or fewer, but not immediately)</t>
  </si>
  <si>
    <t xml:space="preserve">The client's skin goes back slowly after Skin Pinch of Abdomen (2 seconds or fewer, but not immediately)</t>
  </si>
  <si>
    <t xml:space="preserve">EmCare.B20S2.DE05</t>
  </si>
  <si>
    <t xml:space="preserve">Skin Pinch goes back Normally (immediately)</t>
  </si>
  <si>
    <t xml:space="preserve">The client's skin goes back normally after Skin Pinch of Abdomen (immediately)</t>
  </si>
  <si>
    <t xml:space="preserve">skin_pb_location</t>
  </si>
  <si>
    <t xml:space="preserve">EmCare.B14S2.DE06</t>
  </si>
  <si>
    <t xml:space="preserve">Generalised or Localised Skin Problem</t>
  </si>
  <si>
    <t xml:space="preserve">EmCare.B14S2.DE07</t>
  </si>
  <si>
    <t xml:space="preserve">Generalised Skin Problem</t>
  </si>
  <si>
    <t xml:space="preserve">The client has a generalised skin problem</t>
  </si>
  <si>
    <t xml:space="preserve">Observation</t>
  </si>
  <si>
    <t xml:space="preserve">EmCare.B14S2.DE08</t>
  </si>
  <si>
    <t xml:space="preserve">Localised Skin Problem</t>
  </si>
  <si>
    <t xml:space="preserve">The client has a localised skin problem</t>
  </si>
  <si>
    <t xml:space="preserve">EmCare.B14S2.DE09</t>
  </si>
  <si>
    <t xml:space="preserve">No Problem</t>
  </si>
  <si>
    <t xml:space="preserve">The client does not have a generalised or localised skin problem</t>
  </si>
  <si>
    <t xml:space="preserve">skin_pb</t>
  </si>
  <si>
    <t xml:space="preserve">EmCare.B14S2.DE13</t>
  </si>
  <si>
    <t xml:space="preserve">Type of Skin Problem</t>
  </si>
  <si>
    <t xml:space="preserve">EmCare.B14S2.DE14</t>
  </si>
  <si>
    <t xml:space="preserve">Abscess - Hot Tender Swelling</t>
  </si>
  <si>
    <t xml:space="preserve">The child has an abscess - Hot tender swelling</t>
  </si>
  <si>
    <t xml:space="preserve">EmCare.B14S2.DE15</t>
  </si>
  <si>
    <t xml:space="preserve">Deep or extends to muscle</t>
  </si>
  <si>
    <t xml:space="preserve">The child has an abscess that is deep or extends to muscle</t>
  </si>
  <si>
    <t xml:space="preserve">EmCare.B14S2.DE16</t>
  </si>
  <si>
    <t xml:space="preserve">Cellulitis - Red Tender Skin</t>
  </si>
  <si>
    <t xml:space="preserve">The child has cellulitis - warm / hot tender skin - appears red in paler skin tones and dark red, dark brown, grey or purple in darker skin tones</t>
  </si>
  <si>
    <t xml:space="preserve">EmCare.B14S2.DE18</t>
  </si>
  <si>
    <t xml:space="preserve">Papular Itching Rash (Prurigo) - Itching rash with small papules and scratch marks. Dark spots with pale centre</t>
  </si>
  <si>
    <t xml:space="preserve">The client has Papular Urticaria or Papular Pruritic Eruptions 
• Itchy papules at different stages of evolution.
• Found on the arms and legs.
• Healed lesions are often dark/ hyperpigmented.
• The itch is difficult to manage.
• Essential to exclude scabies.</t>
  </si>
  <si>
    <t xml:space="preserve">EmCare.B14S2.DE19</t>
  </si>
  <si>
    <t xml:space="preserve">Ringworm (Tinea) - An itchy circular lesion with a raised edge and fine scaly area in the centre with loss of hair.  May also be found on body or web on feet</t>
  </si>
  <si>
    <t xml:space="preserve">The client has Ringworm (Tinea) - 
• An itchy circular lesion with a raised edge and fine scaly area.
• Scalp lesions may result in loss of hair</t>
  </si>
  <si>
    <t xml:space="preserve">EmCare.B14S2.DE21</t>
  </si>
  <si>
    <t xml:space="preserve">Scabies - Rash and excoriations on torso; burrows in web space and wrists, face spared</t>
  </si>
  <si>
    <t xml:space="preserve">The client has Scabies -
• Intense itching, more severe at night.
• Small burrows between fingers, tows, elbow areas and buttocks.
• Secondary infection may occur.
• Small babies may have vesicles and pustules on the palms and soles and face.
• The infestation spreads easily, usually affecting more than one person in the household</t>
  </si>
  <si>
    <t xml:space="preserve">EmCare.B14S2.DE22</t>
  </si>
  <si>
    <t xml:space="preserve">Chickenpox - Vesicles over body.  Vesicles appear progressively over days and form scabs after they rupture</t>
  </si>
  <si>
    <t xml:space="preserve">The client has Chickenpox - Mild fever preceding the rash.
• Rash begins on the trunk and face,
later spreads to the arms and legs.
• Vesicles appear progressively over days and forms scabs
after they rupture.
• Contagious from the fever starts until all lesions have
crusted.
• Usually lasts for about 1 week.</t>
  </si>
  <si>
    <t xml:space="preserve">EmCare.B14S2.DE23</t>
  </si>
  <si>
    <t xml:space="preserve">Herpes Zoster -  Vesicles in one area on one side of body with intense pain or scars plus shooting pain.  
Uncommon in children except where they are immuno-compromised (e.g. if infected with HIV)</t>
  </si>
  <si>
    <t xml:space="preserve">The client has Herpes Zoster -  Vesicles in one area on one side of body with intense pain or scars plus shooting pain.
• They are uncommon in children except when they are immune-compromised</t>
  </si>
  <si>
    <t xml:space="preserve">EmCare.B14S2.DE25</t>
  </si>
  <si>
    <t xml:space="preserve">Impetigo or Folliculitis - Red, Tender, Warm Crusts or Small lesions</t>
  </si>
  <si>
    <t xml:space="preserve">The client has Impetigo- Pustules and papules with honey -coloured crusts.
• Commonly starts on the face or buttocks, then spreads to the neck, hands, arms and legs.</t>
  </si>
  <si>
    <t xml:space="preserve">EmCare.B14S2.DE31</t>
  </si>
  <si>
    <t xml:space="preserve">Molluscum Contagiosum - Skin coloured pearly white papules with central umbilication. Most commonly seen on face and trunk in children.</t>
  </si>
  <si>
    <t xml:space="preserve">The client has Molluscum Contagiosum -Caused by a poxvirus.
• Dome-shaped papules with a central depression
(umblication).
• Most commonly seen on the face and trunk in children</t>
  </si>
  <si>
    <t xml:space="preserve">EmCare.B14S2.DE32</t>
  </si>
  <si>
    <t xml:space="preserve">Warts - Papules or nodules with a rough (Verrucous) surface</t>
  </si>
  <si>
    <t xml:space="preserve">The client has Warts - Appears as papules or nodules with a rough surface.
• Seen most often on the hands and fingers, but can be
found anywhere on
the body.</t>
  </si>
  <si>
    <t xml:space="preserve">EmCare.B14S2.DE33</t>
  </si>
  <si>
    <t xml:space="preserve">Seborrhoea - Greasy scales and redness on central face and body folds</t>
  </si>
  <si>
    <t xml:space="preserve">The client has Seborrhoeic Dermatitis - Greasy scales and redness on central face, body folds.
• The scalp, face, ears and skin folds (e.g. axillae, groins, under the breasts) are commonly affected.</t>
  </si>
  <si>
    <t xml:space="preserve">EmCare.B14S2.DE35</t>
  </si>
  <si>
    <t xml:space="preserve">Fixed Drug Reactions - Generalised red, wide spread with small bumps or blisters; or one or more dark skin areas</t>
  </si>
  <si>
    <t xml:space="preserve">The client has Fixed Drug Reaction - One or more dark round or oval skin lesions with central vesicles .
• The lesions recur on the same spot, and increase in number with each successive attack</t>
  </si>
  <si>
    <t xml:space="preserve">EmCare.B14S2.DE36</t>
  </si>
  <si>
    <t xml:space="preserve">Eczema - Wet oozing sores or excoriated, thick patches</t>
  </si>
  <si>
    <t xml:space="preserve">The client has Eczema - Erythematous (red), sometimes scaly plaques found on the face, flexures, trunk and extensors.
• Yellow pustules which crust indicate
secondary bacterial infection.</t>
  </si>
  <si>
    <t xml:space="preserve">EmCare.B14S2.DE37</t>
  </si>
  <si>
    <t xml:space="preserve">Steven Johnson Syndrome (SJS)</t>
  </si>
  <si>
    <t xml:space="preserve">The client has Steven Johnson Syndrome (SJS) - Severe and acute reaction due to many drugs, the commonest being cotrimoxazole or nevirapine.
• Lesions involve the skin as well as the mucous membranes (e.g. eyes, mouth and genitalia).
• May start as widespread red irregular rash with or without blisters. The blisters rupture leaving denuded areas of skin.
• May cause difficulty in breathing.</t>
  </si>
  <si>
    <t xml:space="preserve">none</t>
  </si>
  <si>
    <t xml:space="preserve">None of the above</t>
  </si>
  <si>
    <t xml:space="preserve">severe_skin_lesions</t>
  </si>
  <si>
    <t xml:space="preserve">EmCare.B14S2.DE26</t>
  </si>
  <si>
    <t xml:space="preserve">Signs of Severe Impetigo / Folliculitis</t>
  </si>
  <si>
    <t xml:space="preserve">EmCare.B14S2.DE27</t>
  </si>
  <si>
    <t xml:space="preserve">Skin Lesions ≥ 4 cm</t>
  </si>
  <si>
    <t xml:space="preserve">The impetigo skin lesions cover an area of 4 cm or larger</t>
  </si>
  <si>
    <t xml:space="preserve">EmCare.B14S2.DE28</t>
  </si>
  <si>
    <t xml:space="preserve">Red Skin Streaks</t>
  </si>
  <si>
    <t xml:space="preserve">The impetigo is associated with red skin streaks</t>
  </si>
  <si>
    <t xml:space="preserve">EmCare.B14S2.DE29</t>
  </si>
  <si>
    <t xml:space="preserve">Tender Nodes (Nodules) under the skin</t>
  </si>
  <si>
    <t xml:space="preserve">The impetigo is associated with tender Nodes (Nodules) under the skin</t>
  </si>
  <si>
    <t xml:space="preserve">EmCare.B14S2.DE30</t>
  </si>
  <si>
    <t xml:space="preserve">Skin Infection extends to muscle</t>
  </si>
  <si>
    <t xml:space="preserve">The skin Infection extends to muscle</t>
  </si>
  <si>
    <t xml:space="preserve">EmCare.B14S2.DE30a</t>
  </si>
  <si>
    <t xml:space="preserve">No signs of severe Impetigo / Folliculitis </t>
  </si>
  <si>
    <t xml:space="preserve">The child does not have any signs of severe Impetigo / Folliculitis </t>
  </si>
  <si>
    <t xml:space="preserve">oral_sores</t>
  </si>
  <si>
    <t xml:space="preserve">EmCare.B14S2.DE38</t>
  </si>
  <si>
    <t xml:space="preserve">Oral sores or Mouth Ulcers</t>
  </si>
  <si>
    <t xml:space="preserve">EmCare.B14S2.DE41</t>
  </si>
  <si>
    <t xml:space="preserve">Mouth Sores or Mouth Ulcers - Deep and Extensive</t>
  </si>
  <si>
    <t xml:space="preserve">The client has mouth sores or mouth ulcers that are deep and extensive</t>
  </si>
  <si>
    <t xml:space="preserve">EmCare.B14S2.DE42</t>
  </si>
  <si>
    <t xml:space="preserve">Mouth Sores or Mouth Ulcers - Not Deep and Extensive</t>
  </si>
  <si>
    <t xml:space="preserve">The client has mouth sores or mouth ulcers that are not deep and extensive</t>
  </si>
  <si>
    <t xml:space="preserve">EmCare.B14S2.DE40</t>
  </si>
  <si>
    <t xml:space="preserve">Oral Thrush</t>
  </si>
  <si>
    <t xml:space="preserve">The client has oral thrush</t>
  </si>
  <si>
    <t xml:space="preserve">EmCare.B14S2.DE39</t>
  </si>
  <si>
    <t xml:space="preserve">No Oral Sores or Mouth Ulcers</t>
  </si>
  <si>
    <t xml:space="preserve">The client is not reported to have oral sores or mouth ulcers</t>
  </si>
  <si>
    <t xml:space="preserve">add_pb</t>
  </si>
  <si>
    <t xml:space="preserve">EmCare.B14S2.DE43</t>
  </si>
  <si>
    <t xml:space="preserve">Add a Skin or Mouth or Eye Problem</t>
  </si>
  <si>
    <t xml:space="preserve">EmCare.B14S2.DE44</t>
  </si>
  <si>
    <t xml:space="preserve">Skin Problem</t>
  </si>
  <si>
    <t xml:space="preserve">The health care worker would like to add a skin problem</t>
  </si>
  <si>
    <t xml:space="preserve">EmCare.B14S2.DE45</t>
  </si>
  <si>
    <t xml:space="preserve">Oral Sores or Mouth Ulcers</t>
  </si>
  <si>
    <t xml:space="preserve">The health care worker would like to add an Oral Sores or Mouth Ulcers problem</t>
  </si>
  <si>
    <t xml:space="preserve">EmCare.B14S2.DE46</t>
  </si>
  <si>
    <t xml:space="preserve">Eye Problem</t>
  </si>
  <si>
    <t xml:space="preserve">The health care worker would like to add an Eye problem</t>
  </si>
  <si>
    <t xml:space="preserve">EmCare.B14S2.DE47</t>
  </si>
  <si>
    <t xml:space="preserve">No - Do not add a Skin or Mouth or Eye Problem</t>
  </si>
  <si>
    <t xml:space="preserve">The healthcare worker would not like to add a Skin or Mouth or Eye Problem</t>
  </si>
  <si>
    <t xml:space="preserve">palmar_pallor</t>
  </si>
  <si>
    <t xml:space="preserve">EmCare.B15S2.DE01</t>
  </si>
  <si>
    <t xml:space="preserve">The client has palmar pallor</t>
  </si>
  <si>
    <t xml:space="preserve">EmCare.B15S2.DE02</t>
  </si>
  <si>
    <t xml:space="preserve">Severe Palmar Pallor</t>
  </si>
  <si>
    <t xml:space="preserve">The client has severe palmar pallor</t>
  </si>
  <si>
    <t xml:space="preserve">EmCare.B15S2.DE03</t>
  </si>
  <si>
    <t xml:space="preserve">Some Palmar Pallor</t>
  </si>
  <si>
    <t xml:space="preserve">The client has some palmar pallor</t>
  </si>
  <si>
    <t xml:space="preserve">EmCare.B15S2.DE04</t>
  </si>
  <si>
    <t xml:space="preserve">No Palmar Pallor</t>
  </si>
  <si>
    <t xml:space="preserve">The client has no palmar pallor</t>
  </si>
  <si>
    <t xml:space="preserve">difficulty_feeding</t>
  </si>
  <si>
    <t xml:space="preserve">EmCare.B18S1.DE02</t>
  </si>
  <si>
    <t xml:space="preserve">Difficulty with Feeding</t>
  </si>
  <si>
    <t xml:space="preserve">Emcare</t>
  </si>
  <si>
    <t xml:space="preserve">EmCare.B18S1.DE05</t>
  </si>
  <si>
    <t xml:space="preserve">Feeding Well</t>
  </si>
  <si>
    <t xml:space="preserve">The client is reported to be feeding well</t>
  </si>
  <si>
    <t xml:space="preserve">EmCare.B18S1.DE04</t>
  </si>
  <si>
    <t xml:space="preserve">Not Feeding Well</t>
  </si>
  <si>
    <t xml:space="preserve">The client is reported to not be feeding well</t>
  </si>
  <si>
    <t xml:space="preserve">EmCare.B18S1.DE03</t>
  </si>
  <si>
    <t xml:space="preserve">Not Able to Feed At All</t>
  </si>
  <si>
    <t xml:space="preserve">The client is reported not to be able to feed at all</t>
  </si>
  <si>
    <t xml:space="preserve">maternal_malaria_test_pregnancy</t>
  </si>
  <si>
    <t xml:space="preserve">Maternal malaria test results in the week prior to delivery, intrapartum or in the week after delivery</t>
  </si>
  <si>
    <t xml:space="preserve">EmCare.B22S1.DE06</t>
  </si>
  <si>
    <t xml:space="preserve">Positive</t>
  </si>
  <si>
    <t xml:space="preserve">The client' maternal malaria test results in the week prior to delivery, intrapartum or in the week after delivery was positive</t>
  </si>
  <si>
    <t xml:space="preserve">EmCare.B22S1.DE07</t>
  </si>
  <si>
    <t xml:space="preserve">Negative</t>
  </si>
  <si>
    <t xml:space="preserve">The client' maternal malaria test results in the week prior to delivery, intrapartum or in the week after delivery was negative</t>
  </si>
  <si>
    <t xml:space="preserve">EmCare.B22S1.DE08</t>
  </si>
  <si>
    <t xml:space="preserve">Not tested</t>
  </si>
  <si>
    <t xml:space="preserve">The client' maternal malaria test in the week prior to delivery, intrapartum or in the week after delivery was not done</t>
  </si>
  <si>
    <t xml:space="preserve">EmCare.B22S1.DE09</t>
  </si>
  <si>
    <t xml:space="preserve">The client' maternal malaria test results in the week prior to delivery, intrapartum or in the week after delivery is unknown</t>
  </si>
  <si>
    <t xml:space="preserve">malaria_test</t>
  </si>
  <si>
    <t xml:space="preserve">EmCare.B24.DE07</t>
  </si>
  <si>
    <t xml:space="preserve">Malaria test</t>
  </si>
  <si>
    <t xml:space="preserve">EmCare.B24.G.DE45</t>
  </si>
  <si>
    <t xml:space="preserve">Malaria Positive</t>
  </si>
  <si>
    <t xml:space="preserve">The clients Malaria Test result is positive</t>
  </si>
  <si>
    <t xml:space="preserve">EmCare.B24.G.DE46</t>
  </si>
  <si>
    <t xml:space="preserve">Malaria Negative</t>
  </si>
  <si>
    <t xml:space="preserve">The clients Malaria Test result is negative</t>
  </si>
  <si>
    <t xml:space="preserve">EmCare.B24.G.DE47</t>
  </si>
  <si>
    <t xml:space="preserve">Malaria Status Unknown / Unavailable / Invalid / Not Feasible</t>
  </si>
  <si>
    <t xml:space="preserve">The clients Malaria Test result is unknown, invalid or not feasable</t>
  </si>
  <si>
    <t xml:space="preserve">infant_movements</t>
  </si>
  <si>
    <t xml:space="preserve">EmCare.B18S2.DE08</t>
  </si>
  <si>
    <t xml:space="preserve">Infant's Movements</t>
  </si>
  <si>
    <t xml:space="preserve">EmCare.B18S2.DE11</t>
  </si>
  <si>
    <t xml:space="preserve">Moves on his or her own or moves spontaneously or without stimulation</t>
  </si>
  <si>
    <t xml:space="preserve">The client moves on his or her own or moves spontaneously or without stimulation</t>
  </si>
  <si>
    <t xml:space="preserve">EmCare.B18S2.DE10</t>
  </si>
  <si>
    <t xml:space="preserve">Movement only when stimulated but then stops</t>
  </si>
  <si>
    <t xml:space="preserve">The client has movement but only when stimulated and then movement stops</t>
  </si>
  <si>
    <t xml:space="preserve">EmCare.B18S2.DE09</t>
  </si>
  <si>
    <t xml:space="preserve">No movement at all</t>
  </si>
  <si>
    <t xml:space="preserve">The client has No movement at all even after stimulation</t>
  </si>
  <si>
    <t xml:space="preserve">jaundice_duration</t>
  </si>
  <si>
    <t xml:space="preserve">EmCare.B19S2.DE04</t>
  </si>
  <si>
    <t xml:space="preserve">When did the Jaundice first appear?</t>
  </si>
  <si>
    <t xml:space="preserve">EmCare.B19S2.DE05</t>
  </si>
  <si>
    <t xml:space="preserve">Within less than 24 hours of birth</t>
  </si>
  <si>
    <t xml:space="preserve">The young infant's Jaundice appeared less than 24 hours after birth</t>
  </si>
  <si>
    <t xml:space="preserve">EmCare.B19S2.DE06</t>
  </si>
  <si>
    <t xml:space="preserve">24 hours or more after birth</t>
  </si>
  <si>
    <t xml:space="preserve">The young infant's Jaundice appeared 24 hours or more after birth</t>
  </si>
  <si>
    <t xml:space="preserve">EmCare.B19S2.DE07</t>
  </si>
  <si>
    <t xml:space="preserve">Unknown when Jaundice first appeared</t>
  </si>
  <si>
    <t xml:space="preserve">The caregiver does not know when the Jaundice first appeared if it is a first visit for jaundice and in the first 3 weeks of life</t>
  </si>
  <si>
    <t xml:space="preserve">weight_status</t>
  </si>
  <si>
    <t xml:space="preserve">EmCare.B21S2.DE01</t>
  </si>
  <si>
    <t xml:space="preserve">Weight Status</t>
  </si>
  <si>
    <t xml:space="preserve">EmCare.B21S2.DE02</t>
  </si>
  <si>
    <t xml:space="preserve">Very Low Weight for Age</t>
  </si>
  <si>
    <t xml:space="preserve">The client has a very low weight for age (Weight &lt; 2Kg and &lt;7 Days old)</t>
  </si>
  <si>
    <t xml:space="preserve">EmCare.B21S2.DE03</t>
  </si>
  <si>
    <t xml:space="preserve">Low Weight for Age</t>
  </si>
  <si>
    <t xml:space="preserve">The client has a low weight for age (derived from a WFA Z Score is &lt; -2)</t>
  </si>
  <si>
    <t xml:space="preserve">EmCare.B21S2.DE04</t>
  </si>
  <si>
    <t xml:space="preserve">Normal Weight for Age </t>
  </si>
  <si>
    <t xml:space="preserve">The client is a normal weight for age (derived from a normal WFA Z Score is ≥ -2</t>
  </si>
  <si>
    <t xml:space="preserve">feeding_problem</t>
  </si>
  <si>
    <t xml:space="preserve">EmCare.B21S2.DE27</t>
  </si>
  <si>
    <t xml:space="preserve">Is infant given any breast milk at all?</t>
  </si>
  <si>
    <t xml:space="preserve">EmCare.B21S2.DE28</t>
  </si>
  <si>
    <t xml:space="preserve">Breastmilk also given</t>
  </si>
  <si>
    <t xml:space="preserve">Breastmilk is also given to the client by the care giver</t>
  </si>
  <si>
    <t xml:space="preserve">EmCare.B21S2.DE29</t>
  </si>
  <si>
    <t xml:space="preserve">No Breastmilk at all</t>
  </si>
  <si>
    <t xml:space="preserve">The caregiver does not give the client any breastmilk at all</t>
  </si>
  <si>
    <t xml:space="preserve">replacement_milk</t>
  </si>
  <si>
    <t xml:space="preserve">EmCare.B21S2.DE09</t>
  </si>
  <si>
    <t xml:space="preserve">What milk is being given as a replacement feed?</t>
  </si>
  <si>
    <t xml:space="preserve">EmCare.B21S2.DE11</t>
  </si>
  <si>
    <t xml:space="preserve">Inappropriate replacement milk</t>
  </si>
  <si>
    <t xml:space="preserve">The care giver is giving inappropriate replacement milk</t>
  </si>
  <si>
    <t xml:space="preserve">EmCare.B21S2.DE10</t>
  </si>
  <si>
    <t xml:space="preserve">Appropriate replacement milk</t>
  </si>
  <si>
    <t xml:space="preserve">The care giver is giving appropriate  replacement milk</t>
  </si>
  <si>
    <t xml:space="preserve"> amount_milk_given</t>
  </si>
  <si>
    <t xml:space="preserve">EmCare.B21S2.DE15</t>
  </si>
  <si>
    <t xml:space="preserve">How much milk is given at each feed?</t>
  </si>
  <si>
    <t xml:space="preserve">EmCare.B21S2.DE16</t>
  </si>
  <si>
    <t xml:space="preserve">Sufficient replacement feeds</t>
  </si>
  <si>
    <t xml:space="preserve">The caregiver is giving sufficient replacement feeds (approximately 60 ml per feed, 8 times per day for a young infant up to one month of age; approximately 90 ml per feed, 7 times per day for a young infant between 1 and 2 months of age)</t>
  </si>
  <si>
    <t xml:space="preserve">EmCare.B21S2.DE17</t>
  </si>
  <si>
    <t xml:space="preserve">Insufficient replacement feeds</t>
  </si>
  <si>
    <t xml:space="preserve">The caregiver is not giving sufficient replacement feeds (i.e. less than 60 ml per feed, 8 times per day for a young infant up to one month of age; less than 90 ml per feed, 7 times per day for a young infant between 1 and 2 months of age)</t>
  </si>
  <si>
    <t xml:space="preserve">consultation_status</t>
  </si>
  <si>
    <t xml:space="preserve">Continue to Assess Sick Child</t>
  </si>
  <si>
    <t xml:space="preserve">EmCare.B7-B8-B9.DE03</t>
  </si>
  <si>
    <t xml:space="preserve">End consultation</t>
  </si>
  <si>
    <t xml:space="preserve">The client has not been stabilised and the healthcare worker willend the consultation</t>
  </si>
  <si>
    <t xml:space="preserve">EmCare.B7-B8-B9.DE02</t>
  </si>
  <si>
    <t xml:space="preserve">Stabilised, continue consultation</t>
  </si>
  <si>
    <t xml:space="preserve">The client has been stabilised and the healthcare worker will continue the consultation</t>
  </si>
  <si>
    <t xml:space="preserve">EmCare.B7-B8-B9.DE04</t>
  </si>
  <si>
    <t xml:space="preserve">Entered response in error</t>
  </si>
  <si>
    <t xml:space="preserve">The healthcare worker entered the response for a life-threatening illness in error</t>
  </si>
  <si>
    <t xml:space="preserve">vomiting</t>
  </si>
  <si>
    <t xml:space="preserve">Vomiting</t>
  </si>
  <si>
    <t xml:space="preserve">EmCare.B7.DE11</t>
  </si>
  <si>
    <t xml:space="preserve">Vomiting Everything</t>
  </si>
  <si>
    <t xml:space="preserve">The client is reported to be vomiting everything</t>
  </si>
  <si>
    <t xml:space="preserve">EmCare.B7.DE12</t>
  </si>
  <si>
    <t xml:space="preserve">Vomiting but Not Everything</t>
  </si>
  <si>
    <t xml:space="preserve">The client is reported to be vomiting but not vomiting everything</t>
  </si>
  <si>
    <t xml:space="preserve">EmCare.B7.DE13</t>
  </si>
  <si>
    <t xml:space="preserve">No Vomiting</t>
  </si>
  <si>
    <t xml:space="preserve">The client is reported not to be vomiting</t>
  </si>
  <si>
    <t xml:space="preserve">touch_temp</t>
  </si>
  <si>
    <t xml:space="preserve">Temperature on touch</t>
  </si>
  <si>
    <t xml:space="preserve">EmCare.B6.DE05B</t>
  </si>
  <si>
    <t xml:space="preserve">Normal on touch</t>
  </si>
  <si>
    <t xml:space="preserve">The client's temperature is normal on touch</t>
  </si>
  <si>
    <t xml:space="preserve">EmCare.B6.DE05C</t>
  </si>
  <si>
    <t xml:space="preserve">Hot</t>
  </si>
  <si>
    <t xml:space="preserve">The client's temperature is hot on touch</t>
  </si>
  <si>
    <t xml:space="preserve">EmCare.B6.DE05D</t>
  </si>
  <si>
    <t xml:space="preserve">Cold</t>
  </si>
  <si>
    <t xml:space="preserve">The client's temperature is cold on touch</t>
  </si>
  <si>
    <t xml:space="preserve">reason_no_weight</t>
  </si>
  <si>
    <t xml:space="preserve">Reason for not measuring weight</t>
  </si>
  <si>
    <t xml:space="preserve">EmCare.B6.DE24</t>
  </si>
  <si>
    <t xml:space="preserve">Weight scale broken or not available</t>
  </si>
  <si>
    <t xml:space="preserve">The weight scale is broken or unavailable</t>
  </si>
  <si>
    <t xml:space="preserve">EmCare.B6.DE25</t>
  </si>
  <si>
    <t xml:space="preserve">No time</t>
  </si>
  <si>
    <t xml:space="preserve">No time was available for weight measurement</t>
  </si>
  <si>
    <t xml:space="preserve">EmCare.B6.DE26</t>
  </si>
  <si>
    <t xml:space="preserve">Child not cooperating</t>
  </si>
  <si>
    <t xml:space="preserve">The child was not co-operating</t>
  </si>
  <si>
    <t xml:space="preserve">EmCare.B6.DE27</t>
  </si>
  <si>
    <t xml:space="preserve">Other reasons than above</t>
  </si>
  <si>
    <t xml:space="preserve">reason_no_muac</t>
  </si>
  <si>
    <t xml:space="preserve">Reason for not measuring MUAC</t>
  </si>
  <si>
    <t xml:space="preserve">EmCare.B6.DE29</t>
  </si>
  <si>
    <t xml:space="preserve">MUAC band not available</t>
  </si>
  <si>
    <t xml:space="preserve">EmCare.B6.DE30</t>
  </si>
  <si>
    <t xml:space="preserve">EmCare.B6.DE31</t>
  </si>
  <si>
    <t xml:space="preserve">EmCare.B6.DE32</t>
  </si>
  <si>
    <t xml:space="preserve">child_last_hiv_status</t>
  </si>
  <si>
    <t xml:space="preserve">EmCare.B17.DE30</t>
  </si>
  <si>
    <t xml:space="preserve">The child's last HIV test results</t>
  </si>
  <si>
    <t xml:space="preserve">EmCare.B17.DE31</t>
  </si>
  <si>
    <t xml:space="preserve">Child HIV Positive - Virological</t>
  </si>
  <si>
    <t xml:space="preserve">The child is HIV Positive (Virological Test)</t>
  </si>
  <si>
    <t xml:space="preserve">EmCare.B17.DE32</t>
  </si>
  <si>
    <t xml:space="preserve">Child HIV Positive - Serological</t>
  </si>
  <si>
    <t xml:space="preserve">The child is HIV Positive (Serological Test)</t>
  </si>
  <si>
    <t xml:space="preserve">EmCare.B17.DE33</t>
  </si>
  <si>
    <t xml:space="preserve">Child HIV Positive - Unknown Type of Test</t>
  </si>
  <si>
    <t xml:space="preserve">The child is HIV Positive (Unknown Type of Test)</t>
  </si>
  <si>
    <t xml:space="preserve">EmCare.B17.DE34</t>
  </si>
  <si>
    <t xml:space="preserve">Child HIV Negative</t>
  </si>
  <si>
    <t xml:space="preserve">The child is HIV Negative</t>
  </si>
  <si>
    <t xml:space="preserve">EmCare.B17.DE35</t>
  </si>
  <si>
    <t xml:space="preserve">Child HIV Status - Unknown or Not Tested</t>
  </si>
  <si>
    <t xml:space="preserve">The child's HIV Status is unknown or the client has not been tested</t>
  </si>
  <si>
    <t xml:space="preserve">EmCare.B17.DE36</t>
  </si>
  <si>
    <t xml:space="preserve">Child HIV Status - Decline to answer</t>
  </si>
  <si>
    <t xml:space="preserve">The child has delined to answer regarding HIV Status</t>
  </si>
  <si>
    <t xml:space="preserve">hiv_status</t>
  </si>
  <si>
    <t xml:space="preserve">EmCare.B17.DE25</t>
  </si>
  <si>
    <t xml:space="preserve">The client's mother's HIV Status</t>
  </si>
  <si>
    <t xml:space="preserve">EmCare.B17.DE26</t>
  </si>
  <si>
    <t xml:space="preserve">Mother HIV Positive</t>
  </si>
  <si>
    <t xml:space="preserve">The child's mother is HIV positive</t>
  </si>
  <si>
    <t xml:space="preserve">EmCare.B17.DE27</t>
  </si>
  <si>
    <t xml:space="preserve">Mother HIV Negative</t>
  </si>
  <si>
    <t xml:space="preserve">The child's mother is HIV negative</t>
  </si>
  <si>
    <t xml:space="preserve">EmCare.B17.DE28</t>
  </si>
  <si>
    <t xml:space="preserve">Mother HIV Status - Unknown or Not Tested</t>
  </si>
  <si>
    <t xml:space="preserve">The child's mother's HIV Status is unknown or not tested</t>
  </si>
  <si>
    <t xml:space="preserve">EmCare.B17.DE29</t>
  </si>
  <si>
    <t xml:space="preserve">Mother HIV Status - Decline to answer</t>
  </si>
  <si>
    <t xml:space="preserve">The child's mother has declined to answer regarging HIV Status </t>
  </si>
  <si>
    <t xml:space="preserve">milk_preparation</t>
  </si>
  <si>
    <t xml:space="preserve">EmCare.B21S2.DE18</t>
  </si>
  <si>
    <t xml:space="preserve">EmCare.B21S2.DE19</t>
  </si>
  <si>
    <t xml:space="preserve">Correct and hygienic feed preparation</t>
  </si>
  <si>
    <t xml:space="preserve">The care giver is preparing the milk correctly and hygenically</t>
  </si>
  <si>
    <t xml:space="preserve">EmCare.B21S2.DE20</t>
  </si>
  <si>
    <t xml:space="preserve">Incorrect or unhygienic feed preparation</t>
  </si>
  <si>
    <t xml:space="preserve">The care giver is not preparing the milk correctly and hygenically</t>
  </si>
  <si>
    <t xml:space="preserve">utensils_cleaned</t>
  </si>
  <si>
    <t xml:space="preserve">EmCare.B21S2.DE24</t>
  </si>
  <si>
    <t xml:space="preserve">How are the feeding utensils cleaned?</t>
  </si>
  <si>
    <t xml:space="preserve">EmCare.B21S2.DE26</t>
  </si>
  <si>
    <t xml:space="preserve">Feeding utensils not cleaned hygienically</t>
  </si>
  <si>
    <t xml:space="preserve">The care giver is not cleaning the feeding utensils hygienically</t>
  </si>
  <si>
    <t xml:space="preserve">EmCare.B21S2.DE25</t>
  </si>
  <si>
    <t xml:space="preserve">Feeding utensils cleaned hygienically</t>
  </si>
  <si>
    <t xml:space="preserve">The care giver is cleaning the feeding utensils hygienically</t>
  </si>
  <si>
    <t xml:space="preserve">is_recorded</t>
  </si>
  <si>
    <t xml:space="preserve">EmCare.B17.DE05</t>
  </si>
  <si>
    <t xml:space="preserve">Can record of Vitamin A Supplementation be obtained at a future visit?</t>
  </si>
  <si>
    <t xml:space="preserve">EmCare.B17.DE06</t>
  </si>
  <si>
    <t xml:space="preserve">Yes, Date documented, but not here</t>
  </si>
  <si>
    <t xml:space="preserve">The caregiver is able to provide the Vitamin A supplement date but not Today</t>
  </si>
  <si>
    <t xml:space="preserve">EmCare.B17.DE07</t>
  </si>
  <si>
    <t xml:space="preserve">No, but last dose given less than 1 month ago</t>
  </si>
  <si>
    <t xml:space="preserve">The caregiver is able to tell the healthcare worker that the last dose was given less than 1 month ago</t>
  </si>
  <si>
    <t xml:space="preserve">EmCare.B17.DE08</t>
  </si>
  <si>
    <t xml:space="preserve">No, but last dose given between 1 and 6 months ago</t>
  </si>
  <si>
    <t xml:space="preserve">The caregiver is able to tell the healthcare worker that the last dose was given between 1 and 5 months ago</t>
  </si>
  <si>
    <t xml:space="preserve">EmCare.B17.DE09</t>
  </si>
  <si>
    <t xml:space="preserve">No, but last dose given more than 6 months ago</t>
  </si>
  <si>
    <t xml:space="preserve">The caregiver is able to tell the healthcare worker that the last dose was given more than 6 months ago</t>
  </si>
  <si>
    <t xml:space="preserve">EmCare.B17.DE10</t>
  </si>
  <si>
    <t xml:space="preserve">No, Do not know when last dose was given</t>
  </si>
  <si>
    <t xml:space="preserve">The caregiver is not able to tell the healthcare worker when the last dose was given</t>
  </si>
  <si>
    <t xml:space="preserve">child_vaccination_status</t>
  </si>
  <si>
    <t xml:space="preserve">EmCare.B17.DE45</t>
  </si>
  <si>
    <t xml:space="preserve">Check the child's vaccination record: has the child received all vaccines they are eligible for</t>
  </si>
  <si>
    <t xml:space="preserve">EmCare.B17.DE46</t>
  </si>
  <si>
    <t xml:space="preserve">The client has received all vaccinations for age</t>
  </si>
  <si>
    <t xml:space="preserve">EmCare.B17.DE47</t>
  </si>
  <si>
    <t xml:space="preserve">No, incomplete vaccination</t>
  </si>
  <si>
    <t xml:space="preserve">The client has not received all vaccinations for age</t>
  </si>
  <si>
    <t xml:space="preserve">EmCare.B17.DE48</t>
  </si>
  <si>
    <t xml:space="preserve">No, the child has never received any vaccinations to date</t>
  </si>
  <si>
    <t xml:space="preserve">The client has never received any vaccinations to date</t>
  </si>
  <si>
    <t xml:space="preserve">EmCare.B17.DE49</t>
  </si>
  <si>
    <t xml:space="preserve">It is not known if the client has received any vaccination</t>
  </si>
  <si>
    <t xml:space="preserve">child_vaccines</t>
  </si>
  <si>
    <t xml:space="preserve">EmCare.B17.DE50</t>
  </si>
  <si>
    <t xml:space="preserve">Immunizations for Age</t>
  </si>
  <si>
    <t xml:space="preserve">EmCare.B17.DE51</t>
  </si>
  <si>
    <t xml:space="preserve">BCG</t>
  </si>
  <si>
    <t xml:space="preserve">Data Element to appear so that the healthcare worker can see which vaccines the client should have received for their age</t>
  </si>
  <si>
    <t xml:space="preserve">EmCare.B17.DE52</t>
  </si>
  <si>
    <t xml:space="preserve">OPV</t>
  </si>
  <si>
    <t xml:space="preserve">EmCare.B17.DE53</t>
  </si>
  <si>
    <t xml:space="preserve">Hep B</t>
  </si>
  <si>
    <t xml:space="preserve">EmCare.B17.DE54</t>
  </si>
  <si>
    <t xml:space="preserve">DPT</t>
  </si>
  <si>
    <t xml:space="preserve">EmCare.B17.DE55</t>
  </si>
  <si>
    <t xml:space="preserve">DPT 18 month booster</t>
  </si>
  <si>
    <t xml:space="preserve">EmCare.B17.DE56</t>
  </si>
  <si>
    <t xml:space="preserve">HIB</t>
  </si>
  <si>
    <t xml:space="preserve">EmCare.B17.DE57</t>
  </si>
  <si>
    <t xml:space="preserve">RTV</t>
  </si>
  <si>
    <t xml:space="preserve">EmCare.B17.DE58</t>
  </si>
  <si>
    <t xml:space="preserve">PCV </t>
  </si>
  <si>
    <t xml:space="preserve">EmCare.B17.DE59</t>
  </si>
  <si>
    <t xml:space="preserve">PCV Booster 1 for Confirmed HIV Infection</t>
  </si>
  <si>
    <t xml:space="preserve">EmCare.B17.DE60</t>
  </si>
  <si>
    <t xml:space="preserve">PCV Booster 2 for Confirmed HIV Infection</t>
  </si>
  <si>
    <t xml:space="preserve">EmCare.B17.DE61</t>
  </si>
  <si>
    <t xml:space="preserve">Measles</t>
  </si>
  <si>
    <t xml:space="preserve">oral_fluid_test</t>
  </si>
  <si>
    <t xml:space="preserve">EmCare.B22.DE08</t>
  </si>
  <si>
    <t xml:space="preserve">Oral Fluid Test Results</t>
  </si>
  <si>
    <t xml:space="preserve">EmCare.B22.DE09</t>
  </si>
  <si>
    <t xml:space="preserve">Completely Unable to Drink</t>
  </si>
  <si>
    <t xml:space="preserve">The client is completely unable to drink</t>
  </si>
  <si>
    <t xml:space="preserve">EmCare.B22.DE10</t>
  </si>
  <si>
    <t xml:space="preserve">Vomits Immediately / Everything</t>
  </si>
  <si>
    <t xml:space="preserve">The client vomits immediately / everything</t>
  </si>
  <si>
    <t xml:space="preserve">EmCare.B22.DE11</t>
  </si>
  <si>
    <t xml:space="preserve">Drinks Poorly</t>
  </si>
  <si>
    <t xml:space="preserve">The client drinks poorly</t>
  </si>
  <si>
    <t xml:space="preserve">EmCare.B22.DE12</t>
  </si>
  <si>
    <t xml:space="preserve">Drinks Eagerly / Thirstily</t>
  </si>
  <si>
    <t xml:space="preserve">The client drinks eagerly / thirstily</t>
  </si>
  <si>
    <t xml:space="preserve">EmCare.B22.DE13</t>
  </si>
  <si>
    <t xml:space="preserve">Drinks Normally</t>
  </si>
  <si>
    <t xml:space="preserve">The client drinks normally</t>
  </si>
  <si>
    <t xml:space="preserve">appetite_test</t>
  </si>
  <si>
    <t xml:space="preserve">EmCare.B22.DE23</t>
  </si>
  <si>
    <t xml:space="preserve">Appetite Test (using RUTF) Results</t>
  </si>
  <si>
    <t xml:space="preserve">EmCare.B22.DE24</t>
  </si>
  <si>
    <t xml:space="preserve">Able to finish RUTF</t>
  </si>
  <si>
    <t xml:space="preserve">The client was able to finish the RUTF (the client was able to finish the minimum amount of RTUF (at least one-third of a packet of RUTF portion (92g) or 3 teaspoons from a pot within 30 minutes)</t>
  </si>
  <si>
    <t xml:space="preserve">EmCare.B22.DE25</t>
  </si>
  <si>
    <t xml:space="preserve">Unable to finish RUTF</t>
  </si>
  <si>
    <t xml:space="preserve">The client was unable to finish the RUTF (the client was unable to eat one-third of a packet of RUTF portion (92g) or 3 teaspoons from a pot within 30 minutes)</t>
  </si>
  <si>
    <t xml:space="preserve">EmCare.B22.DE26</t>
  </si>
  <si>
    <t xml:space="preserve">RUTF Not Available</t>
  </si>
  <si>
    <t xml:space="preserve">The healthcare worker did not have any RUTF available to carry out the appetite test</t>
  </si>
  <si>
    <t xml:space="preserve">breastfeed_assessment</t>
  </si>
  <si>
    <t xml:space="preserve">EmCare.B22.DE36</t>
  </si>
  <si>
    <t xml:space="preserve">Breastfeeding Assessment Results</t>
  </si>
  <si>
    <t xml:space="preserve">EmCare.B22.DE37</t>
  </si>
  <si>
    <t xml:space="preserve">Not well Attached to Breast</t>
  </si>
  <si>
    <t xml:space="preserve">The client is not well attached to breast</t>
  </si>
  <si>
    <t xml:space="preserve">EmCare.B22.DE38</t>
  </si>
  <si>
    <t xml:space="preserve">Good Attachment</t>
  </si>
  <si>
    <t xml:space="preserve">The client has a good attachment </t>
  </si>
  <si>
    <t xml:space="preserve">EmCare.B22.DE39</t>
  </si>
  <si>
    <t xml:space="preserve">Not Sucking Effectively</t>
  </si>
  <si>
    <t xml:space="preserve">The client is not sucking effectively</t>
  </si>
  <si>
    <t xml:space="preserve">EmCare.B22.DE40</t>
  </si>
  <si>
    <t xml:space="preserve">Sucking Effectively</t>
  </si>
  <si>
    <t xml:space="preserve">The client is sucking effectively</t>
  </si>
  <si>
    <t xml:space="preserve">malaria_microscopy_species</t>
  </si>
  <si>
    <t xml:space="preserve">EmCare.B22.DE75</t>
  </si>
  <si>
    <t xml:space="preserve">No Species Reported</t>
  </si>
  <si>
    <t xml:space="preserve">The client's Microscopy species result is no species reported</t>
  </si>
  <si>
    <t xml:space="preserve">AbilityToSwallow</t>
  </si>
  <si>
    <t xml:space="preserve">EmCare.B17S1.DE08</t>
  </si>
  <si>
    <t xml:space="preserve"> Yes, without difficulty</t>
  </si>
  <si>
    <t xml:space="preserve">The client can swallow without difficulty</t>
  </si>
  <si>
    <t xml:space="preserve">EmCare.B17S1.DE09</t>
  </si>
  <si>
    <t xml:space="preserve"> Difficulty in swallowing</t>
  </si>
  <si>
    <t xml:space="preserve">The client has Difficulty in swallowing</t>
  </si>
  <si>
    <t xml:space="preserve">EmCare.B17S1.DE10</t>
  </si>
  <si>
    <t xml:space="preserve"> Unable to swallow</t>
  </si>
  <si>
    <t xml:space="preserve">The client is Unable to swallow</t>
  </si>
  <si>
    <t xml:space="preserve">underweight</t>
  </si>
  <si>
    <t xml:space="preserve">EmCare.B6.DE19</t>
  </si>
  <si>
    <t xml:space="preserve">Does not appear to be Underweight</t>
  </si>
  <si>
    <t xml:space="preserve">The client is visually assessed for whether underweight by the health care worker and does not appear to be underweight (estimated weight based on height or age would be equivalent to WHZ= 0 / WAZ= 0)</t>
  </si>
  <si>
    <t xml:space="preserve">EmCare.B6.DE20</t>
  </si>
  <si>
    <t xml:space="preserve">Appears to be Underweight</t>
  </si>
  <si>
    <t xml:space="preserve">The client is visually assessed for whether underweight by the health care worker and appears to be underweight (as an aide for dosing calculations) (estimated weight based on height or age would be equivalent to WHZ= -1 / WAZ= -1)</t>
  </si>
  <si>
    <t xml:space="preserve">EmCare.B6.DE21</t>
  </si>
  <si>
    <t xml:space="preserve">Appears to be Severely Underweight</t>
  </si>
  <si>
    <t xml:space="preserve">The client is visually assessed for whether underweight and appears to be severely underweight (as an aide for dosing calculations) (estimated weight based on height or age would be equivalent to WHZ= -2 / WAZ= -2)</t>
  </si>
  <si>
    <t xml:space="preserve"> inhaled_bronchodilator_trial</t>
  </si>
  <si>
    <t xml:space="preserve">EmCare.B22.DE18</t>
  </si>
  <si>
    <t xml:space="preserve">Chest Indrawing (post inhaled bronchodilator trial)</t>
  </si>
  <si>
    <t xml:space="preserve">EmCare.B22.DE19</t>
  </si>
  <si>
    <t xml:space="preserve">Respiratory Rate (post inhaled bronchodilator trial) </t>
  </si>
  <si>
    <t xml:space="preserve">EmCare.B22.DE20</t>
  </si>
  <si>
    <t xml:space="preserve">Fast Breathing (post inhaled bronchodilator trial)</t>
  </si>
  <si>
    <t xml:space="preserve">EmCare.B22.DE21</t>
  </si>
  <si>
    <t xml:space="preserve">No Fast Breathing and No Chest Indrawing (post Inhaled Bronchodilator Trial)</t>
  </si>
  <si>
    <t xml:space="preserve">EmCare.B22.DE22</t>
  </si>
  <si>
    <t xml:space="preserve">Inhaled Bronchodilator Trial Not Feasible or Available</t>
  </si>
  <si>
    <t xml:space="preserve">last_vita_date</t>
  </si>
  <si>
    <t xml:space="preserve">EmCare.B17.DE01</t>
  </si>
  <si>
    <t xml:space="preserve">Date of Last Vitamin A Supplementation</t>
  </si>
  <si>
    <t xml:space="preserve">EmCare.B17.DE02</t>
  </si>
  <si>
    <t xml:space="preserve">Less than 1 month ago</t>
  </si>
  <si>
    <t xml:space="preserve">EmCare.B17.DE02a</t>
  </si>
  <si>
    <t xml:space="preserve">1 to 5 months ago</t>
  </si>
  <si>
    <t xml:space="preserve">EmCare.B17.DE02b</t>
  </si>
  <si>
    <t xml:space="preserve">More than 6 months ago</t>
  </si>
  <si>
    <t xml:space="preserve">EmCare.B17.DE02c</t>
  </si>
  <si>
    <t xml:space="preserve">Vitamin A Supplementation not previously given</t>
  </si>
  <si>
    <t xml:space="preserve">The child has not previously been given Vitamin A Supplementation</t>
  </si>
  <si>
    <t xml:space="preserve">EmCare.B17.DE03</t>
  </si>
  <si>
    <t xml:space="preserve">Date Unknown</t>
  </si>
  <si>
    <t xml:space="preserve">The date that the child's profile records Vitamin A Supplementation being given is unknown</t>
  </si>
  <si>
    <t xml:space="preserve">vita_record</t>
  </si>
  <si>
    <t xml:space="preserve">The caregiver is able to provide the Vitamin A supplement date but not today</t>
  </si>
  <si>
    <t xml:space="preserve">No, do not know when last dose was given</t>
  </si>
  <si>
    <t xml:space="preserve">last_deworming_tt</t>
  </si>
  <si>
    <t xml:space="preserve">EmCare.B17.DE12</t>
  </si>
  <si>
    <t xml:space="preserve">Date of last deworming treatment</t>
  </si>
  <si>
    <t xml:space="preserve">EmCare.B17.DE13</t>
  </si>
  <si>
    <t xml:space="preserve">Less than 6 months ago</t>
  </si>
  <si>
    <t xml:space="preserve">The caregiver is able to tell the healthcare worker that the last dose was given less than 6 months ago</t>
  </si>
  <si>
    <t xml:space="preserve">EmCare.B17.DE14</t>
  </si>
  <si>
    <t xml:space="preserve">Deworming treatment not previously given</t>
  </si>
  <si>
    <t xml:space="preserve">The child has not previously been given deworming treatment</t>
  </si>
  <si>
    <t xml:space="preserve">Date unknown</t>
  </si>
  <si>
    <t xml:space="preserve">The date that the child's profile records Deworming being given is unknown</t>
  </si>
  <si>
    <t xml:space="preserve">deworming_record</t>
  </si>
  <si>
    <t xml:space="preserve">EmCare.B17.DE16</t>
  </si>
  <si>
    <t xml:space="preserve">Can record of Deworming treatment be obtained at a future visit?</t>
  </si>
  <si>
    <t xml:space="preserve">EmCare.B17.DE17</t>
  </si>
  <si>
    <t xml:space="preserve">The caregiver is able to provide the deworming treatment date, but not today</t>
  </si>
  <si>
    <t xml:space="preserve">EmCare.B17.DE18</t>
  </si>
  <si>
    <t xml:space="preserve">mother_hbv_result</t>
  </si>
  <si>
    <t xml:space="preserve">EmCare.B17.DE62</t>
  </si>
  <si>
    <t xml:space="preserve">Mother viral hepatitis B test result</t>
  </si>
  <si>
    <t xml:space="preserve">EmCare.B17.DE63</t>
  </si>
  <si>
    <t xml:space="preserve">The child's mother's is not tested for viral hepatitis B</t>
  </si>
  <si>
    <t xml:space="preserve">EmCare.B17.DE64</t>
  </si>
  <si>
    <t xml:space="preserve">Results unknown</t>
  </si>
  <si>
    <t xml:space="preserve">The child's mother's viral hepatitis B test result is unknown</t>
  </si>
  <si>
    <t xml:space="preserve">EmCare.B17.DE65</t>
  </si>
  <si>
    <t xml:space="preserve">Presence of viral hepatitis B</t>
  </si>
  <si>
    <t xml:space="preserve">The child's mother has presence of viral hepatitis B</t>
  </si>
  <si>
    <t xml:space="preserve">EmCare.B17.DE66</t>
  </si>
  <si>
    <t xml:space="preserve">Abscence of viral hepatitis B</t>
  </si>
  <si>
    <t xml:space="preserve">The child's mother has abscence of viral hepatitis B</t>
  </si>
  <si>
    <t xml:space="preserve">hiv_prevalence</t>
  </si>
  <si>
    <t xml:space="preserve">EmCare.B17.DE22</t>
  </si>
  <si>
    <t xml:space="preserve">HIV Prevalence</t>
  </si>
  <si>
    <t xml:space="preserve">EmCare.B17.DE23</t>
  </si>
  <si>
    <t xml:space="preserve">High HIV Risk</t>
  </si>
  <si>
    <t xml:space="preserve">The client is in an area of HIV prevalence of high HIV risk.</t>
  </si>
  <si>
    <t xml:space="preserve">EmCare.B17.DE24</t>
  </si>
  <si>
    <t xml:space="preserve">Low HIV Risk</t>
  </si>
  <si>
    <t xml:space="preserve">The client is in an area of HIV prevalence of low HIV risk.</t>
  </si>
  <si>
    <t xml:space="preserve">yesnoxd</t>
  </si>
  <si>
    <t xml:space="preserve">EmCare.B17.DE44A</t>
  </si>
  <si>
    <t xml:space="preserve">Child followed up at PMTCT for HIV investigation or management</t>
  </si>
  <si>
    <t xml:space="preserve">EmCare.B17.DE42</t>
  </si>
  <si>
    <t xml:space="preserve">The child is followed up at PMTCT for HIV investigation or management</t>
  </si>
  <si>
    <t xml:space="preserve">EmCare.B17.DE43</t>
  </si>
  <si>
    <t xml:space="preserve">The child is not followed up at PMTCT for HIV investigation or management</t>
  </si>
  <si>
    <t xml:space="preserve">EmCare.B17.DE44B</t>
  </si>
  <si>
    <t xml:space="preserve">Don't know</t>
  </si>
  <si>
    <t xml:space="preserve">It is unknown if the child was followed up at PMTCT for HIV investigation or management</t>
  </si>
  <si>
    <t xml:space="preserve">EmCare.B17.DE44C</t>
  </si>
  <si>
    <t xml:space="preserve">Declines to answer</t>
  </si>
  <si>
    <t xml:space="preserve">The caregiver declines declines to answer whether the child is followed up at a PMTCT center or not</t>
  </si>
  <si>
    <t xml:space="preserve">pmtct_hiv_status</t>
  </si>
  <si>
    <t xml:space="preserve">EmCare.B17.DE44D</t>
  </si>
  <si>
    <t xml:space="preserve">PMTCT HIV Status</t>
  </si>
  <si>
    <t xml:space="preserve">EmCare.B17.DE44E</t>
  </si>
  <si>
    <t xml:space="preserve">HIV Exposed</t>
  </si>
  <si>
    <t xml:space="preserve">The child is HIV exposed</t>
  </si>
  <si>
    <t xml:space="preserve">EmCare.B17.DE44F</t>
  </si>
  <si>
    <t xml:space="preserve">HIV Confirmed</t>
  </si>
  <si>
    <t xml:space="preserve">The child is HIV confirmed</t>
  </si>
  <si>
    <t xml:space="preserve">The child's PMTCT HIV status is unknown</t>
  </si>
  <si>
    <t xml:space="preserve">density</t>
  </si>
  <si>
    <t xml:space="preserve">h</t>
  </si>
  <si>
    <t xml:space="preserve">High Density</t>
  </si>
  <si>
    <t xml:space="preserve">l</t>
  </si>
  <si>
    <t xml:space="preserve">Low Density</t>
  </si>
  <si>
    <t xml:space="preserve">type</t>
  </si>
  <si>
    <t xml:space="preserve">parentId</t>
  </si>
  <si>
    <t xml:space="preserve">id</t>
  </si>
  <si>
    <t xml:space="preserve">label</t>
  </si>
  <si>
    <t xml:space="preserve">description</t>
  </si>
  <si>
    <t xml:space="preserve">initialExpression</t>
  </si>
  <si>
    <t xml:space="preserve">mapping</t>
  </si>
  <si>
    <t xml:space="preserve">{{library}}</t>
  </si>
  <si>
    <t xml:space="preserve">emcarezscore::Z::{{LIB_VERSION}}</t>
  </si>
  <si>
    <t xml:space="preserve">decimal</t>
  </si>
  <si>
    <t xml:space="preserve">zscore_h</t>
  </si>
  <si>
    <t xml:space="preserve">Z."WHZ"</t>
  </si>
  <si>
    <t xml:space="preserve">zscore_a</t>
  </si>
  <si>
    <t xml:space="preserve">Z."WAZ"</t>
  </si>
  <si>
    <t xml:space="preserve">zscore_l</t>
  </si>
  <si>
    <t xml:space="preserve">Z."WLZ"</t>
  </si>
  <si>
    <t xml:space="preserve">boolean</t>
  </si>
  <si>
    <t xml:space="preserve">child</t>
  </si>
  <si>
    <t xml:space="preserve">Age &gt;= 2 months to &lt;60 months</t>
  </si>
  <si>
    <t xml:space="preserve">AgeInMonths()&gt;= 2 and  AgeInMonths()&lt;60</t>
  </si>
  <si>
    <t xml:space="preserve">yi</t>
  </si>
  <si>
    <t xml:space="preserve">Age &gt;=28 days to 2 Months</t>
  </si>
  <si>
    <t xml:space="preserve">AgeInDays()&gt;= 28 and AgeInMonths()&lt;2</t>
  </si>
  <si>
    <t xml:space="preserve">vyi</t>
  </si>
  <si>
    <t xml:space="preserve">Age &lt; 28 days</t>
  </si>
  <si>
    <t xml:space="preserve">AgeInDays()&lt; 28</t>
  </si>
  <si>
    <t xml:space="preserve">nb</t>
  </si>
  <si>
    <t xml:space="preserve">Age &lt;24 hours</t>
  </si>
  <si>
    <t xml:space="preserve">AgeInDays()&lt; 2</t>
  </si>
  <si>
    <t xml:space="preserve">nnb</t>
  </si>
  <si>
    <t xml:space="preserve">Age  &gt;= 24 hours</t>
  </si>
  <si>
    <t xml:space="preserve">"Age &lt;24 hours" = false</t>
  </si>
  <si>
    <t xml:space="preserve">EmCare.B.G.DE01</t>
  </si>
  <si>
    <t xml:space="preserve">Danger Signs</t>
  </si>
  <si>
    <t xml:space="preserve">The child has one or more general danger signs</t>
  </si>
  <si>
    <t xml:space="preserve">"child"</t>
  </si>
  <si>
    <t xml:space="preserve">{{cql}}</t>
  </si>
  <si>
    <t xml:space="preserve">"Convulsing Now" = true and "Continue to Assess Sick Child"=v"Stabilised, continue consultation"</t>
  </si>
  <si>
    <t xml:space="preserve">("Convulsion(s) in this Illness" =  true) </t>
  </si>
  <si>
    <t xml:space="preserve">"Unconscious" = true or "Lethargic" = true</t>
  </si>
  <si>
    <t xml:space="preserve">("Not able to drink or breastfeed" = true or  "Oral Fluid Test Results" = "Vomits Immediately / Everything") and "Completely Unable to Drink or Vomits Immediately / Everything"=true or "Oral Fluid Test Results" = "Vomits Immediately / Everything" or  "Unable to Perform Oral Fluid Test"=true</t>
  </si>
  <si>
    <t xml:space="preserve">EmCare.B.G.DE05</t>
  </si>
  <si>
    <t xml:space="preserve">Severe Classification up to assessments and tests excluding Severe Dehydration</t>
  </si>
  <si>
    <t xml:space="preserve">The client has a severe classification up to assessments and tests within the consultation</t>
  </si>
  <si>
    <t xml:space="preserve">"Danger Signs" = true</t>
  </si>
  <si>
    <t xml:space="preserve">"Stridor in a calm child" = true </t>
  </si>
  <si>
    <t xml:space="preserve">"Oxygen Saturation" &lt;=  90 '%'</t>
  </si>
  <si>
    <t xml:space="preserve">"Stiff neck" = true</t>
  </si>
  <si>
    <t xml:space="preserve">"Fever" = true</t>
  </si>
  <si>
    <t xml:space="preserve">"Tender swelling behind the ear" = true </t>
  </si>
  <si>
    <t xml:space="preserve">("Palmar Pallor" = "Severe Palmar Pallor" or "Hemoglobin (Hb) g/dL"  &lt; 7 'g/dL')</t>
  </si>
  <si>
    <t xml:space="preserve">DL-G-CL1-23-30</t>
  </si>
  <si>
    <t xml:space="preserve">Severe Dehydration</t>
  </si>
  <si>
    <t xml:space="preserve">"Diarrhoea" = true</t>
  </si>
  <si>
    <t xml:space="preserve">DL-G-CL1-23-30b</t>
  </si>
  <si>
    <t xml:space="preserve">DL-I-CL1-23</t>
  </si>
  <si>
    <t xml:space="preserve">(ToInteger("Unconscious or Lethargic" = true) + ToInteger("Sunken Eyes" = true) +ToInteger("Skin Pinch of Abdomen" = "Skin Pinch goes back very slowly (More than 2 seconds)" )+ToInteger( "Oral Fluid Test Results" = "Completely Unable to Drink" )+ToInteger(  "Oral Fluid Test Results" = "Vomits Immediately / Everything")  + ToInteger(  "Completely Unable to Drink or Vomits Immediately / Everything"=true )+ToInteger( "Oral Fluid Test Results" = "Drinks Poorly") )&gt;1</t>
  </si>
  <si>
    <t xml:space="preserve">DL-G-CL2-18-03</t>
  </si>
  <si>
    <t xml:space="preserve">"nb"</t>
  </si>
  <si>
    <t xml:space="preserve">DL-G-CL2-18</t>
  </si>
  <si>
    <t xml:space="preserve">(ToInteger("Sunken Eyes"=true) +  
ToInteger("Skin Pinch of Abdomen" = "Skin Pinch goes back very slowly (More than 2 seconds)") + 
ToInteger("Infant's Movements" = "Movement only when stimulated but then stops") +
ToInteger("Infant's Movements" = "No movement at all"))&gt;1</t>
  </si>
  <si>
    <t xml:space="preserve">DL-I-CL2-01</t>
  </si>
  <si>
    <t xml:space="preserve">DL-G-CL1-24-32</t>
  </si>
  <si>
    <t xml:space="preserve">Some Dehydration</t>
  </si>
  <si>
    <t xml:space="preserve">"Diarrhoea" = true and  "Severe Dehydration"!=true</t>
  </si>
  <si>
    <t xml:space="preserve">DL-G-CL2-19</t>
  </si>
  <si>
    <t xml:space="preserve">(ToInteger("Restless and Irritable" = true) + ToInteger("Sunken Eyes" = true) + ToInteger("Skin Pinch of Abdomen" = "Skin Pinch goes back slowly (2 seconds or fewer, but not immediately)" ) + ToInteger("Oral Fluid Test Results" = "Drinks Eagerly / Thirstily" ))&gt;1</t>
  </si>
  <si>
    <t xml:space="preserve">DL-G-CL1-24-32b</t>
  </si>
  <si>
    <t xml:space="preserve">"Age &gt;= 2 months to &lt;60 months" </t>
  </si>
  <si>
    <t xml:space="preserve">DL-I-CL1-31</t>
  </si>
  <si>
    <t xml:space="preserve">"Restless and Irritable" = true and ("Oral Fluid Test Results" = "Drinks Poorly" or  "Skin Pinch of Abdomen" = "Skin Pinch goes back very slowly (More than 2 seconds)" )</t>
  </si>
  <si>
    <t xml:space="preserve">DL-I-CL1-32</t>
  </si>
  <si>
    <t xml:space="preserve">("Lethargic" = true or "Oral Fluid Test Results" = "Drinks Poorly") and ("Skin Pinch of Abdomen" = "Skin Pinch goes back slowly (2 seconds or fewer, but not immediately)" )</t>
  </si>
  <si>
    <t xml:space="preserve">PSBI other than temperature</t>
  </si>
  <si>
    <t xml:space="preserve">AgeInMonths()&lt;2</t>
  </si>
  <si>
    <t xml:space="preserve">"Difficulty with Feeding" = "Not Able to Feed At All" or "Difficulty with Feeding" = "Not Feeding Well" or "Convulsion(s) in this Illness" = true or "Severe Chest Indrawing" = true  or "Infant's Movements" = "No movement at all" or "Infant's Movements" = "Movement only when stimulated but then stops" or AgeInDays() &lt;= 7  and "Fast Breathing" = true  </t>
  </si>
  <si>
    <t xml:space="preserve">PSBI</t>
  </si>
  <si>
    <t xml:space="preserve">"PSBI other than temperature" = true or ("Thermometer not available" = true and "Hot to Touch" = true)  </t>
  </si>
  <si>
    <t xml:space="preserve">PSBI-2</t>
  </si>
  <si>
    <t xml:space="preserve">"Measured Temperature" = "High" or "Measured Temperature" = "Low"</t>
  </si>
  <si>
    <t xml:space="preserve">"Measured Temperature (second measurement)" = "High" or "Measured Temperature (second measurement)" = "Low" or "Second Temperature Measurement Not Feasible" = true</t>
  </si>
  <si>
    <t xml:space="preserve">YI severe classification other than Severe Dehydration</t>
  </si>
  <si>
    <t xml:space="preserve">"PSBI" = true 
or 
"Yellow Palms or Yellow Soles" = true or ("Yellow Skin" = true and "Age &lt;24 hours") or ("Yellow Skin" = true and "Age  &gt;= 24 hours" and AgeInDays() &lt; 21  and "When did the Jaundice first appear?" = "Within less than 24 hours of birth")
or
"Diarrhoea" = true and (("Restless and Irritable" = true and "Skin Pinch of Abdomen" = "Skin Pinch goes back very slowly (More than 2 seconds)") or ("Sunken Eyes" = true and "Skin Pinch of Abdomen" = "Skin Pinch goes back very slowly (More than 2 seconds)"))
or
"Weight Status" = "Very Low Weight for Age"</t>
  </si>
  <si>
    <t xml:space="preserve">YI severe classification</t>
  </si>
  <si>
    <t xml:space="preserve">EmCare.B12S1.DE01</t>
  </si>
  <si>
    <t xml:space="preserve">Fever</t>
  </si>
  <si>
    <t xml:space="preserve">"Measured Temperature" = "High" or "Measured Temperature" = "Very High" or  "Hot to Touch" = true or  "Fever Reported" = true</t>
  </si>
  <si>
    <t xml:space="preserve">Severe Acute Malnutrition</t>
  </si>
  <si>
    <t xml:space="preserve">"child" and ("zscore_h" &lt;= -3 or "zscore_l"&lt;= -3)</t>
  </si>
  <si>
    <t xml:space="preserve">AgeInMonths()&gt;= 6 and  AgeInMonths()&lt;60 and "MUAC (Mid Upper Arm Circumference)" &lt;=115 'mm'</t>
  </si>
  <si>
    <t xml:space="preserve">AgeInMonths()&gt;= 2 and  AgeInMonths()&lt;12 and "zscore_a" &lt;= -3</t>
  </si>
  <si>
    <t xml:space="preserve">The client is reported to be vomiting</t>
  </si>
  <si>
    <t xml:space="preserve">"Vomiting" != "No Vomiting"</t>
  </si>
  <si>
    <t xml:space="preserve">vomiting everything</t>
  </si>
  <si>
    <t xml:space="preserve">"Vomiting" = "Vomiting Everything"</t>
  </si>
  <si>
    <t xml:space="preserve">Malaria Test Unknown</t>
  </si>
  <si>
    <t xml:space="preserve">"Malaria test" = "Malaria Status Unknown / Unavailable / Invalid / Not Feasible"</t>
  </si>
  <si>
    <t xml:space="preserve">Recurrent wheeze</t>
  </si>
  <si>
    <t xml:space="preserve">"Wheezing" = true and ("Wheezing before this illness?" = true or "Frequent cough at night" = true or "Child known to have asthma"= true)</t>
  </si>
  <si>
    <t xml:space="preserve">2-59m severe classification other than severe dehdyration</t>
  </si>
  <si>
    <t xml:space="preserve">"Danger Signs" = true
or
"Stridor in a calm child" = true or "Oxygen Saturation"&lt;= 90 '%'
or
("Diarrhoea for how long?" = "More than 14 days" and (ToInteger("Unconscious or Lethargic" = true) + ToInteger("Sunken Eyes" = true) + ToInteger( "Restless and Irritable" = true) +ToInteger("Skin Pinch of Abdomen" = "Skin Pinch goes back very slowly (More than 2 seconds)" )+ToInteger( "Skin Pinch of Abdomen" = "Skin Pinch goes back slowly (2 seconds or fewer, but not immediately)")+ToInteger( "Oral Fluid Test Results" = "Completely Unable to Drink" )+ToInteger(  "Oral Fluid Test Results" = "Vomits Immediately / Everything")  + ToInteger(  "Completely Unable to Drink or Vomits Immediately / Everything"=true )+ToInteger( "Oral Fluid Test Results" = "Drinks Poorly") + ToInteger("Oral Fluid Test Results" = "Drinks Eagerly / Thirstily"))&gt;=2)
or
"Stiff neck" = true 
or
(("Measles Rash" = true or "Measles within the last 3 months" = true) and ("Clouding of the Cornea" = true or "Oral Sores or Mouth Ulcers" = "Mouth Sores or Mouth Ulcers - Deep and Extensive"))
or
"Tender swelling behind the ear" = true 
or
("Severe Acute Malnutrition" = true and
("Medical Complications of Severe Acute Malnutrition" = true or "Appetite Test (using RUTF) Results" = "Unable to finish RUTF")
or
"Palmar Pallor" = "Severe Palmar Pallor" or "Refusal to use a limb" = true or "Warm Tender or Swollen Joint or Bone" = true or ("Clouding of the Cornea" = true and "Is Clouding of the Cornea a new problem" = true)
or
("Abscess" = true and ("Deep or extends to muscle" = true or "Measured Temperature" = "High" or "Measured Temperature" = "Very High"))
or
("Cellulitis"= true and "Rapidly spreading, extensive, or not responding to oral antibiotics" = true)
or 
("Type of Skin Problem" = "Chickenpox - Vesicles over body.  Vesicles appear progressively over days and form scabs after they rupture" and ("Chest Indrawing" = true or "Fast Breathing" = true))
or
("Ringworm (Tinea)" = true and "Extensive Ringworm (Tinea)" = true)
or
("Herpes Zoster" = true and "Eye Involvement" = true)
or
("child" and "Skin Problem" = true   and "Blisters, Sores or Pustules" = true and "Type of Skin Problem"= v"Impetigo or Folliculitis - Red, Tender, Warm Crusts or Small lesions" and
("Signs of Severe Impetigo / Folliculitis" = v"Skin Infection extends to muscle" or "Measured Temperature" = "High" or "Measured Temperature" = "Very High"))
or 
"Severe Seborrhoea" = true
or 
"Type of Skin Problem" =  "Steven Johnson Syndrome (SJS)"
or
"Oral Sores or Mouth Ulcers" = "Mouth Sores or Mouth Ulcers - Deep and Extensive" )</t>
  </si>
  <si>
    <t xml:space="preserve">Medical Complications of Severe Acute Malnutrition</t>
  </si>
  <si>
    <t xml:space="preserve">"Severe Acute Malnutrition" = true
</t>
  </si>
  <si>
    <t xml:space="preserve">"Oedema of both feet" = true
or
"Danger Signs" = true
or
"Stridor in a calm child" = true or "Oxygen Saturation"&lt;= 90 '%'
or
"Fast Breathing" = true or "Chest Indrawing"= true
or
("Diarrhoea" = true and (ToInteger("Unconscious or Lethargic" = true) + ToInteger("Sunken Eyes" = true) +ToInteger("Skin Pinch of Abdomen" = "Skin Pinch goes back very slowly (More than 2 seconds)")+ToInteger( "Oral Fluid Test Results" = "Completely Unable to Drink" )+ToInteger(  "Oral Fluid Test Results" = "Vomits Immediately / Everything")  + ToInteger(  "Completely Unable to Drink or Vomits Immediately / Everything"=true )+ToInteger( "Oral Fluid Test Results" = "Drinks Poorly"))&gt;2)
or
"Diarrhoea for how long?" = "More than 14 days" or "Blood in the stool in this Illness" = true
or
"Stiff neck" = true or "Malaria test" = "Malaria Positive"
or
"Measles Rash" = true or ("Measles within the last 3 months" = true and ("Clouding of the Cornea" = true or "Oral Sores or Mouth Ulcers" = "Mouth Sores or Mouth Ulcers - Deep and Extensive"))
or
"Tender swelling behind the ear" = true 
or
"Palmar Pallor" = "Severe Palmar Pallor"
or 
"Refusal to use a limb" = true or "Warm Tender or Swollen Joint or Bone" = true
or
("Clouding of the Cornea" = true and "Is Clouding of the Cornea a new problem" = true)
or
("Abscess" = true and ("Deep or extends to muscle" = true or "Measured Temperature" = "High" or "Measured Temperature" ="Very High"))
or
("Cellulitis"= true and "Rapidly spreading, extensive, or not responding to oral antibiotics" = true)
or 
("Ringworm (Tinea)" = true and "Extensive Ringworm (Tinea)" = true)
or
("Herpes Zoster" = true and "Eye Involvement" = true)
or
("child" and "Skin Problem" = true   and "Blisters, Sores or Pustules" = true and "Type of Skin Problem"= v"Impetigo or Folliculitis - Red, Tender, Warm Crusts or Small lesions" and
("Signs of Severe Impetigo / Folliculitis" = v"Skin Infection extends to muscle" or
"Measured Temperature" = "High" or "Measured Temperature" ="Very High"))
or 
"Severe Seborrhoea" = true
or 
"Type of Skin Problem" =  "Steven Johnson Syndrome (SJS)"
or
"Oral Sores or Mouth Ulcers" = "Mouth Sores or Mouth Ulcers - Deep and Extensive" </t>
  </si>
  <si>
    <t xml:space="preserve">DL-G-CL1-105</t>
  </si>
  <si>
    <t xml:space="preserve">Severe Seborrhoea</t>
  </si>
  <si>
    <t xml:space="preserve">"child" and "Skin Problem" = true   and "Generalised or Localised Skin Problem" = "Localised Skin Problem" and "Blisters, Sores or Pustules" = false and "Type of Skin Problem"= "Seborrhoea - Greasy scales and redness on central face and body folds"</t>
  </si>
  <si>
    <t xml:space="preserve">hidden</t>
  </si>
  <si>
    <t xml:space="preserve">inputs</t>
  </si>
  <si>
    <t xml:space="preserve">definitionCanonical</t>
  </si>
  <si>
    <t xml:space="preserve">title</t>
  </si>
  <si>
    <t xml:space="preserve">applicabilityExpressions</t>
  </si>
  <si>
    <t xml:space="preserve">startExpressions</t>
  </si>
  <si>
    <t xml:space="preserve">stopExpressions</t>
  </si>
  <si>
    <t xml:space="preserve">trigger</t>
  </si>
  <si>
    <t xml:space="preserve">annotation</t>
  </si>
  <si>
    <t xml:space="preserve">documentation</t>
  </si>
  <si>
    <t xml:space="preserve">relatedAction</t>
  </si>
  <si>
    <t xml:space="preserve">Questionnaire</t>
  </si>
  <si>
    <t xml:space="preserve"> {{library}}</t>
  </si>
  <si>
    <t xml:space="preserve">emcarecombineddataelements::clas::{{LIB_VERSION}}</t>
  </si>
  <si>
    <t xml:space="preserve">EmCareDT01</t>
  </si>
  <si>
    <t xml:space="preserve">Register a child &lt; 5 years</t>
  </si>
  <si>
    <t xml:space="preserve">registration</t>
  </si>
  <si>
    <t xml:space="preserve">EmCareA.Registration.P</t>
  </si>
  <si>
    <t xml:space="preserve">EmCareDT02</t>
  </si>
  <si>
    <t xml:space="preserve">Register the child in the encounter</t>
  </si>
  <si>
    <t xml:space="preserve">AgeInYears() &lt; 5</t>
  </si>
  <si>
    <t xml:space="preserve">history-and-physical</t>
  </si>
  <si>
    <t xml:space="preserve">EmCareB.Registration.E</t>
  </si>
  <si>
    <t xml:space="preserve">EmCareDT04</t>
  </si>
  <si>
    <t xml:space="preserve">Evaluate DangerSigns</t>
  </si>
  <si>
    <t xml:space="preserve">after::EmCareDT0</t>
  </si>
  <si>
    <t xml:space="preserve">triage</t>
  </si>
  <si>
    <t xml:space="preserve">EmCare.B7.LTI-DangerSigns</t>
  </si>
  <si>
    <t xml:space="preserve">EmCareDT03</t>
  </si>
  <si>
    <t xml:space="preserve">Determine Basic Anthropometric and others measurement</t>
  </si>
  <si>
    <t xml:space="preserve">after::EmCareDT04</t>
  </si>
  <si>
    <t xml:space="preserve">record-and-report </t>
  </si>
  <si>
    <t xml:space="preserve">EmCare.B6.Measurements</t>
  </si>
  <si>
    <t xml:space="preserve">EmCareDT05</t>
  </si>
  <si>
    <t xml:space="preserve">Assess sick child for Symptoms 2 m</t>
  </si>
  <si>
    <t xml:space="preserve">AgeInMonths() &lt; 2</t>
  </si>
  <si>
    <t xml:space="preserve">after::EmCareDT03</t>
  </si>
  <si>
    <t xml:space="preserve">guideline-based-care </t>
  </si>
  <si>
    <t xml:space="preserve">EmCare.B18-21.Symptoms.2m.m</t>
  </si>
  <si>
    <t xml:space="preserve">EmCareDT06</t>
  </si>
  <si>
    <t xml:space="preserve">Assess sick child for Symptoms 2p </t>
  </si>
  <si>
    <t xml:space="preserve">clas."Age &gt;= 2 months to &lt;60 months"</t>
  </si>
  <si>
    <t xml:space="preserve">EmCare.B10-14.Symptoms.2m.p</t>
  </si>
  <si>
    <t xml:space="preserve">EmCareDT07</t>
  </si>
  <si>
    <t xml:space="preserve">Assess sick child for Signs 2 m</t>
  </si>
  <si>
    <t xml:space="preserve">after::EmCareDT05</t>
  </si>
  <si>
    <t xml:space="preserve">EmCare.B18-21.Signs.2m.m</t>
  </si>
  <si>
    <t xml:space="preserve">EmCareDT08</t>
  </si>
  <si>
    <t xml:space="preserve">Assess sick child for Signs 2p </t>
  </si>
  <si>
    <t xml:space="preserve">after::EmCareDT06</t>
  </si>
  <si>
    <t xml:space="preserve">EmCare.B10-16.Signs.2m.p</t>
  </si>
  <si>
    <t xml:space="preserve">EmCareDT09</t>
  </si>
  <si>
    <t xml:space="preserve">Suggestions for health prevention</t>
  </si>
  <si>
    <t xml:space="preserve">after::EmCareDT07 ||after::EmCareDT08</t>
  </si>
  <si>
    <t xml:space="preserve">EmCare.B17.HealthPrevention</t>
  </si>
  <si>
    <t xml:space="preserve">EmCareDT10</t>
  </si>
  <si>
    <t xml:space="preserve">Propose classification</t>
  </si>
  <si>
    <t xml:space="preserve">after::EmCareDT11</t>
  </si>
  <si>
    <t xml:space="preserve">determine-diagnosis </t>
  </si>
  <si>
    <t xml:space="preserve">EmCare.B23.Classification</t>
  </si>
  <si>
    <t xml:space="preserve">EmCareDT11</t>
  </si>
  <si>
    <t xml:space="preserve">Do Test</t>
  </si>
  <si>
    <t xml:space="preserve">after::EmCareDT09</t>
  </si>
  <si>
    <t xml:space="preserve">Diagnostic-testing</t>
  </si>
  <si>
    <t xml:space="preserve">EmCare.B22.AssessmentsTests</t>
  </si>
  <si>
    <t xml:space="preserve">EmCareDT12</t>
  </si>
  <si>
    <t xml:space="preserve">Provide treatment</t>
  </si>
  <si>
    <t xml:space="preserve">after::EmCareDT13 ||after::EmCareDT10</t>
  </si>
  <si>
    <t xml:space="preserve">provide-counseling </t>
  </si>
  <si>
    <t xml:space="preserve">EmCare.Treatment</t>
  </si>
  <si>
    <t xml:space="preserve">EmCareDT13</t>
  </si>
  <si>
    <t xml:space="preserve">Propose classification 2m</t>
  </si>
  <si>
    <t xml:space="preserve">EmCare.B23.Classification.2m</t>
  </si>
  <si>
    <t xml:space="preserve">help</t>
  </si>
  <si>
    <t xml:space="preserve">note:skip_logic</t>
  </si>
  <si>
    <t xml:space="preserve">calculatedExpression</t>
  </si>
  <si>
    <t xml:space="preserve">enableWhenExpression</t>
  </si>
  <si>
    <t xml:space="preserve">constraintExpression</t>
  </si>
  <si>
    <t xml:space="preserve">constraintDescription</t>
  </si>
  <si>
    <t xml:space="preserve">required</t>
  </si>
  <si>
    <t xml:space="preserve">map_constraint</t>
  </si>
  <si>
    <t xml:space="preserve">map_resource</t>
  </si>
  <si>
    <t xml:space="preserve">map_extension</t>
  </si>
  <si>
    <t xml:space="preserve">map_details</t>
  </si>
  <si>
    <t xml:space="preserve">map_profile</t>
  </si>
  <si>
    <t xml:space="preserve">map_path</t>
  </si>
  <si>
    <t xml:space="preserve">map_bindding</t>
  </si>
  <si>
    <t xml:space="preserve">map_binding_strength</t>
  </si>
  <si>
    <t xml:space="preserve">response_note</t>
  </si>
  <si>
    <t xml:space="preserve">publishable</t>
  </si>
  <si>
    <t xml:space="preserve">minimum_seconds</t>
  </si>
  <si>
    <t xml:space="preserve">string</t>
  </si>
  <si>
    <t xml:space="preserve">EmCare.A.DE01</t>
  </si>
  <si>
    <t xml:space="preserve">National Unique identification</t>
  </si>
  <si>
    <t xml:space="preserve">Unique identifier provided or a universal ID, if used in the country</t>
  </si>
  <si>
    <t xml:space="preserve">tgt.identifier = create('Identifier' ) as identifier then {
        val -&gt; identifier.value = val,  identifier.use = 'official'    "id";
    }</t>
  </si>
  <si>
    <t xml:space="preserve">EmCare Patient</t>
  </si>
  <si>
    <t xml:space="preserve">Patient.identifier.value:universalID</t>
  </si>
  <si>
    <t xml:space="preserve">select_boolean</t>
  </si>
  <si>
    <t xml:space="preserve">EmCare.A.DE03</t>
  </si>
  <si>
    <t xml:space="preserve">Child's Identity unknown/prefer to remain anonymous</t>
  </si>
  <si>
    <t xml:space="preserve">The client's identity is unknown or the client's prefers to remain anonymous</t>
  </si>
  <si>
    <t xml:space="preserve">checkbox</t>
  </si>
  <si>
    <t xml:space="preserve">tgt.extension  = create('Extension') as ext ,  ext.url ='{{canonical_base}}StructureDefinition/anonymous',  ext.value = true</t>
  </si>
  <si>
    <t xml:space="preserve">anonymous :: 0 :: 1</t>
  </si>
  <si>
    <t xml:space="preserve">Patient.identifier.extension.anonymous</t>
  </si>
  <si>
    <t xml:space="preserve">EmCare.A.DE04</t>
  </si>
  <si>
    <t xml:space="preserve">First Name</t>
  </si>
  <si>
    <t xml:space="preserve">Client's first name</t>
  </si>
  <si>
    <t xml:space="preserve">"EmCare.A.DE03".empty()</t>
  </si>
  <si>
    <t xml:space="preserve">SetOfficalGivenName::EmCare.A.DE06||EmCare.A.DE04||EmCare.A.DE05</t>
  </si>
  <si>
    <t xml:space="preserve">Patient.name.given:firstName :: 1 :: 1</t>
  </si>
  <si>
    <t xml:space="preserve">EmCare.A.DE05</t>
  </si>
  <si>
    <t xml:space="preserve">Middle Name</t>
  </si>
  <si>
    <t xml:space="preserve">Client's middle name</t>
  </si>
  <si>
    <t xml:space="preserve">Patient.name.given:middleName :: 0 :: *</t>
  </si>
  <si>
    <t xml:space="preserve">EmCare.A.DE06</t>
  </si>
  <si>
    <t xml:space="preserve">Last Name</t>
  </si>
  <si>
    <t xml:space="preserve">Client's family name or last name</t>
  </si>
  <si>
    <t xml:space="preserve">Patient.name.family</t>
  </si>
  <si>
    <t xml:space="preserve">date</t>
  </si>
  <si>
    <t xml:space="preserve">dob</t>
  </si>
  <si>
    <t xml:space="preserve">Date of Birth </t>
  </si>
  <si>
    <t xml:space="preserve">The client's date of birth (DOB), if known</t>
  </si>
  <si>
    <t xml:space="preserve">"EmCare.A.DE11".empty()</t>
  </si>
  <si>
    <t xml:space="preserve">variable</t>
  </si>
  <si>
    <t xml:space="preserve">AgeInDays</t>
  </si>
  <si>
    <t xml:space="preserve">Age in days</t>
  </si>
  <si>
    <t xml:space="preserve">Age auto-calculated in days: of the client based on date of birth or estimated age or based on auto-calculation from estimaged date of birth</t>
  </si>
  <si>
    <t xml:space="preserve">iif("dob".exists(),(today() -"dob"),{})</t>
  </si>
  <si>
    <t xml:space="preserve">readonly||unit::d</t>
  </si>
  <si>
    <t xml:space="preserve">AgeInMonths</t>
  </si>
  <si>
    <t xml:space="preserve">Age in months</t>
  </si>
  <si>
    <t xml:space="preserve">Age auto-calculated (presented as number of years, months, days) of the client based on date of birth or estimated age or based on auto-calculation from estimaged date of birth</t>
  </si>
  <si>
    <t xml:space="preserve">iif("dob".exists(),(today()-"dob")-(today()-"dob"),{})</t>
  </si>
  <si>
    <t xml:space="preserve">readonly||unit::month</t>
  </si>
  <si>
    <t xml:space="preserve">AgeInYears</t>
  </si>
  <si>
    <t xml:space="preserve">Age in year</t>
  </si>
  <si>
    <t xml:space="preserve">iif("dob".exists(),(today()-"dob"),{})</t>
  </si>
  <si>
    <t xml:space="preserve">readonly||unit::year</t>
  </si>
  <si>
    <t xml:space="preserve">EmCare.A.DE11</t>
  </si>
  <si>
    <t xml:space="preserve">Date of Birth not known</t>
  </si>
  <si>
    <t xml:space="preserve">The client and/or Caregiver does not know the date of birth of the client</t>
  </si>
  <si>
    <t xml:space="preserve">"dob".empty()</t>
  </si>
  <si>
    <t xml:space="preserve">select_one dob-estimator</t>
  </si>
  <si>
    <t xml:space="preserve">EmCare.A.DE12</t>
  </si>
  <si>
    <t xml:space="preserve">"EmCare.A.DE11".exists()</t>
  </si>
  <si>
    <t xml:space="preserve">dropdown</t>
  </si>
  <si>
    <t xml:space="preserve">tgt.extension  = create('Extension') as ext ,  ext.url ='{{canonical_base}}StructureDefinition/birthDateEstimator',  ext.value = val</t>
  </si>
  <si>
    <t xml:space="preserve">birthDateEstimator :: 0 :: 1</t>
  </si>
  <si>
    <t xml:space="preserve">Patient.birthDateEstimator</t>
  </si>
  <si>
    <t xml:space="preserve">EmCare.A.DE15.1</t>
  </si>
  <si>
    <t xml:space="preserve">Estimated Date of Birth</t>
  </si>
  <si>
    <t xml:space="preserve">Estimated Date of Birth of the Client</t>
  </si>
  <si>
    <t xml:space="preserve">"EmCare.A.DE12".code = 'EmCare.A.DE15'</t>
  </si>
  <si>
    <t xml:space="preserve">quantity</t>
  </si>
  <si>
    <t xml:space="preserve">EmCare.A.DE14.d</t>
  </si>
  <si>
    <t xml:space="preserve">"EmCare.A.DE12".code = 'EmCare.A.DE14'</t>
  </si>
  <si>
    <t xml:space="preserve">MinMax::1 'day' ::8 'day'</t>
  </si>
  <si>
    <t xml:space="preserve">Seven day maximum</t>
  </si>
  <si>
    <t xml:space="preserve">unit::d</t>
  </si>
  <si>
    <t xml:space="preserve">EmCare.A.DE14.w</t>
  </si>
  <si>
    <t xml:space="preserve">Age in weeks</t>
  </si>
  <si>
    <t xml:space="preserve">MinMax::1 'week' ::8 'week'</t>
  </si>
  <si>
    <t xml:space="preserve">Eight weeks maximum</t>
  </si>
  <si>
    <t xml:space="preserve">unit::wk</t>
  </si>
  <si>
    <t xml:space="preserve">EmCare.A.DE13.mo</t>
  </si>
  <si>
    <t xml:space="preserve">"EmCare.A.DE12".code = 'EmCare.A.DE13'</t>
  </si>
  <si>
    <t xml:space="preserve">MinMax::1 'month' ::12 'month'</t>
  </si>
  <si>
    <t xml:space="preserve">Twelve months maximum</t>
  </si>
  <si>
    <t xml:space="preserve">unit::month</t>
  </si>
  <si>
    <t xml:space="preserve">EmCare.A.DE13.a</t>
  </si>
  <si>
    <t xml:space="preserve">Age in years</t>
  </si>
  <si>
    <t xml:space="preserve">MinMax::1 'year' ::4 'year'</t>
  </si>
  <si>
    <t xml:space="preserve">Four years maximum</t>
  </si>
  <si>
    <t xml:space="preserve">unit::year</t>
  </si>
  <si>
    <t xml:space="preserve">eweek</t>
  </si>
  <si>
    <t xml:space="preserve">iif("EmCare.A.DE08".exists(), between("EmCare.A.DE08",today()) ),{})</t>
  </si>
  <si>
    <t xml:space="preserve">hidden||unit::wk</t>
  </si>
  <si>
    <t xml:space="preserve">EmCare.A.DE13.2.d</t>
  </si>
  <si>
    <t xml:space="preserve">Estimated age in days</t>
  </si>
  <si>
    <t xml:space="preserve">iif("EmCare.A.DE08".exists(),between("EmCare.A.DE08",today())  ,{})</t>
  </si>
  <si>
    <t xml:space="preserve">("EmCare.A.DE08".exists() or "EmCare.A.DE12".code = 'EmCare.A.DE15') and "eweek" &lt; 4 'weeks' </t>
  </si>
  <si>
    <t xml:space="preserve">hidden||unit::d</t>
  </si>
  <si>
    <t xml:space="preserve">EmCare.A.DE13.2.mo</t>
  </si>
  <si>
    <t xml:space="preserve">Estimated age in months</t>
  </si>
  <si>
    <t xml:space="preserve">iif("EmCare.A.DE08".exists(), between("EmCare.A.DE08",today()) ,{})</t>
  </si>
  <si>
    <t xml:space="preserve">("EmCare.A.DE08".exists() or "EmCare.A.DE12".code = 'EmCare.A.DE15') and "eweek" &gt;= 4 'weeks' and  "eweek"&lt; 104 'weeks' </t>
  </si>
  <si>
    <t xml:space="preserve">hidden||unit::month</t>
  </si>
  <si>
    <t xml:space="preserve">EmCare.A.DE13.2.a</t>
  </si>
  <si>
    <t xml:space="preserve">Estimated age in year</t>
  </si>
  <si>
    <t xml:space="preserve">iif("EmCare.A.DE08".exists(), between("EmCare.A.DE08",today()),{})</t>
  </si>
  <si>
    <t xml:space="preserve">("EmCare.A.DE08".exists() or "EmCare.A.DE12".code = 'EmCare.A.DE15') and "eweek" &gt;= 104 'weeks'</t>
  </si>
  <si>
    <t xml:space="preserve">hidden||unit::year</t>
  </si>
  <si>
    <t xml:space="preserve">edob</t>
  </si>
  <si>
    <t xml:space="preserve">Calculated Date of Birth</t>
  </si>
  <si>
    <t xml:space="preserve">%cdob</t>
  </si>
  <si>
    <t xml:space="preserve">"EmCare.A.DE12".code = 'EmCare.A.DE13' or "EmCare.A.DE12".code = 'EmCare.A.DE14' </t>
  </si>
  <si>
    <t xml:space="preserve">readonly</t>
  </si>
  <si>
    <t xml:space="preserve">dol</t>
  </si>
  <si>
    <t xml:space="preserve">iif( "EmCare.A.DE14.d".exists()  and  "EmCare.A.DE14.d".value.exists() ,"EmCare.A.DE14.d" , 0 days)</t>
  </si>
  <si>
    <t xml:space="preserve">wol</t>
  </si>
  <si>
    <t xml:space="preserve">iif( "EmCare.A.DE14.w".exists(),"EmCare.A.DE14.w" , 0 weeks)</t>
  </si>
  <si>
    <t xml:space="preserve">mol</t>
  </si>
  <si>
    <t xml:space="preserve">iif( "EmCare.A.DE13.mo".exists(),"EmCare.A.DE13.mo" , 0 months)</t>
  </si>
  <si>
    <t xml:space="preserve">yol</t>
  </si>
  <si>
    <t xml:space="preserve">iif( "EmCare.A.DE13.a".exists(),"EmCare.A.DE13.a", 0 years)</t>
  </si>
  <si>
    <t xml:space="preserve">cdob</t>
  </si>
  <si>
    <t xml:space="preserve">today() -%dol -%wol  -%mol - %yol</t>
  </si>
  <si>
    <t xml:space="preserve">EmCare.A.DE08</t>
  </si>
  <si>
    <t xml:space="preserve">Consolidated Date of Birth</t>
  </si>
  <si>
    <t xml:space="preserve">iif( "dob".exists(),"dob",
iif( "EmCare.A.DE15.1".exists(),"EmCare.A.DE15.1", 
 %cdob ))</t>
  </si>
  <si>
    <t xml:space="preserve">tgt.birthDate = val</t>
  </si>
  <si>
    <t xml:space="preserve">Patient.birthDate</t>
  </si>
  <si>
    <t xml:space="preserve">select_one sex-of-the-client</t>
  </si>
  <si>
    <t xml:space="preserve">EmCare.A.DE16</t>
  </si>
  <si>
    <t xml:space="preserve">MapValueSetExtCode::sex-of-the-client||tgt.gender</t>
  </si>
  <si>
    <t xml:space="preserve">Patient.gender</t>
  </si>
  <si>
    <t xml:space="preserve">sex</t>
  </si>
  <si>
    <t xml:space="preserve">EmCare.A.DE48</t>
  </si>
  <si>
    <t xml:space="preserve">Caregiver</t>
  </si>
  <si>
    <t xml:space="preserve">the child could have been created from the mother therefore a relatedpersom may already exist
select_one RelatedPerson
candidateExpression</t>
  </si>
  <si>
    <t xml:space="preserve">tgt.extension = create('Extension') as ext ,  ext.url ='{{canonical_base}}StructureDefinition/primarycaregiver', ext.value= create('Reference') as ref, ref.reference = 'relatated-person-id'</t>
  </si>
  <si>
    <t xml:space="preserve">primarycaregiver :: 1 :: *</t>
  </si>
  <si>
    <t xml:space="preserve">Patient.contact.Caregiver</t>
  </si>
  <si>
    <t xml:space="preserve">newrelatedperson</t>
  </si>
  <si>
    <t xml:space="preserve">Register a new Caregiver</t>
  </si>
  <si>
    <t xml:space="preserve">"EmCare.A.DE48".empty() and  "EmCare.A.DE03".empty() </t>
  </si>
  <si>
    <t xml:space="preserve">relatedpersonuuid</t>
  </si>
  <si>
    <t xml:space="preserve">uuid()</t>
  </si>
  <si>
    <t xml:space="preserve">iif("newrelatedperson".exists(), "relatedpersonuuid",{})</t>
  </si>
  <si>
    <t xml:space="preserve">tgt.extension = create('Extension') as ext ,  ext.url ='{{canonical_base}}StructureDefinition/primary-caregiver', ext.value= create('Reference') as ref, ref.reference = append('/RelatedPerson/',val)</t>
  </si>
  <si>
    <t xml:space="preserve">group</t>
  </si>
  <si>
    <t xml:space="preserve">EmCare.A.DE21.1</t>
  </si>
  <si>
    <t xml:space="preserve">"emcarerelatedpersoncaregiverid".exists()</t>
  </si>
  <si>
    <t xml:space="preserve">EmCare.A.DE21</t>
  </si>
  <si>
    <t xml:space="preserve">Caregiver First Name</t>
  </si>
  <si>
    <t xml:space="preserve">The client's Caregiver's first name</t>
  </si>
  <si>
    <t xml:space="preserve">SetOfficalGivenName::EmCare.A.DE23||EmCare.A.DE21 ||EmCare.A.DE22</t>
  </si>
  <si>
    <t xml:space="preserve">EmCare.A.DE22</t>
  </si>
  <si>
    <t xml:space="preserve">Caregiver Middle Name</t>
  </si>
  <si>
    <t xml:space="preserve">The client's Caregiver's middle name</t>
  </si>
  <si>
    <t xml:space="preserve">EmCare.A.DE23</t>
  </si>
  <si>
    <t xml:space="preserve">Caregiver Last Name</t>
  </si>
  <si>
    <t xml:space="preserve">The client's Caregiver's last name</t>
  </si>
  <si>
    <t xml:space="preserve">phone</t>
  </si>
  <si>
    <t xml:space="preserve">EmCare.A.DE35</t>
  </si>
  <si>
    <t xml:space="preserve">Primary Caregiver's Mobile telephone number</t>
  </si>
  <si>
    <t xml:space="preserve">Client's Caregiver's mobile telephone number</t>
  </si>
  <si>
    <t xml:space="preserve">tgt.telecom as tel, tel.system = 'phone', tel.use ='mobile', tel.value = val</t>
  </si>
  <si>
    <t xml:space="preserve">rppatientid</t>
  </si>
  <si>
    <t xml:space="preserve">"newrelatedperson".exists()</t>
  </si>
  <si>
    <t xml:space="preserve">tgt then {src.subject as subject -&gt; tgt.patient = subject  'patient';}</t>
  </si>
  <si>
    <t xml:space="preserve">relatedpersonid</t>
  </si>
  <si>
    <t xml:space="preserve">select_one relationship-to-client</t>
  </si>
  <si>
    <t xml:space="preserve">EmCare.A.DE24</t>
  </si>
  <si>
    <t xml:space="preserve">"EmCare.A.DE48".empty()</t>
  </si>
  <si>
    <t xml:space="preserve">MapValueSetExtCode::relationship-to-client||tgt.relationship||CodeableConcept</t>
  </si>
  <si>
    <t xml:space="preserve">select_one vital-status</t>
  </si>
  <si>
    <t xml:space="preserve">EmCare.A.DE31</t>
  </si>
  <si>
    <t xml:space="preserve">Biological Mother Vital Status</t>
  </si>
  <si>
    <t xml:space="preserve">The client's mother and father's vital status</t>
  </si>
  <si>
    <t xml:space="preserve">The client's mother and/or father's vital status.</t>
  </si>
  <si>
    <t xml:space="preserve">"EmCare.A.DE24".code != 'EmCare.A.DE25'</t>
  </si>
  <si>
    <t xml:space="preserve">tgt.extension = create('Extension') as ext ,  ext.url ='{{canonical_base}}Extension/motherVitalStatus', ext.value= val</t>
  </si>
  <si>
    <t xml:space="preserve">motherVitalStatus :: 0 :: 1</t>
  </si>
  <si>
    <t xml:space="preserve">Patient.motherVitalStatus</t>
  </si>
  <si>
    <t xml:space="preserve">EmCare.A.DE38</t>
  </si>
  <si>
    <t xml:space="preserve">Caregiver wants to receive SMS or other messages regarding the child's visits and health status</t>
  </si>
  <si>
    <t xml:space="preserve">The Caregiver wants to receive SMS or other messages regarding the client's contacts/visits and health status</t>
  </si>
  <si>
    <t xml:space="preserve">"emcarerelatedpersoncaregiverid".code = 'newCaregiver' or "EmCare.A.DE48".exists()</t>
  </si>
  <si>
    <t xml:space="preserve">SetCommunicationRequest::emcarerelatedpersonCaregiveruuid</t>
  </si>
  <si>
    <t xml:space="preserve">smsNotifications :: 1 :: 1</t>
  </si>
  <si>
    <t xml:space="preserve">CommunicationRequest</t>
  </si>
  <si>
    <t xml:space="preserve"> </t>
  </si>
  <si>
    <t xml:space="preserve">map_master_element_path</t>
  </si>
  <si>
    <t xml:space="preserve">map_resource_type</t>
  </si>
  <si>
    <t xml:space="preserve">map_base_profile</t>
  </si>
  <si>
    <t xml:space="preserve">map_context</t>
  </si>
  <si>
    <t xml:space="preserve">map_selector</t>
  </si>
  <si>
    <t xml:space="preserve">map_selector_source</t>
  </si>
  <si>
    <t xml:space="preserve">select_one reason_consultation</t>
  </si>
  <si>
    <t xml:space="preserve">EmCare.B3.DE01</t>
  </si>
  <si>
    <t xml:space="preserve">The reason for the client's consultation</t>
  </si>
  <si>
    <t xml:space="preserve">tgt.reasonCode = create('CodeableConcept')  as CC, CC.text = 'new consultation' ,CC.coding = val</t>
  </si>
  <si>
    <t xml:space="preserve">CodeableConcept</t>
  </si>
  <si>
    <t xml:space="preserve">http://fhir.org/guides/who/core/StructureDefinition/who-encounter</t>
  </si>
  <si>
    <t xml:space="preserve">EmCare Encounter</t>
  </si>
  <si>
    <t xml:space="preserve">Encounter.reasonCode</t>
  </si>
  <si>
    <t xml:space="preserve">Encounter</t>
  </si>
  <si>
    <t xml:space="preserve">EmCare.B3.DE05</t>
  </si>
  <si>
    <t xml:space="preserve">Is the child sick today?</t>
  </si>
  <si>
    <t xml:space="preserve">The client's visit is for a well child but the child is also presenting as sick</t>
  </si>
  <si>
    <r>
      <rPr>
        <sz val="11"/>
        <color rgb="FF000000"/>
        <rFont val="Arial"/>
        <family val="0"/>
        <charset val="1"/>
      </rPr>
      <t xml:space="preserve">"</t>
    </r>
    <r>
      <rPr>
        <sz val="12"/>
        <color rgb="FF000000"/>
        <rFont val="Arial"/>
        <family val="0"/>
        <charset val="1"/>
      </rPr>
      <t xml:space="preserve">Reason for Consultation</t>
    </r>
    <r>
      <rPr>
        <sz val="11"/>
        <color rgb="FF000000"/>
        <rFont val="Arial"/>
        <family val="0"/>
        <charset val="1"/>
      </rPr>
      <t xml:space="preserve">".code = 'EmCare.B3.DE04'</t>
    </r>
  </si>
  <si>
    <t xml:space="preserve">SetObservationBoolean</t>
  </si>
  <si>
    <t xml:space="preserve">http://fhir.org/guides/who/core/StructureDefinition/who-observation</t>
  </si>
  <si>
    <t xml:space="preserve">EmCare Observation</t>
  </si>
  <si>
    <t xml:space="preserve">select_one consultation_type</t>
  </si>
  <si>
    <t xml:space="preserve">EmCare.B3.DE06</t>
  </si>
  <si>
    <t xml:space="preserve">Type of Consultation</t>
  </si>
  <si>
    <t xml:space="preserve">"EmCare.B3.DE01".code = 'EmCare.B3.DE02'</t>
  </si>
  <si>
    <t xml:space="preserve">tgt.type = create('CodeableConcept')  as CC, CC.text = 'new consultation' ,CC.coding = val</t>
  </si>
  <si>
    <t xml:space="preserve">EmCare.A.DE39</t>
  </si>
  <si>
    <t xml:space="preserve">Person/People accompanying child today?</t>
  </si>
  <si>
    <t xml:space="preserve">tgt.participant = create('Participant') as p, p.type = CALLBCK, p.individual = a</t>
  </si>
  <si>
    <r>
      <rPr>
        <sz val="12"/>
        <color rgb="FF000000"/>
        <rFont val="Arial"/>
        <family val="0"/>
        <charset val="1"/>
      </rPr>
      <t xml:space="preserve">Register a new </t>
    </r>
    <r>
      <rPr>
        <sz val="11"/>
        <color rgb="FF000000"/>
        <rFont val="Arial"/>
        <family val="0"/>
        <charset val="1"/>
      </rPr>
      <t xml:space="preserve">Person/People accompanying child today</t>
    </r>
  </si>
  <si>
    <r>
      <rPr>
        <sz val="12"/>
        <color rgb="FF000000"/>
        <rFont val="Arial"/>
        <family val="0"/>
        <charset val="1"/>
      </rPr>
      <t xml:space="preserve">"</t>
    </r>
    <r>
      <rPr>
        <sz val="11"/>
        <color rgb="FF000000"/>
        <rFont val="Arial"/>
        <family val="0"/>
        <charset val="1"/>
      </rPr>
      <t xml:space="preserve">Person/People accompanying child today?</t>
    </r>
    <r>
      <rPr>
        <sz val="12"/>
        <color rgb="FF000000"/>
        <rFont val="Arial"/>
        <family val="0"/>
        <charset val="1"/>
      </rPr>
      <t xml:space="preserve">".empty()</t>
    </r>
  </si>
  <si>
    <t xml:space="preserve">EmCare.A.DE39.1</t>
  </si>
  <si>
    <t xml:space="preserve">EmCare.A.DE40</t>
  </si>
  <si>
    <r>
      <rPr>
        <sz val="11"/>
        <color rgb="FF000000"/>
        <rFont val="Arial"/>
        <family val="0"/>
        <charset val="1"/>
      </rPr>
      <t xml:space="preserve">Person/People accompanying child</t>
    </r>
    <r>
      <rPr>
        <sz val="12"/>
        <color rgb="FF000000"/>
        <rFont val="Arial"/>
        <family val="0"/>
        <charset val="1"/>
      </rPr>
      <t xml:space="preserve"> First Name</t>
    </r>
  </si>
  <si>
    <t xml:space="preserve">EmCare.A.DE41</t>
  </si>
  <si>
    <r>
      <rPr>
        <sz val="11"/>
        <color rgb="FF000000"/>
        <rFont val="Arial"/>
        <family val="0"/>
        <charset val="1"/>
      </rPr>
      <t xml:space="preserve">Person/People accompanying child</t>
    </r>
    <r>
      <rPr>
        <sz val="12"/>
        <color rgb="FF000000"/>
        <rFont val="Arial"/>
        <family val="0"/>
        <charset val="1"/>
      </rPr>
      <t xml:space="preserve"> Middle Name</t>
    </r>
  </si>
  <si>
    <t xml:space="preserve">EmCare.A.DE42</t>
  </si>
  <si>
    <r>
      <rPr>
        <sz val="11"/>
        <color rgb="FF000000"/>
        <rFont val="Arial"/>
        <family val="0"/>
        <charset val="1"/>
      </rPr>
      <t xml:space="preserve">Person/People accompanying child</t>
    </r>
    <r>
      <rPr>
        <sz val="12"/>
        <color rgb="FF000000"/>
        <rFont val="Arial"/>
        <family val="0"/>
        <charset val="1"/>
      </rPr>
      <t xml:space="preserve"> Last Name</t>
    </r>
  </si>
  <si>
    <t xml:space="preserve">EmCare.A.DE43</t>
  </si>
  <si>
    <r>
      <rPr>
        <sz val="11"/>
        <color rgb="FF000000"/>
        <rFont val="Arial"/>
        <family val="0"/>
        <charset val="1"/>
      </rPr>
      <t xml:space="preserve">Person/People accompanying child's</t>
    </r>
    <r>
      <rPr>
        <sz val="12"/>
        <color rgb="FF000000"/>
        <rFont val="Arial"/>
        <family val="0"/>
        <charset val="1"/>
      </rPr>
      <t xml:space="preserve"> Relationship to Client</t>
    </r>
  </si>
  <si>
    <t xml:space="preserve">hint</t>
  </si>
  <si>
    <t xml:space="preserve">valueExpression</t>
  </si>
  <si>
    <t xml:space="preserve">integer</t>
  </si>
  <si>
    <t xml:space="preserve">AgeInMonth.cql</t>
  </si>
  <si>
    <t xml:space="preserve">AgeInMonths()</t>
  </si>
  <si>
    <t xml:space="preserve">EmCare.B7.DE01</t>
  </si>
  <si>
    <t xml:space="preserve">Obstructed or Absent Breathing</t>
  </si>
  <si>
    <t xml:space="preserve">The client has obstructed or absent breathing</t>
  </si>
  <si>
    <t xml:space="preserve">EmCare.B7.DE02</t>
  </si>
  <si>
    <t xml:space="preserve">Convulsing Now</t>
  </si>
  <si>
    <t xml:space="preserve">The client is convulsing now</t>
  </si>
  <si>
    <t xml:space="preserve">During a convulsion, the child’s arms and legs stiffen because the muscles are contracting. The child may lose consciousness or not be able to respond to spoken directions. </t>
  </si>
  <si>
    <t xml:space="preserve">help-popup</t>
  </si>
  <si>
    <t xml:space="preserve">select_one consultation_status</t>
  </si>
  <si>
    <t xml:space="preserve">EmCare.B7-B8-B9.DE01</t>
  </si>
  <si>
    <t xml:space="preserve">The healthcare worker chooses if they will continue to assess the sick child with a life threatening illness</t>
  </si>
  <si>
    <t xml:space="preserve">"Convulsing Now" =  true or "Obstructed or Absent Breathing" = true</t>
  </si>
  <si>
    <t xml:space="preserve">popup</t>
  </si>
  <si>
    <t xml:space="preserve">SetObservationCode</t>
  </si>
  <si>
    <t xml:space="preserve">stable-child</t>
  </si>
  <si>
    <t xml:space="preserve">"Convulsing Now" =  false or "Continue to Assess Sick Child" =  "Stabilised, continue consultation" </t>
  </si>
  <si>
    <t xml:space="preserve">EmCare.B7.DE03</t>
  </si>
  <si>
    <t xml:space="preserve">Convulsion(s) in this Illness</t>
  </si>
  <si>
    <t xml:space="preserve">The client is reported to have had one or more convulsions</t>
  </si>
  <si>
    <t xml:space="preserve">During a convulsion, the child’s arms and legs stiffen because the muscles are contracting. The child may lose consciousness or not be able to respond to spoken directions. Use words the caregiver understands. For example, the caregiver may call convulsions “fits” or “spasms.”</t>
  </si>
  <si>
    <t xml:space="preserve">"Convulsing Now" = false and "AgeInMonth.cql" &gt;=2</t>
  </si>
  <si>
    <t xml:space="preserve">EmCare.B7.DE08b</t>
  </si>
  <si>
    <t xml:space="preserve">Unconscious or Lethargic</t>
  </si>
  <si>
    <t xml:space="preserve">The client is unconcious or Lethargic</t>
  </si>
  <si>
    <t xml:space="preserve">A **lethargic child is not awake and alert when she should be.** The child is drowsy and does not show interest in what is happening around her.
Often the lethargic child does not look at his caregiver or watch your face when you talk, or will not respond if you clap or snap your fingers. The child may stare blankly and appear not to notice what is going on around him.
An **unconscious child cannot be wakened.** He does not respond when he is touched, shaken, or spoken to. Ask the caregiver if the child seems unusually sleepy or if she cannot wake the child. Look to see if the child wakens when the caregiver talks or shakes the child or when you clap your hands.</t>
  </si>
  <si>
    <t xml:space="preserve">EmCare.B7.DE08</t>
  </si>
  <si>
    <t xml:space="preserve">Unconscious</t>
  </si>
  <si>
    <t xml:space="preserve">The client is unconcious</t>
  </si>
  <si>
    <r>
      <rPr>
        <sz val="10"/>
        <color rgb="FF000000"/>
        <rFont val="Calibri"/>
        <family val="0"/>
        <charset val="1"/>
      </rPr>
      <t xml:space="preserve">An **</t>
    </r>
    <r>
      <rPr>
        <b val="true"/>
        <sz val="10"/>
        <color rgb="FF000000"/>
        <rFont val="Calibri"/>
        <family val="0"/>
        <charset val="1"/>
      </rPr>
      <t xml:space="preserve">unconscious child cannot be wakened**</t>
    </r>
    <r>
      <rPr>
        <sz val="10"/>
        <color rgb="FF000000"/>
        <rFont val="Calibri"/>
        <family val="0"/>
        <charset val="1"/>
      </rPr>
      <t xml:space="preserve">. He does not respond when he is touched, shaken, or spoken to. Ask the caregiver if the child seems unusually sleepy or if she cannot wake the child. Look to see if the child wakens when the caregiver talks or shakes the child or when you clap your hands.</t>
    </r>
  </si>
  <si>
    <t xml:space="preserve"> "Unconscious or Lethargic" = true</t>
  </si>
  <si>
    <t xml:space="preserve">EmCare.B7.DE08a</t>
  </si>
  <si>
    <t xml:space="preserve">Lethargic</t>
  </si>
  <si>
    <t xml:space="preserve">The client is lethargic</t>
  </si>
  <si>
    <t xml:space="preserve">A **lethargic child is not awake and alert when she should be.** The child is drowsy and does not show interest in what is happening around her.
Often the lethargic child does not look at his caregiver or watch your face when you talk, or will not respond if you clap or snap your fingers. The child may stare blankly and appear not to notice what is going on around him.  An unconscious child cannot be wakened. He does not respond when he is touched, shaken, or spoken to. Ask the caregiver if the child seems unusually sleepy or if she cannot wake the child. Look to see if the child wakens when the caregiver talks or shakes the child or when you clap your hands.</t>
  </si>
  <si>
    <t xml:space="preserve">EmCare.B7.DE09</t>
  </si>
  <si>
    <t xml:space="preserve">Not able to drink or breastfeed</t>
  </si>
  <si>
    <t xml:space="preserve">The client has reported not to have been able to drink or breastfeed or currently is not able to drink or breastfeed.</t>
  </si>
  <si>
    <t xml:space="preserve">A child has the sign not able to drink or breastfeed **if the child is not able to suck or swallow when offered a drink or breast milk.**
**When you ask the caregiver if the child is able to drink, make sure that she understands the question.** If she says that her child is not able to drink or breastfeed, ask her to describe what happens when she offers the child something to drink. For example, is the child able to take fluid into his mouth and swallow it?
If you are not sure about the caregiver’s answer, **ask her to offer the child a drink of clean water or breast milk. Look to see if the child is swallowing the water or breast milk.**
A child who is breastfed may have difficulty sucking when his nose is blocked. **If the child’s nose is blocked, clear it.** If the child can breastfeed after the nose is cleared, the child does not have the danger sign, “not able to drink or breastfeed.”</t>
  </si>
  <si>
    <t xml:space="preserve">select_one vomiting</t>
  </si>
  <si>
    <t xml:space="preserve">EmCare.B7.DE10</t>
  </si>
  <si>
    <t xml:space="preserve">The client is reported to be vomiting everything or vomiting but not everything or no vomiting</t>
  </si>
  <si>
    <t xml:space="preserve">A child who is **not able to hold anything down at all** has the sign “vomits everything” – everything that goes down comes back up. **A child who vomits everything will not be able to hold down food, fluids, or oral drugs. A child who vomits several times but can hold down some fluids does not have this general danger sign.**  When you ask the question, use words that the caregiver understands. Give her time to answer. If the caregiver is not sure if the child is vomiting everything, help her to make her answer clear. For example, ask the caregiver how often the child vomits. Also ask if each time the child swallows food or fluids, does the child vomit? If you are not sure of the caregiver’s answers, **ask her to offer the child a drink. See if the child vomits.**</t>
  </si>
  <si>
    <t xml:space="preserve">questionnaire</t>
  </si>
  <si>
    <t xml:space="preserve">EmCare.B22.FluidTest</t>
  </si>
  <si>
    <t xml:space="preserve">The healthcare worker carries out an Oral Fluid Test</t>
  </si>
  <si>
    <t xml:space="preserve">"Not able to drink or breastfeed" = true or "Vomiting" = "Vomiting Everything"</t>
  </si>
  <si>
    <t xml:space="preserve">age</t>
  </si>
  <si>
    <t xml:space="preserve">constraintExpression
</t>
  </si>
  <si>
    <t xml:space="preserve">notes</t>
  </si>
  <si>
    <t xml:space="preserve">All</t>
  </si>
  <si>
    <t xml:space="preserve">EmCare.B6.DE01</t>
  </si>
  <si>
    <t xml:space="preserve">Axillary Temperature (degrees Celcius)</t>
  </si>
  <si>
    <t xml:space="preserve">The client's Axillary Temperature in degrees Celsius (temperature taken under the armpit)</t>
  </si>
  <si>
    <t xml:space="preserve">The client's Axillary Temperature in degrees Celcius (temperature taken under the armpit)
Warning/error if above 45 and below 32 degrees Celcius.
</t>
  </si>
  <si>
    <t xml:space="preserve">"Thermometer not available".empty() and "Prefer to take Rectal Temperature".empty()</t>
  </si>
  <si>
    <t xml:space="preserve">unit::Cel</t>
  </si>
  <si>
    <t xml:space="preserve">"EmCare.B6.DE01".unit = 'Cel'</t>
  </si>
  <si>
    <t xml:space="preserve">SetObservationQuantity</t>
  </si>
  <si>
    <t xml:space="preserve">EmCare.B6.DE02</t>
  </si>
  <si>
    <t xml:space="preserve">Prefer to take Rectal Temperature</t>
  </si>
  <si>
    <t xml:space="preserve">The health care worker prefers to take the client's rectal temperature</t>
  </si>
  <si>
    <t xml:space="preserve">"Thermometer not available".empty() and "Axillary Temperature (degrees Celcius)".empty()</t>
  </si>
  <si>
    <t xml:space="preserve">SetObservationCodeBoolean</t>
  </si>
  <si>
    <t xml:space="preserve">EmCare.B6.DE03</t>
  </si>
  <si>
    <t xml:space="preserve">Rectal Temperature (degrees Celcius)</t>
  </si>
  <si>
    <t xml:space="preserve">The client's rectal temperature in degrees Celsius (temperature taken in the rectum)</t>
  </si>
  <si>
    <t xml:space="preserve">"Thermometer not available".empty() and "Prefer to take Rectal Temperature".exists()</t>
  </si>
  <si>
    <t xml:space="preserve">"EmCare.B6.DE03".unit = 'Cel'</t>
  </si>
  <si>
    <t xml:space="preserve">EmCare.B6.DE04</t>
  </si>
  <si>
    <t xml:space="preserve">Thermometer not available</t>
  </si>
  <si>
    <t xml:space="preserve">A thermometer is not available to accurately measure the client's temperature</t>
  </si>
  <si>
    <t xml:space="preserve">"Axillary Temperature (degrees Celcius)".empty() and "Rectal Temperature (degrees Celcius)".empty()</t>
  </si>
  <si>
    <t xml:space="preserve">EmCare.B6.DE05</t>
  </si>
  <si>
    <t xml:space="preserve">Hot to Touch</t>
  </si>
  <si>
    <t xml:space="preserve">The client is hot to touch</t>
  </si>
  <si>
    <t xml:space="preserve">"Thermometer not available".exists()</t>
  </si>
  <si>
    <t xml:space="preserve">select_one touch_temp</t>
  </si>
  <si>
    <t xml:space="preserve">0-2 months</t>
  </si>
  <si>
    <t xml:space="preserve">EmCare.B6.DE05A</t>
  </si>
  <si>
    <t xml:space="preserve">The client's temperature on touch</t>
  </si>
  <si>
    <t xml:space="preserve">("Thermometer not available".exists() or "Axillary Temperature (degrees Celcius)".empty()) and "AgeInMonths" &lt; 2</t>
  </si>
  <si>
    <t xml:space="preserve">EmCare.B6.DE01A</t>
  </si>
  <si>
    <t xml:space="preserve">Measured Temperature</t>
  </si>
  <si>
    <t xml:space="preserve">The client's Temperature has been measured </t>
  </si>
  <si>
    <t xml:space="preserve">The client's Axillary Temperature in degrees Celcius (temperature taken under the armpit)</t>
  </si>
  <si>
    <t xml:space="preserve">iif("Axillary Temperature (degrees Celcius)" &gt;= 38.5 'Cel' and "AgeInMonths" &gt;= 2, "Very High",
iif("Axillary Temperature (degrees Celcius)" &gt;= 38 'Cel' and "AgeInMonths"&lt; 2 or "Axillary Temperature (degrees Celcius)" &gt;= 37.5 'Cel' and "AgeInMonths" &gt;= 2,"High",
iif("Axillary Temperature (degrees Celcius)" &lt; 35.5 'Cel', "Low",
iif("Axillary Temperature (degrees Celcius)".exists(), "Normal",
iif("Rectal Temperature (degrees Celcius)" &gt;= 39 'Cel' and "AgeInMonths"&gt;=2, "Very High",
iif(("Rectal Temperature (degrees Celcius)" &gt;= 38.5 'Cel' and "AgeInMonths" &lt; 2) or ("Rectal Temperature (degrees Celcius)" &gt;= 38 and "Rectal Temperature (degrees Celcius)" &lt; 39   'Cel' and "AgeInMonths" &gt;= 2), "High",
iif("Rectal Temperature (degrees Celcius)" &lt;= 36 'Cel', "Low",
iif("Rectal Temperature (degrees Celcius)".exists(), "Normal", {}
))))))))</t>
  </si>
  <si>
    <t xml:space="preserve">"Axillary Temperature (degrees Celcius)".exists() or "Rectal Temperature (degrees Celcius)".exists()</t>
  </si>
  <si>
    <t xml:space="preserve">MinMax::32.0::45.0</t>
  </si>
  <si>
    <t xml:space="preserve">readonly||dropdown</t>
  </si>
  <si>
    <t xml:space="preserve">SetObservationCodeStr</t>
  </si>
  <si>
    <t xml:space="preserve">EmCare.B6.DE06</t>
  </si>
  <si>
    <t xml:space="preserve">Weight</t>
  </si>
  <si>
    <t xml:space="preserve">The client's weight in Kilograms</t>
  </si>
  <si>
    <t xml:space="preserve">"Weight cannot be measured".empty()</t>
  </si>
  <si>
    <t xml:space="preserve">unit::kg</t>
  </si>
  <si>
    <t xml:space="preserve">"EmCare.B6.DE06" &gt; 0.5 and "EmCare.B6.DE06"&lt; 40.0 and (( ^(\d\d?\.\d)$ and AgeInMonths()&gt;=2) or (^(\d\d?\.\d\d\d)$ and AgeInMonths()&lt;2)) and "EmCare.B6.DE06".unit = 'kg'</t>
  </si>
  <si>
    <t xml:space="preserve">EmCare.B6.DE07</t>
  </si>
  <si>
    <t xml:space="preserve">Weight cannot be measured</t>
  </si>
  <si>
    <t xml:space="preserve">The client's weight cannot be measured</t>
  </si>
  <si>
    <t xml:space="preserve">"Weight".empty()</t>
  </si>
  <si>
    <t xml:space="preserve">EmCare.B6.DE08</t>
  </si>
  <si>
    <t xml:space="preserve">Estimated Weight</t>
  </si>
  <si>
    <t xml:space="preserve">The client's weight has been estimated - to be used for treatment dosing only</t>
  </si>
  <si>
    <t xml:space="preserve">iif("Weight cannot be measured".exists() and "pastWeightActualised".exists(), "pastWeightActualised", {})</t>
  </si>
  <si>
    <t xml:space="preserve">^(\d\d?\.\d{3})$</t>
  </si>
  <si>
    <t xml:space="preserve">Age in Days</t>
  </si>
  <si>
    <t xml:space="preserve">AgeInDays()</t>
  </si>
  <si>
    <t xml:space="preserve">pastWeightActualised</t>
  </si>
  <si>
    <t xml:space="preserve">Weight based on the previous mesurements</t>
  </si>
  <si>
    <r>
      <rPr>
        <sz val="12"/>
        <color rgb="FF000000"/>
        <rFont val="Arial"/>
        <family val="0"/>
        <charset val="1"/>
      </rPr>
      <t xml:space="preserve">Z."</t>
    </r>
    <r>
      <rPr>
        <sz val="11"/>
        <color rgb="FF000000"/>
        <rFont val="Arial"/>
        <family val="0"/>
        <charset val="1"/>
      </rPr>
      <t xml:space="preserve">pastweightactualised</t>
    </r>
    <r>
      <rPr>
        <sz val="12"/>
        <color rgb="FF000000"/>
        <rFont val="Arial"/>
        <family val="0"/>
        <charset val="1"/>
      </rPr>
      <t xml:space="preserve">"</t>
    </r>
  </si>
  <si>
    <t xml:space="preserve">"Estimated Weight".exists()</t>
  </si>
  <si>
    <t xml:space="preserve">AgeInYears()</t>
  </si>
  <si>
    <t xml:space="preserve">note</t>
  </si>
  <si>
    <t xml:space="preserve">disclamer-1</t>
  </si>
  <si>
    <t xml:space="preserve">As you cannot measure the weight, the profile weight will be used</t>
  </si>
  <si>
    <t xml:space="preserve">"pastWeightActualised".exists() and   "Weight cannot be measured".exists()</t>
  </si>
  <si>
    <t xml:space="preserve">HeightOrLength</t>
  </si>
  <si>
    <t xml:space="preserve">"pastWeightActualised".empty() and "Weight cannot be measured".exists() </t>
  </si>
  <si>
    <t xml:space="preserve">disclamer-2</t>
  </si>
  <si>
    <t xml:space="preserve">As you cannot measure the weight, the weight for length/height or weight for age  will be used</t>
  </si>
  <si>
    <t xml:space="preserve">≥2 years old</t>
  </si>
  <si>
    <t xml:space="preserve">Height Q</t>
  </si>
  <si>
    <t xml:space="preserve">Height</t>
  </si>
  <si>
    <t xml:space="preserve">The client's height in Centimeters</t>
  </si>
  <si>
    <t xml:space="preserve">("Weight cannot be measured".exists() and "AgeInMonths"&gt;=24 and  "Height cannot be measured".empty()  and "Prefer to measure length".empty()) or "Prefer to measure height".exists()</t>
  </si>
  <si>
    <t xml:space="preserve">unit::cm</t>
  </si>
  <si>
    <t xml:space="preserve">"EmCare.B6.DE09" &gt; 35.0 and "EmCare.B6.DE09"&lt; 140.0 and ^(\d\d?\.\d)$ and "EmCare.B6.DE09".unit = 'cm'</t>
  </si>
  <si>
    <t xml:space="preserve">EmCare.B6.DE10</t>
  </si>
  <si>
    <t xml:space="preserve">Prefer to measure length</t>
  </si>
  <si>
    <t xml:space="preserve">The health care worker would prefer to measure the client using length</t>
  </si>
  <si>
    <t xml:space="preserve">"Height Q".empty() and ("AgeInMonths"&gt;=24 or "Prefer to measure height".exists()) and "Prefer to measure height".empty() and "Weight cannot be measured".exists()</t>
  </si>
  <si>
    <t xml:space="preserve">EmCare.B6.DE09</t>
  </si>
  <si>
    <t xml:space="preserve">iif("AgeInMonths" &lt; 24 and "Prefer to measure height".exists(), "Length Q"-0.7 'cm',"Height Q")</t>
  </si>
  <si>
    <t xml:space="preserve">("AgeInMonths"&gt;=24 and  "Height cannot be measured".empty()  and "Prefer to measure length".empty()) or "Prefer to measure height".exists()</t>
  </si>
  <si>
    <t xml:space="preserve">hidden||unit::cm</t>
  </si>
  <si>
    <t xml:space="preserve">EmCare.B6.DE11</t>
  </si>
  <si>
    <t xml:space="preserve">Height cannot be measured</t>
  </si>
  <si>
    <t xml:space="preserve">The client's height cannot be measured</t>
  </si>
  <si>
    <t xml:space="preserve">"Height Q".empty() and "AgeInMonths"&gt;=24  and "Prefer to measure height".empty() and "Prefer to measure length".empty()</t>
  </si>
  <si>
    <t xml:space="preserve">Length Q</t>
  </si>
  <si>
    <t xml:space="preserve">Length</t>
  </si>
  <si>
    <t xml:space="preserve">The client's length in Centimeters</t>
  </si>
  <si>
    <t xml:space="preserve">("AgeInMonths"&lt;24 or "Prefer to measure length".exists()) and "Prefer to measure height".empty()</t>
  </si>
  <si>
    <t xml:space="preserve">EmCare.B6.DE12</t>
  </si>
  <si>
    <t xml:space="preserve">iif("AgeInMonths" &gt;= 24 and "Prefer to measure length".exists(), "Height Q"+0.7 'cm', "Length Q")</t>
  </si>
  <si>
    <t xml:space="preserve">EmCare.B6.DE13</t>
  </si>
  <si>
    <t xml:space="preserve">Length cannot be measured</t>
  </si>
  <si>
    <t xml:space="preserve">The client's length cannot be measured</t>
  </si>
  <si>
    <t xml:space="preserve">"Length Q".empty() and ("AgeInMonths"&lt;24 or "Prefer to measure length".exists()) and "Prefer to measure length".empty()</t>
  </si>
  <si>
    <t xml:space="preserve">EmCare.B6.DE12a</t>
  </si>
  <si>
    <t xml:space="preserve">Prefer to measure height</t>
  </si>
  <si>
    <t xml:space="preserve">The health care worker would prefer to measure the client using height</t>
  </si>
  <si>
    <t xml:space="preserve">EmCare.B6.DE14</t>
  </si>
  <si>
    <t xml:space="preserve">Weight for Height (WFH) Z Scores</t>
  </si>
  <si>
    <t xml:space="preserve">This score is automatically calculated, to compare the weight-for-height (WFH) of the child with standard scores. A low z-score indicates that the child has low weight for their height. </t>
  </si>
  <si>
    <t xml:space="preserve">"Weight".exists() and "EmCare.B6.DE09".exists() and "AgeInYears" &gt;= 2</t>
  </si>
  <si>
    <t xml:space="preserve">EmCare.B6.DE16</t>
  </si>
  <si>
    <t xml:space="preserve">Weight for Age (WFA) Z Scores</t>
  </si>
  <si>
    <t xml:space="preserve">The client's weight for age z score</t>
  </si>
  <si>
    <t xml:space="preserve">"Weight".exists()</t>
  </si>
  <si>
    <t xml:space="preserve">^(\d\d?\.\d)$</t>
  </si>
  <si>
    <t xml:space="preserve">select_one reason_no_weight</t>
  </si>
  <si>
    <t xml:space="preserve">≥ 2 months to &lt;60 months</t>
  </si>
  <si>
    <t xml:space="preserve">EmCare.B6.DE23</t>
  </si>
  <si>
    <t xml:space="preserve">The reason for not being able to measure weight</t>
  </si>
  <si>
    <t xml:space="preserve">≥6 months old</t>
  </si>
  <si>
    <t xml:space="preserve">EmCare.B6.DE17</t>
  </si>
  <si>
    <t xml:space="preserve">MUAC (Mid Upper Arm Circumference)</t>
  </si>
  <si>
    <t xml:space="preserve">The client's Mid Upper Arm Circumference in Millimeters (child ≥6 months old)</t>
  </si>
  <si>
    <t xml:space="preserve">"AgeInMonths"&gt;=6 and "EmCare.B6.DE17a".empty() and "Weight cannot be measured".exists() and "pastWeightActualised".empty()</t>
  </si>
  <si>
    <t xml:space="preserve">unit::mm</t>
  </si>
  <si>
    <t xml:space="preserve">"EmCare.B6.DE17".unit = 'mm'</t>
  </si>
  <si>
    <t xml:space="preserve">EmCare.B6.DE17a</t>
  </si>
  <si>
    <t xml:space="preserve">MUAC cannot be measured</t>
  </si>
  <si>
    <t xml:space="preserve">The client's Mid Upper Arm Circumference cannot be measured</t>
  </si>
  <si>
    <t xml:space="preserve">"AgeInMonths"&gt;=6 and "EmCare.B6.DE17".empty()</t>
  </si>
  <si>
    <t xml:space="preserve">select_one reason_no_muac</t>
  </si>
  <si>
    <t xml:space="preserve">EmCare.B6.DE28</t>
  </si>
  <si>
    <t xml:space="preserve">The reason for not being able to measure MUAC</t>
  </si>
  <si>
    <t xml:space="preserve">"MUAC (Mid Upper Arm Circumference)".empty()</t>
  </si>
  <si>
    <t xml:space="preserve">select_one underweight</t>
  </si>
  <si>
    <t xml:space="preserve">EmCare.B6.DE18</t>
  </si>
  <si>
    <t xml:space="preserve">Visually assess for whether underweight (for drug dose calculation)</t>
  </si>
  <si>
    <t xml:space="preserve">The health care worker visually assesses for whether underweight (for drug dosing calculations)</t>
  </si>
  <si>
    <t xml:space="preserve">"AgeInMonths"&gt;=2 and "Weight cannot be measured" =true and "pastWeightActualised".empty() and ("AgeInMonths" &lt; 6 'months' or ("AgeInMonths" &gt;=6 'months' and "MUAC (Mid Upper Arm Circumference)".empty())) </t>
  </si>
  <si>
    <t xml:space="preserve">select_one yesnox</t>
  </si>
  <si>
    <t xml:space="preserve">Growth curve break in weight</t>
  </si>
  <si>
    <t xml:space="preserve">If child has Growth curve break in weight</t>
  </si>
  <si>
    <t xml:space="preserve">Visually assess the growth curve in the child booklets of weight for age and weight for length/height curves to see if there is a break in the curve</t>
  </si>
  <si>
    <t xml:space="preserve">calculateExpression</t>
  </si>
  <si>
    <t xml:space="preserve">o"Thermometer not available"</t>
  </si>
  <si>
    <t xml:space="preserve">o"Convulsing Now"</t>
  </si>
  <si>
    <t xml:space="preserve">EmCare.B18S1.DE01</t>
  </si>
  <si>
    <t xml:space="preserve">Use words the caregiver understands. For example, the caregiver may know
convulsions as “fits” or “spasms”.
During a convulsion, the young infant’s arms and legs may become stiff. The infant
may stop breathing and become blue. Many times there may only be rhythmic
Infant's Movements of a part of the body, such as rhythmic twitching of the mouth or
blinking of eyes. The young infant may lose consciousness</t>
  </si>
  <si>
    <t xml:space="preserve">"Convulsing Now" = false</t>
  </si>
  <si>
    <t xml:space="preserve">select_one difficulty_feeding</t>
  </si>
  <si>
    <t xml:space="preserve">The client is reported to have Difficulty with Feeding</t>
  </si>
  <si>
    <t xml:space="preserve">Any difficulty mentioned by the mother is important. A newborn that has not been able to feed since birth may be premature or may have
complications such as birth asphyxia. These infants who are either not able to
feed or are Not Feeding Well should be referred urgently to hospital.
The caregiver may also mention difficulties such as: her infant feeds too frequently
(or not frequently enough), she does not have enough milk, her nipples are sore,
or she has flat or inverted nipples. You will assess these difficulties later during
breastfeeding assessment. These problems do not mean the infant is Not Feeding Well or not feeding at all. </t>
  </si>
  <si>
    <t xml:space="preserve">horizontal</t>
  </si>
  <si>
    <t xml:space="preserve">EmCare.B20S1.DE01</t>
  </si>
  <si>
    <t xml:space="preserve">Diarrhoea</t>
  </si>
  <si>
    <t xml:space="preserve">The client is reported to have diarrhoea</t>
  </si>
  <si>
    <t xml:space="preserve">A young infant has diarrhoea if the stools have changed from the usual pattern, and are many and watery. This means more water than faecal matter. The normally frequent or semi-solid stools of a breastfed baby are not diarrhoea.
The mother of a breastfed young infant can recognize diarrhoea because the consistency or frequency of the stools is different than normal. </t>
  </si>
  <si>
    <t xml:space="preserve">EmCare.B20S1.DE02</t>
  </si>
  <si>
    <t xml:space="preserve">Blood in stool</t>
  </si>
  <si>
    <t xml:space="preserve">The client is reported to blood in stool</t>
  </si>
  <si>
    <t xml:space="preserve">EmCare.B21S1.DE06</t>
  </si>
  <si>
    <t xml:space="preserve">Breastfed</t>
  </si>
  <si>
    <t xml:space="preserve">The client is breastfed</t>
  </si>
  <si>
    <t xml:space="preserve">Ask the caregiver if the infant is breastfed. This includes both exclusive breastfeeding or receiving breast milk and other foods/fluids. </t>
  </si>
  <si>
    <t xml:space="preserve">"AgeInDays" &lt; 7</t>
  </si>
  <si>
    <t xml:space="preserve">EmCare.B22S1.DE01</t>
  </si>
  <si>
    <t xml:space="preserve">Maternal fever within the week prior to delivery, intrapartum or in the week after delivery</t>
  </si>
  <si>
    <t xml:space="preserve">The client' mother had fever within the week prior to delivery, intrapartun or in the week after delivery</t>
  </si>
  <si>
    <t xml:space="preserve">EmCare.B22S1.DE02</t>
  </si>
  <si>
    <t xml:space="preserve">History of prolonged rupture of membrane &gt; 18 hours (PROM) during childbirth</t>
  </si>
  <si>
    <t xml:space="preserve">The client' mother had history of prolonged rupture of membrane &gt; 18 hours (PROM) during childbirth</t>
  </si>
  <si>
    <t xml:space="preserve">EmCare.B22S1.DE03</t>
  </si>
  <si>
    <t xml:space="preserve">History of preterm premature rupture of membranes &lt;37 weeks gestation (PPROM) during childbirth</t>
  </si>
  <si>
    <t xml:space="preserve">The client' mother had history of preterm premature rupture of membranes &lt;37 weeks gestation (PPROM) during childbirth</t>
  </si>
  <si>
    <t xml:space="preserve">EmCare.B22S1.DE04</t>
  </si>
  <si>
    <t xml:space="preserve">History of foul smelling or fetid meconium or amniotic fluid during childbirth</t>
  </si>
  <si>
    <t xml:space="preserve">The client' mother had history of foul smelling or fetid meconium or amniotic fluid during childbirth</t>
  </si>
  <si>
    <t xml:space="preserve">select_one maternal_malaria_test_pregnancy</t>
  </si>
  <si>
    <t xml:space="preserve">EmCare.B22S1.DE05</t>
  </si>
  <si>
    <t xml:space="preserve">The client' maternal malaria test results in the week prior to delivery, intrapartum or in the week after delivery</t>
  </si>
  <si>
    <t xml:space="preserve">EmCare.B22S1.DE10</t>
  </si>
  <si>
    <t xml:space="preserve">History of maternal genital infection in the week prior to delivery, intrapartum or in the week after delivery</t>
  </si>
  <si>
    <t xml:space="preserve">The client' mother had history of maternal genital infection in the week prior to delivery, intrapartum or in the week after delivery</t>
  </si>
  <si>
    <t xml:space="preserve">EmCare.B12S1.DE02</t>
  </si>
  <si>
    <t xml:space="preserve">Fever Reported</t>
  </si>
  <si>
    <t xml:space="preserve">The client is reported to have or has had fever </t>
  </si>
  <si>
    <t xml:space="preserve">"Thermometer not available" = true</t>
  </si>
  <si>
    <t xml:space="preserve">emcarecombineddataelements::c::{{LIB_VERSION}}</t>
  </si>
  <si>
    <t xml:space="preserve">The client is reported to have or has had fever </t>
  </si>
  <si>
    <t xml:space="preserve">c."Fever"</t>
  </si>
  <si>
    <t xml:space="preserve">zscore</t>
  </si>
  <si>
    <t xml:space="preserve">Age in Month</t>
  </si>
  <si>
    <t xml:space="preserve">o"Diarrhoea"</t>
  </si>
  <si>
    <t xml:space="preserve">Base."Biological Mother Vital Status"</t>
  </si>
  <si>
    <t xml:space="preserve">EmCare.B21S1.DE01</t>
  </si>
  <si>
    <t xml:space="preserve">o"Breastfed"</t>
  </si>
  <si>
    <t xml:space="preserve">The client is reported to have difficulty with feeding</t>
  </si>
  <si>
    <t xml:space="preserve">o"Difficulty with Feeding"</t>
  </si>
  <si>
    <t xml:space="preserve">YI_sever_but_dhey</t>
  </si>
  <si>
    <t xml:space="preserve">c."YI severe classification other than Severe Dehydration"</t>
  </si>
  <si>
    <t xml:space="preserve">YI_sever</t>
  </si>
  <si>
    <t xml:space="preserve">c."YI severe classification"</t>
  </si>
  <si>
    <t xml:space="preserve">o"Convulsion(s) in this Illness"</t>
  </si>
  <si>
    <t xml:space="preserve">EmCare.B22.RespiratoryRate</t>
  </si>
  <si>
    <t xml:space="preserve">EmCare.B18S2.DE07</t>
  </si>
  <si>
    <t xml:space="preserve">Severe Chest Indrawing</t>
  </si>
  <si>
    <t xml:space="preserve">The client has severe chest indrawing</t>
  </si>
  <si>
    <t xml:space="preserve">The young infant must be calm while you assess for Severe Chest Indrawing.  Lift the young infant’s shirt. 
Look for chest indrawing when the young infant breathes in. Lower chest wall indrawing is the inward movement of the bony structure of the chest wall 
when the child breathes in. Look at the lower chest wall (lower ribs). The child has chest indrawing if the lower chest wall goes IN when the child breathes IN.
In normal breathing, the whole chest wall (upper and lower) and the abdomen move OUT when the child breathes IN. 
Mild chest indrawing is normal in a young infant because the chest wall is soft. Severe Chest Indrawing is very deep and easy to see. </t>
  </si>
  <si>
    <t xml:space="preserve">select_one infant_movements</t>
  </si>
  <si>
    <t xml:space="preserve">The health care worker's assessments of the client's movements</t>
  </si>
  <si>
    <t xml:space="preserve">Look at the young infant’s Movements. Does the young infant move on his/her own? Does the infant move only when stimulated but then stops? Does the infant not move at all?
Young infants often sleep most of the time, and this is not a sign of illness. It is not necessary for the infant to be awake if he/she is moving spontaneously. 
If a young infant is not moving spontaneously and does not wake up during the assessment, ask the mother to wake him. An awake young infant will normally move his arms or legs or turn his head several times in a  minute if you watch him closely. If the infant is awake but has no spontaneous infant's movements, gently stimulate the young infant. Stimulation  is a gentle, painless touching of the baby with enough pressure that would evoke infant's movements, sound making and eye opening. The presence of any movement such as a grimace of the face, eye-opening or movement of a limb will qualify "Movement only when stimulated but then stops".  An infant who cannot be woken up even after stimulation is considered to have the sign "Does not move even with stimulation. "</t>
  </si>
  <si>
    <t xml:space="preserve">EmCare.B18S2.DE12</t>
  </si>
  <si>
    <t xml:space="preserve">Umbilicus Red or Pus Draining</t>
  </si>
  <si>
    <t xml:space="preserve">The client's umbilicus is red or is draining pus</t>
  </si>
  <si>
    <t xml:space="preserve">"The umbilical cord usually separates one week after birth and the wound heals within 15 days.  Redness of the end of the umbilicus or pus draining from the umbilicus are signs of umbilical  infection."</t>
  </si>
  <si>
    <t xml:space="preserve">EmCare.B18S2.DE13</t>
  </si>
  <si>
    <t xml:space="preserve">Skin Pustules</t>
  </si>
  <si>
    <t xml:space="preserve">The client has skin pustules</t>
  </si>
  <si>
    <t xml:space="preserve">Examine the skin on the entire body. Skin pustules are red spots or blisters which contain pus.</t>
  </si>
  <si>
    <t xml:space="preserve">EmCare.B18S2.DE14</t>
  </si>
  <si>
    <t xml:space="preserve">Bulging fontanelle</t>
  </si>
  <si>
    <t xml:space="preserve">The child has bulging fontanelle</t>
  </si>
  <si>
    <t xml:space="preserve">EmCare.B18S2.DE15</t>
  </si>
  <si>
    <t xml:space="preserve">Flapping nostrils</t>
  </si>
  <si>
    <t xml:space="preserve">The child has flapping nostrils</t>
  </si>
  <si>
    <t xml:space="preserve">EmCare.B18S2.DE16</t>
  </si>
  <si>
    <t xml:space="preserve">Irritability</t>
  </si>
  <si>
    <t xml:space="preserve">The child shows irritability</t>
  </si>
  <si>
    <t xml:space="preserve">EmCare.B18S2.DE17</t>
  </si>
  <si>
    <t xml:space="preserve">Umbilical redness gaining skin or oozing pus</t>
  </si>
  <si>
    <t xml:space="preserve">The child shows umbilical redness gaining skin or oozing pus</t>
  </si>
  <si>
    <t xml:space="preserve">EmCare.B18S2.DE18</t>
  </si>
  <si>
    <t xml:space="preserve">Purelent discharge from the eye(s)</t>
  </si>
  <si>
    <t xml:space="preserve">The child has purelent discharge from the eye(s).</t>
  </si>
  <si>
    <t xml:space="preserve">EmCare.B19S2.DE01</t>
  </si>
  <si>
    <t xml:space="preserve">Yellow Skin</t>
  </si>
  <si>
    <t xml:space="preserve">The client has yellow skin</t>
  </si>
  <si>
    <t xml:space="preserve">Jaundice is a yellow discoloration of skin and mucus membranes. It is important to look for jaundice in natural light. To look for jaundice, press the  infant’s skin over the forehead with your fingers to blanch, remove your fingers and look for yellow discolouration. If there is yellow discoloration, the infant has jaundice</t>
  </si>
  <si>
    <t xml:space="preserve">EmCare.B19S2.DE02</t>
  </si>
  <si>
    <t xml:space="preserve">Yellow Palms or Yellow Soles</t>
  </si>
  <si>
    <t xml:space="preserve">The client has yellow palms or yellow soles</t>
  </si>
  <si>
    <t xml:space="preserve">Jaundice is a yellow discoloration of skin and mucus membranes. Jaundice in the palms of hands or soles of feet is a sign of Severe Jaundice.  It is important to look for jaundice in natural light. To assess for severe jaundice, press the infant's skin in the palm of there hand and then in the sole of their feet with your fingers to blanch, remove your finders and look for yellow dicoulouration in the palm or the sole. If there is yellow discoloration of the palm or sole, the infant has severe jaundice. </t>
  </si>
  <si>
    <t xml:space="preserve">select_one jaundice_duration</t>
  </si>
  <si>
    <t xml:space="preserve">The age at which the Jaundice first appeared</t>
  </si>
  <si>
    <t xml:space="preserve">Ask the caregiver when the baby's skin first turned yellowish. If the caregiver didn't notice the yellow discolouration or can't remember when it started, select "don't know". 
Jaundice that appears in less than 24 hours after birth is always due to an underlying disease. These babies should be referred urgently. 
Many normal babies, particularly small babies, may have jaundice during the first week of life. This jaundice usually appears on the third or fourth day of life and is mild and disappears before the age of two to  three weeks. It does not need any treatment.</t>
  </si>
  <si>
    <t xml:space="preserve">"AgeInDays" &gt;1 and  ("Yellow Skin" = true and "Yellow Palms or Yellow Soles" = false) and  "AgeInDays" &lt; 21 </t>
  </si>
  <si>
    <t xml:space="preserve">EmCare.B19S2.DE08</t>
  </si>
  <si>
    <t xml:space="preserve">Yellow eyes</t>
  </si>
  <si>
    <t xml:space="preserve">The child has yellow eyes</t>
  </si>
  <si>
    <t xml:space="preserve">EmCare.B20S2.DE01</t>
  </si>
  <si>
    <t xml:space="preserve">Sunken Eyes</t>
  </si>
  <si>
    <t xml:space="preserve">The client has sunken eyes</t>
  </si>
  <si>
    <t xml:space="preserve">The eyes of a dehydrated infant may look sunken. In a low-weight infant, the eyes may always look sunken, even if the young infant is not dehydrated. Even though the sign “sunken eyes” is less reliable in a low-weight infant, it can still be used to classify the young infant‘s dehydration. 
Decide if you think the eyes are sunken. Then ask the mother if she thinks her child’s eyes look unusual. Her opinion can help you confirm.</t>
  </si>
  <si>
    <t xml:space="preserve">select_one skin_pinch_abdomen</t>
  </si>
  <si>
    <t xml:space="preserve">The healthcare worker pinches the skin of the client's abdomen for 1 second and then observes how long the skin takes to return to normal once released</t>
  </si>
  <si>
    <t xml:space="preserve">Locate the area on the infant’s abdomen halfway between the umbilicus and the side of the abdomen. To do the skin pinch, use your thumb and first finger. Do not use your fingertips because this will cause pain. Place 
your hand so that when you pinch the skin, the fold of skin will be in a line up and down the child’s body and not across the child’s 
body. Firmly pick up all of the layers of skin and the tissue under them. Pinch the skin for 
one second and then release it. When you release the skin, look to see if the skin pinch 
goes back:
• very slowly (longer than 2 seconds)
• slowly
• immediately
If the skin stays up for even a brief time after you release it, decide that the skin pinch goes back slowly</t>
  </si>
  <si>
    <t xml:space="preserve">EmCare.B11S2.DE06</t>
  </si>
  <si>
    <t xml:space="preserve">Restless and Irritable</t>
  </si>
  <si>
    <t xml:space="preserve">The client is restless and irritable</t>
  </si>
  <si>
    <t xml:space="preserve">Look at the young infant's general condition Is the infant restles and irritable? 
An infant has teh sign "restless and irritable" if the infant is restless and irritable all the time or every time he is touched and handled. If an infant is calm when breastfeeding but again 
restless and irritable when he stops breastfeeding, he has the sign “restless and irritable”. A healthy infant will be consoled when put on the breast.</t>
  </si>
  <si>
    <t xml:space="preserve">"Diarrhoea" = true and "Infant's Movements"  = "Moves on his or her own or moves spontaneously or without stimulation" </t>
  </si>
  <si>
    <t xml:space="preserve">The client's weight status</t>
  </si>
  <si>
    <t xml:space="preserve">Weight status is calculated based on the young infant's weight for age Z-score, which is determined from a standardized chart for weight -for-age for the infant's sex. 
A young infant is low weight for age if the z-score is below -2. 
A young infant who is Less than 7 days old and weighs less than 2 kg is considered very low weight.
Some young infants who are low weight for age were born with low birth weight. Some did not gain weight well after birth. </t>
  </si>
  <si>
    <t xml:space="preserve">iif("zscore".exists(), iif("zscore" &gt;= -2, 'Normal Weight for Age', iif("zscore"&lt; -3, 'Very Low Weight for Age'),'Low Weight for Age'), {})</t>
  </si>
  <si>
    <t xml:space="preserve">SetObservationCodeStr::weight_status</t>
  </si>
  <si>
    <t xml:space="preserve">EmCare.B21S2.DE05</t>
  </si>
  <si>
    <t xml:space="preserve">Breastfed how many times in 24 hours?</t>
  </si>
  <si>
    <t xml:space="preserve">Number of times the client is breastfed in 24 hours</t>
  </si>
  <si>
    <t xml:space="preserve">Ask the caregiver how many times in 24 hours (one day and one night) they usually breastfeed the young infant. The recommendation is that the young infant be breastfed as often and for as long as the 
infant wants, day and night. This should be 8 or more times in 24 hours.</t>
  </si>
  <si>
    <t xml:space="preserve">"Breastfed" = true and "YI severe classification other than Severe Dehydration" != true</t>
  </si>
  <si>
    <t xml:space="preserve">SetObservation</t>
  </si>
  <si>
    <t xml:space="preserve">EmCare.B21S2.DE06</t>
  </si>
  <si>
    <t xml:space="preserve">Sufficient feeds</t>
  </si>
  <si>
    <t xml:space="preserve">Based on the number of feeds during a 24 hour period the result is auto-calculated to determine sufficient feeds</t>
  </si>
  <si>
    <t xml:space="preserve">"EmCare.B21S2.DE05"&gt;= 8</t>
  </si>
  <si>
    <t xml:space="preserve">EmCare.B21S2.DE08</t>
  </si>
  <si>
    <t xml:space="preserve">Young Infant receives food or fluids other than breast milk</t>
  </si>
  <si>
    <t xml:space="preserve">The client is receiving other food or drinks besides breastmilk</t>
  </si>
  <si>
    <t xml:space="preserve">Find out if the young infant is receiving any other foods or drinks such as other milk, juice, tea, thin porridge, dilute cereal, or even water. Ask how often he receives it and the amount. You need to know if the infant is mostly breastfed, or mostly fed on other foods</t>
  </si>
  <si>
    <t xml:space="preserve">select_multiple replacement_milk</t>
  </si>
  <si>
    <t xml:space="preserve">The health care worker discusses the milk being given to the client as a replacement feed and determines if it is appropriate replacement milk</t>
  </si>
  <si>
    <t xml:space="preserve">Ask the mother questions to determine what replacement milk or milks are used. It may be a breastmilk replacement, animal milk or some other fluid or some combination. Determine if this type of replacement feed is appropriate or not appropriate in your setting. </t>
  </si>
  <si>
    <t xml:space="preserve"> "Breastfed"= false and "YI severe classification other than Severe Dehydration" != true</t>
  </si>
  <si>
    <t xml:space="preserve">EmCare.B21S2.DE12</t>
  </si>
  <si>
    <t xml:space="preserve">How many replacement feeds during the day and night (24 hours)?</t>
  </si>
  <si>
    <t xml:space="preserve">How often the client is receiving replacement feeds during the day and night (24 hours)</t>
  </si>
  <si>
    <t xml:space="preserve">A young infant up to one month of age should be fed 8 times and a young infant between 1 
and 2 months of age should be fed 7 times in 24 hours.</t>
  </si>
  <si>
    <t xml:space="preserve">EmCare.B21S2.DE13</t>
  </si>
  <si>
    <t xml:space="preserve">Sufficient replacement feeds (in 24 hours)</t>
  </si>
  <si>
    <t xml:space="preserve">Based on the number of feeds during the day and night (24 hours) the result is auto-calculated to determine sufficient replacement feeds</t>
  </si>
  <si>
    <t xml:space="preserve">("EmCare.B21S2.DE12"&gt;=8 and "AgeInDays" &lt;29) or ("EmCare.B21S2.DE12"&gt;=7 and "AgeInDays" &gt;=29 and "AgeInDays" &lt;60)</t>
  </si>
  <si>
    <t xml:space="preserve">select_one amount_milk_given</t>
  </si>
  <si>
    <t xml:space="preserve">The amount of milk given to the client at each feed</t>
  </si>
  <si>
    <t xml:space="preserve">A young infant up to one month of age should be given approximately 60 ml per feed, 8 times per day, and a young infant between 1 and 2 months of age approximately 90 ml at each feed, 7 times per day. It is helpful to have common bottles or cups available so that a mother can show you the amount that she gives.</t>
  </si>
  <si>
    <t xml:space="preserve">select_one milk_preparation</t>
  </si>
  <si>
    <t xml:space="preserve">How is the milk prepared?</t>
  </si>
  <si>
    <t xml:space="preserve">Description of how the milk is prepared for the client's feed</t>
  </si>
  <si>
    <t xml:space="preserve">Let mother demonstrate or explain how a feed is prepared and how she gives it to the infant. Determine if the breastmilk substitute is being prepared correctly and hygienically. </t>
  </si>
  <si>
    <t xml:space="preserve">select_one utensils_cleaned</t>
  </si>
  <si>
    <t xml:space="preserve">Description of how the feeding utensils are cleaned </t>
  </si>
  <si>
    <t xml:space="preserve">Ask the caregiver how they clear the feeding utensils. Determine if this is a safe and hygienic cleaning method. </t>
  </si>
  <si>
    <t xml:space="preserve">select_one feeding_problem</t>
  </si>
  <si>
    <t xml:space="preserve">Does the care giver give the client any breastmilk at all?</t>
  </si>
  <si>
    <t xml:space="preserve">"Breastfed" = false and "YI severe classification other than Severe Dehydration" !=true</t>
  </si>
  <si>
    <t xml:space="preserve">EmCare.B21S2.DE31</t>
  </si>
  <si>
    <t xml:space="preserve">Ulcers or White Patches in Mouth</t>
  </si>
  <si>
    <t xml:space="preserve">The client has ulcers or white patches in the mouth</t>
  </si>
  <si>
    <t xml:space="preserve">Look inside the mouth at the tongue and inside of the cheek. Thrush looks like milk curds on the inside of the cheek, or a thick white coating of the tongue. Try to wipe the white off. The white patches of thrush will remain.</t>
  </si>
  <si>
    <t xml:space="preserve">"YI severe classification other than Severe Dehydration" != true and "Unable to check if Ulcers or White Patches in Mouth".empty()</t>
  </si>
  <si>
    <t xml:space="preserve">missing a lot of conditions in the enable when expression</t>
  </si>
  <si>
    <t xml:space="preserve">EmCare.B21S2.DE32</t>
  </si>
  <si>
    <t xml:space="preserve">Unable to check if Ulcers or White Patches in Mouth</t>
  </si>
  <si>
    <t xml:space="preserve">The healthcare worker is unable to check if the client has ulcers or white patches in the mouth</t>
  </si>
  <si>
    <t xml:space="preserve">"YI severe classification" != true and "Ulcers or White Patches in Mouth".empty()</t>
  </si>
  <si>
    <t xml:space="preserve">Birth weight (gm)</t>
  </si>
  <si>
    <t xml:space="preserve">The weight of child at birth in grams</t>
  </si>
  <si>
    <t xml:space="preserve">unit::g</t>
  </si>
  <si>
    <t xml:space="preserve">"EmCare.B22S1.DE01" &gt; 0 and "EmCare.B22S1.DE01" &lt; 12000 and "EmCare.B22S1.DE01".unit = 'g'</t>
  </si>
  <si>
    <t xml:space="preserve">c."Danger Signs"</t>
  </si>
  <si>
    <t xml:space="preserve">c."Severe Acute Malnutrition"</t>
  </si>
  <si>
    <t xml:space="preserve">c."vomiting"</t>
  </si>
  <si>
    <t xml:space="preserve">o"Axillary Temperature (degrees Celcius)"</t>
  </si>
  <si>
    <t xml:space="preserve">Age</t>
  </si>
  <si>
    <t xml:space="preserve">o"Hot to Touch"</t>
  </si>
  <si>
    <t xml:space="preserve">EmCare.B10S1.DE05</t>
  </si>
  <si>
    <t xml:space="preserve">Cough</t>
  </si>
  <si>
    <t xml:space="preserve">The client is reported to have or has had a cough</t>
  </si>
  <si>
    <t xml:space="preserve">select_one more_than_14d</t>
  </si>
  <si>
    <t xml:space="preserve">EmCare.B10S1.DE06</t>
  </si>
  <si>
    <t xml:space="preserve">Cough for how long?</t>
  </si>
  <si>
    <t xml:space="preserve">Length of time the client is reported to have or has had the cough</t>
  </si>
  <si>
    <t xml:space="preserve">"Cough" = true</t>
  </si>
  <si>
    <t xml:space="preserve">EmCare.B10S1.DE01</t>
  </si>
  <si>
    <t xml:space="preserve">Difficulty Breathing</t>
  </si>
  <si>
    <t xml:space="preserve">The client is reported to have or has had difficulty breathing</t>
  </si>
  <si>
    <t xml:space="preserve">Difficult breathing is any unusual pattern of breathing. Caregivers describe this
in different ways. They may say that their child’s breathing is “fast” or “noisy” or “interrupted.” If a mother answers no, look to see if you think the child has cough or difficult breathing.</t>
  </si>
  <si>
    <t xml:space="preserve">EmCare.B10S1.DE02</t>
  </si>
  <si>
    <t xml:space="preserve">Difficulty breathing for how long?</t>
  </si>
  <si>
    <t xml:space="preserve">The length of time the client has or has had difficulty breathing</t>
  </si>
  <si>
    <t xml:space="preserve">"Difficulty Breathing" = true</t>
  </si>
  <si>
    <t xml:space="preserve">EmCare.B10S1.DE05xx</t>
  </si>
  <si>
    <t xml:space="preserve">One or more episodes of pneumonia in past two months</t>
  </si>
  <si>
    <t xml:space="preserve">The child has had pneumonia once or more than one time since last two months
The child has had pneumonia once or more than one time since last two months
</t>
  </si>
  <si>
    <t xml:space="preserve">EmCare.B11S1.DE01</t>
  </si>
  <si>
    <t xml:space="preserve">The client is reported to have or has had diarrhoea</t>
  </si>
  <si>
    <t xml:space="preserve">Diarrhoea occurs when stools contain more water than normal, and are loose or watery.  Diarrhoea is defined as three or more loose or watery stools in a 24-hour period.</t>
  </si>
  <si>
    <t xml:space="preserve">EmCare.B11S1.DE02</t>
  </si>
  <si>
    <t xml:space="preserve">Diarrhoea for how long?</t>
  </si>
  <si>
    <t xml:space="preserve">The length of time the client is reported to have or has had diarrhoea</t>
  </si>
  <si>
    <t xml:space="preserve">"Diarrhoea"= true</t>
  </si>
  <si>
    <t xml:space="preserve">EmCare.B11S1.DE05</t>
  </si>
  <si>
    <t xml:space="preserve">Blood in the stool in this Illness</t>
  </si>
  <si>
    <t xml:space="preserve">The client is reported to have or has had blood in the stool in this Illness</t>
  </si>
  <si>
    <t xml:space="preserve">Ask the mother if she has seen blood in the stools at any time during this episode of diarrhoea. Dysentery is diarrhoea with blood in the stool, with or without mucus. The most common cause of dysentery is Shigella bacteria. Dysentery will require specific treatments.</t>
  </si>
  <si>
    <t xml:space="preserve">EmCare.B11S1.DE06</t>
  </si>
  <si>
    <t xml:space="preserve">Recent history of weight loss</t>
  </si>
  <si>
    <t xml:space="preserve">Use documented weight to see if there is weight loss, if no recent documentation of weight, ask mother if the child has lost weight</t>
  </si>
  <si>
    <t xml:space="preserve">"Severe Acute Malnutrition"= true 
and 
("Diarrhoea" = true or "vomiting" = true)</t>
  </si>
  <si>
    <t xml:space="preserve">EmCare.B11S1.DE07</t>
  </si>
  <si>
    <t xml:space="preserve">Eyelids more retracted than before</t>
  </si>
  <si>
    <t xml:space="preserve">Ask the mother if there has been a recent change in the child's appearance or changing of eyes which have become more sunken (more retracted) since the diarrhoea started.</t>
  </si>
  <si>
    <t xml:space="preserve">EmCare.B11S1.DE08</t>
  </si>
  <si>
    <t xml:space="preserve">Two or more episodes of diarrhea in the past 2 months</t>
  </si>
  <si>
    <t xml:space="preserve">The child is reported to have had two or more episodes of diarrhea in the past 2 months</t>
  </si>
  <si>
    <t xml:space="preserve">The child has "Fever Reported" (history of fever) if the child has had any fever with this illness</t>
  </si>
  <si>
    <t xml:space="preserve">select_one 8d_to_30d</t>
  </si>
  <si>
    <t xml:space="preserve">EmCare.B12S1.DE03</t>
  </si>
  <si>
    <t xml:space="preserve">Fever for how long?</t>
  </si>
  <si>
    <t xml:space="preserve">Length of time the child has had fever
- 7 days or less (1 week or less)
- 8 to 30 days
-More than 30 days"
</t>
  </si>
  <si>
    <t xml:space="preserve">"Fever Reported" = true</t>
  </si>
  <si>
    <t xml:space="preserve">EmCare.B12S1.DE06</t>
  </si>
  <si>
    <t xml:space="preserve">Has Fever been present every day for more than 7 days
</t>
  </si>
  <si>
    <t xml:space="preserve">If the fever has been present for more than 7 days, ask if the fever has been present every day. A fever that has been present every day for more than 7 days can mean that the
child has a more severe disease such as typhoid fever. The child will need referral for further assessment.</t>
  </si>
  <si>
    <t xml:space="preserve">"Fever" = true and ("Fever for how long?"  = "More than 30 days" or "Fever for how long?"  = "8 to 30 days")</t>
  </si>
  <si>
    <t xml:space="preserve">select_multiple type_of_pain</t>
  </si>
  <si>
    <t xml:space="preserve">Pain</t>
  </si>
  <si>
    <t xml:space="preserve">The child is reported to have, or appears to be in pain. It is important to assess for pain which could be a sign of a source of infection when the child has reported or measured fever.</t>
  </si>
  <si>
    <t xml:space="preserve">EmCare.B13S1.DE01</t>
  </si>
  <si>
    <t xml:space="preserve">Ear Problem</t>
  </si>
  <si>
    <t xml:space="preserve">To determine if a child has an ear problem, you should ask, look, and feel.Ear Problems are common. Though ear infections rarely cause death, they are the main cause of deafness and can cause learning problems at school. It is very important to assess, classify, and treat ear problems to prevent pain in the short term, and more serious consequences in the long-term. "
</t>
  </si>
  <si>
    <t xml:space="preserve">EmCare.B13S1.DE02</t>
  </si>
  <si>
    <t xml:space="preserve">Ear Pain can mean that the child has an ear infection. If the caregiver is not sure that the child has ear pain, ask if the child has been irritable and rubbing his ear.</t>
  </si>
  <si>
    <t xml:space="preserve">If the carIf the caregiver is not sure that the child has ear pain, ask if the child has been irritable and rubbing his ear. egiver is not sure that the child has ear pain, ask if the child has been irritable and rubbing his ear. </t>
  </si>
  <si>
    <t xml:space="preserve">"EmCare.B13S1.DE01" = true</t>
  </si>
  <si>
    <t xml:space="preserve">EmCare.B13S1.DE03</t>
  </si>
  <si>
    <t xml:space="preserve">Ear Discharge</t>
  </si>
  <si>
    <t xml:space="preserve">The child is reported or appears to have pus discharging from the ear. Use words the caregiver understands. </t>
  </si>
  <si>
    <t xml:space="preserve">EmCare.B13S1.DE04</t>
  </si>
  <si>
    <t xml:space="preserve">Ear Discharge for how long?</t>
  </si>
  <si>
    <t xml:space="preserve">How long the child has had the discharge from the ear. 
- Less than 14 days (Less than 2 weeks)
- More than 14 days (2 weeks or more)</t>
  </si>
  <si>
    <t xml:space="preserve">"EmCare.B13S1.DE03" = true</t>
  </si>
  <si>
    <t xml:space="preserve">EmCare.B14S1.DE01</t>
  </si>
  <si>
    <t xml:space="preserve">The child is reported to have or appears to have an eye problem</t>
  </si>
  <si>
    <t xml:space="preserve">EmCare.B14S1.DE02</t>
  </si>
  <si>
    <t xml:space="preserve">The child is reported to have or appears to have a skin problem</t>
  </si>
  <si>
    <t xml:space="preserve">"Danger Signs" != true or "Pain" != "Skin Pain"</t>
  </si>
  <si>
    <t xml:space="preserve">EmCare.B14S1.DE03</t>
  </si>
  <si>
    <t xml:space="preserve">Itchy Skin</t>
  </si>
  <si>
    <t xml:space="preserve">The child is reported to have or appears to have itchy skin</t>
  </si>
  <si>
    <t xml:space="preserve">EmCare.B15S1.DE01</t>
  </si>
  <si>
    <t xml:space="preserve">Sickle cell disease</t>
  </si>
  <si>
    <t xml:space="preserve">The child is known to have sickle disease</t>
  </si>
  <si>
    <t xml:space="preserve">skip logic</t>
  </si>
  <si>
    <t xml:space="preserve">Variable to check whether patient has been assessed with  or not</t>
  </si>
  <si>
    <t xml:space="preserve">Coalesce(clas."Danger Signs", false)</t>
  </si>
  <si>
    <t xml:space="preserve">o"Cough"</t>
  </si>
  <si>
    <t xml:space="preserve">o"Difficulty Breathing"</t>
  </si>
  <si>
    <t xml:space="preserve">clas."Severe Acute Malnutrition"</t>
  </si>
  <si>
    <t xml:space="preserve">Oral Fluid Test failed</t>
  </si>
  <si>
    <t xml:space="preserve">"Oral Fluid Test Results" = "Completely Unable to Drink or Vomits Immediately / Everything" or  "Unable to Perform Oral Fluid Test"=true</t>
  </si>
  <si>
    <t xml:space="preserve">o"Not able to drink or breastfeed"</t>
  </si>
  <si>
    <t xml:space="preserve">The client is unconscious or lethargic</t>
  </si>
  <si>
    <t xml:space="preserve">HasObs('EmCare.B7.DE08') = true or  HasObs('EmCare.B7.DE08a') = true</t>
  </si>
  <si>
    <t xml:space="preserve">clas."Fever"</t>
  </si>
  <si>
    <t xml:space="preserve">The client is reported to have had or has an ear problem</t>
  </si>
  <si>
    <t xml:space="preserve">o"Ear Problem"</t>
  </si>
  <si>
    <t xml:space="preserve">The client is reported to have an eye problem</t>
  </si>
  <si>
    <t xml:space="preserve">o"Eye Problem"</t>
  </si>
  <si>
    <t xml:space="preserve">The client is reported to have or has had a skin problem</t>
  </si>
  <si>
    <t xml:space="preserve">o"Skin Problem"</t>
  </si>
  <si>
    <t xml:space="preserve">The client is reported to have or has had ear discharge</t>
  </si>
  <si>
    <t xml:space="preserve">o"Ear Discharge"</t>
  </si>
  <si>
    <t xml:space="preserve">choice</t>
  </si>
  <si>
    <t xml:space="preserve">The length of time client has or has had ear discharge</t>
  </si>
  <si>
    <t xml:space="preserve">o"Ear Discharge for how long?"</t>
  </si>
  <si>
    <t xml:space="preserve">The client is reported to have itchy skin</t>
  </si>
  <si>
    <t xml:space="preserve">o"Itchy Skin"</t>
  </si>
  <si>
    <t xml:space="preserve">The client's respiratory rate</t>
  </si>
  <si>
    <t xml:space="preserve">"Cough" = true or "Difficulty Breathing" = true </t>
  </si>
  <si>
    <t xml:space="preserve">EmCare.B10S2.DE03</t>
  </si>
  <si>
    <t xml:space="preserve">Chest Indrawing</t>
  </si>
  <si>
    <t xml:space="preserve">The client has chest indrawing</t>
  </si>
  <si>
    <t xml:space="preserve">**NORMAL:** When child breaths **IN,** chest wall moves **OUT**
**CHEST INDRAWING:** When child breaths **IN,** chest wall moves **IN**
Chest indrawing occurs when the child needs to make a greater effort than normal to breathe in. **You will look for chest indrawing when the child breathes IN.**
In normal breathing, the whole chest wall (upper and lower) and the abdomen move OUT when the child breathes IN. **The child has chest indrawing if the lower chest wall (lower ribs) goes IN when the child breathes IN.**
</t>
  </si>
  <si>
    <t xml:space="preserve">EmCare.B10S2.DE04</t>
  </si>
  <si>
    <t xml:space="preserve">Stridor in a calm child</t>
  </si>
  <si>
    <t xml:space="preserve">The client has stridor in a calm child while the client is at rest</t>
  </si>
  <si>
    <t xml:space="preserve">**Stridor is a harsh noise made when a child breathes IN.**
Put your ear near the child’s mouth because stridor can be difficult to hear. Sometimes you will hear a wet noise if the child’s nose is blocked. Clear the nose, and listen again.
**Be sure to look and listen for stridor when the child is calm.**
A child who is not very ill may have stridor only when he is crying or upset. However, a child who is calm and also has stridor has a dangerous situation.</t>
  </si>
  <si>
    <t xml:space="preserve">EmCare.B10S2.DE05</t>
  </si>
  <si>
    <t xml:space="preserve">Wheezing</t>
  </si>
  <si>
    <t xml:space="preserve">The client is wheezing</t>
  </si>
  <si>
    <t xml:space="preserve">**Wheeze is a high-pitched whistling or musical sound heard at the end of the breathing OUT.** The child’s small air passages narrow to cause wheezing.
**To hear wheezing,** put your ear near to the child’s mouth when the child is calm. Look at the child’s breathing while you listen to check that the sound mainly occurs when the child breathes out</t>
  </si>
  <si>
    <t xml:space="preserve">select_one 7d_or_less</t>
  </si>
  <si>
    <t xml:space="preserve">The duration of wheezing if Less than 7 days or more than 7 days</t>
  </si>
  <si>
    <t xml:space="preserve">"Wheezing"= true</t>
  </si>
  <si>
    <t xml:space="preserve">EmCare.B10S2.DE05D</t>
  </si>
  <si>
    <t xml:space="preserve">Wheezing before this illness?</t>
  </si>
  <si>
    <t xml:space="preserve">If child is wheezing before this illness</t>
  </si>
  <si>
    <t xml:space="preserve">EmCare.B10S2.DE05E</t>
  </si>
  <si>
    <t xml:space="preserve">Frequent cough at night</t>
  </si>
  <si>
    <t xml:space="preserve">If child has frequent cough at night</t>
  </si>
  <si>
    <t xml:space="preserve">EmCare.B10S2.DE05F</t>
  </si>
  <si>
    <t xml:space="preserve">Child known to have asthma</t>
  </si>
  <si>
    <t xml:space="preserve">If child is known to have asthma</t>
  </si>
  <si>
    <t xml:space="preserve">Oxygen_Saturation</t>
  </si>
  <si>
    <t xml:space="preserve">("Cough" = true or "Difficulty Breathing" = true ) and  "Stridor in a calm child" = false</t>
  </si>
  <si>
    <t xml:space="preserve">EmCare.B10S2.DE07</t>
  </si>
  <si>
    <t xml:space="preserve">Oxygen Saturation</t>
  </si>
  <si>
    <t xml:space="preserve">The client's oxygen saturation measurement</t>
  </si>
  <si>
    <t xml:space="preserve">If pulse oximeter is available, determine oxygen saturation (SpO2). 
After turning on, position the appropriate probe based on the child's size. If using on a finger or toe, make sure the area is clean and without nail varnish. **Ensure that a good (even) pulse signal (waveform) is displayed before taking the reading.** If uncertain that the probe is working, check by testing on your own finger. 
**Normal oxygen saturation at sea level is 95 - 100%. Oxygen should be given if saturation drops to less than 90%,** and may be needed for children with severe illness if SpO2 less than 94%. Different cut-offs may be used at high altitude.</t>
  </si>
  <si>
    <t xml:space="preserve">"Oxygen saturation not measured".empty()</t>
  </si>
  <si>
    <t xml:space="preserve">unit::%||popup</t>
  </si>
  <si>
    <t xml:space="preserve">Oxygen Saturation &lt; 90 %</t>
  </si>
  <si>
    <t xml:space="preserve">The client's oxygen saturation is less than 90 %</t>
  </si>
  <si>
    <t xml:space="preserve">Check that the value you have entered is correct. Children with oxygen saturation less than 90% need oxygen if available and urgent referral. </t>
  </si>
  <si>
    <t xml:space="preserve">"Oxygen Saturation".exists() and "Oxygen Saturation"&lt; 90 '%'</t>
  </si>
  <si>
    <t xml:space="preserve">"Oxygen Saturation".empty()</t>
  </si>
  <si>
    <t xml:space="preserve">EmCare.B11S2.DE01</t>
  </si>
  <si>
    <t xml:space="preserve">Sunken eyes</t>
  </si>
  <si>
    <t xml:space="preserve">**The eyes of a child who is dehydrated may look sunken.** Decide if you think the eyes are sunken. Then ask the mother if she thinks her child’s eyes look unusual. Her opinion can help
you confirm.
NOTE: In a severely malnourished child who is wasted, the eyes may always look sunken, even if the child is not dehydrated. Still use the sign to classify dehydration.</t>
  </si>
  <si>
    <t xml:space="preserve">EmCare.B11S2.DE02</t>
  </si>
  <si>
    <t xml:space="preserve">To assess dehydration using the skin pinch
1. **ASK** the mother to place the child on the examining table so that the child is flat on his back with his arms at his sides (not over his head) and his legs straight. Or, ask the mother to hold the child so he is lying flat on her lap.
2. **USE YOUR THUMB and FIRST FINGER** to locate the area on the child’s abdomen halfway between the umbilicus and the side of the abdomen. Do not use your fingertips because this will cause pain. The fold of the skin should be in a line up and down the child’s body.
3. **PICK UP** all the layers of skin and the tissue underneath them.
4. **HOLD** the pinch for one second. Then release it.
5.. **LOOK** to see if the skin pinch goes back **very slowly** (more than 2 seconds), **slowly,** (less than 2 seconds, but not immediately), or **immediately.** If the skin stays up for even a brief time after you release it, decide that the skin pinch goes back slowly.</t>
  </si>
  <si>
    <t xml:space="preserve">A child is classified as restless and irritable if s/he is restless and irritable all the time or every time s/he is touched and handled. If an infant or child is calm when breastfeeding but again restless and irritable when he stops breastfeeding, s/he has the sign restless and irritable. Many children are upset just because they are in the clinic. Usually these children can be consoled and calmed, and do not have this sign.</t>
  </si>
  <si>
    <t xml:space="preserve">"Diarrhoea" = true and  iif("Unconscious or Lethargic" = true,false,true)</t>
  </si>
  <si>
    <t xml:space="preserve">EmCare.B12S2.DE06</t>
  </si>
  <si>
    <t xml:space="preserve">EmCare.B12S2.DE07</t>
  </si>
  <si>
    <t xml:space="preserve">Abnormal Bleeding</t>
  </si>
  <si>
    <t xml:space="preserve">The child has abnormal bleeding</t>
  </si>
  <si>
    <t xml:space="preserve">EmCare.B12S2.DE08</t>
  </si>
  <si>
    <t xml:space="preserve">Coca-Cola urine</t>
  </si>
  <si>
    <t xml:space="preserve">The child has coca-cola urine</t>
  </si>
  <si>
    <t xml:space="preserve">EmCare.B13S2.DE01</t>
  </si>
  <si>
    <t xml:space="preserve">Tender swelling behind the ear</t>
  </si>
  <si>
    <t xml:space="preserve">The client has tender swelling behind the ear</t>
  </si>
  <si>
    <t xml:space="preserve">**If both tenderness and swelling are present, the child may have mastoiditis, a deep infection in the mastoid bone.** Feel behind both ears. Compare them and decide if there is tender swelling of the mastoid bone. In infants, the swelling may be above the ear. Do not confuse this swelling of the bone with swollen lymph nodes.</t>
  </si>
  <si>
    <t xml:space="preserve">"Ear Problem" = true</t>
  </si>
  <si>
    <t xml:space="preserve">EmCare.B13S2.DE02</t>
  </si>
  <si>
    <t xml:space="preserve">Pus Seen Draining from the Ear</t>
  </si>
  <si>
    <t xml:space="preserve">The client has pus draining from the ear which has been seen by the health care worker</t>
  </si>
  <si>
    <t xml:space="preserve">Look inside the child’s ear to see if pus is draining. That is a sign of infection, even if the child is not feeling any pain. Draining pus is a sign of infection</t>
  </si>
  <si>
    <t xml:space="preserve">EmCare.B13S2.DE03</t>
  </si>
  <si>
    <t xml:space="preserve">Pus Seen Draining from the Ear for how long?</t>
  </si>
  <si>
    <t xml:space="preserve">The length of time the client has or has had pus draining from the ear</t>
  </si>
  <si>
    <t xml:space="preserve">"Ear Discharge" = false   and "Pus Seen Draining from the Ear" = true</t>
  </si>
  <si>
    <t xml:space="preserve">EmCare.B12S2.DE01</t>
  </si>
  <si>
    <t xml:space="preserve">Stiff neck</t>
  </si>
  <si>
    <t xml:space="preserve">The client has a Stiff neck</t>
  </si>
  <si>
    <t xml:space="preserve">**A Stiff neck may be a sign of meningitis, cerebral malaria or another very severe febrile disease. It requires urgent treatment with injectable antibiotics and referral to a hospital.**
**WATCH THE CHILD:** While you talk with the caregiver during the assessment, look to see if the child moves and bends his or her neck easily when looking around. If the child is moving and bending his or her neck, the child does not have a Stiff neck.
**TEST THE CHILD:** If you did not see any movement, or if you are not sure, draw the child’s attention to his or her umbilicus or toes. For example, you can shine a flashlight on the toes or umbilicus or tickle the toes to encourage the child to look down. Look to see if the child can bend his or her neck when looking down at his or her umbilicus or toe
**FEEL FOR Stiff neck:** If you still have not seen the child bend his or her neck himself, ask the caregiver to help you lay the child on his or her back. Lean over the child, gently support the child’s back and shoulders with one hand. With the other hand, hold the child’s head. Then carefully bend the head forward towards the child’s chest. If the neck bends easily, the child does not have Stiff neck. If the neck feels stiff and there is resistance to bending, the child has a Stiff neck. Often a child with a Stiff neck will cry when you try to bend the neck.</t>
  </si>
  <si>
    <t xml:space="preserve">EmCare.B12S2.DE02</t>
  </si>
  <si>
    <t xml:space="preserve">Refusal to use a limb</t>
  </si>
  <si>
    <t xml:space="preserve">The child is unable to use a limb (arm or leg) on examination. It is important to assess for refusal to use a limb which could be a sign of a bone or joint infection when the child has reported or measured fever.</t>
  </si>
  <si>
    <t xml:space="preserve">EmCare.B12S2.DE03</t>
  </si>
  <si>
    <t xml:space="preserve">Warm Tender or Swollen Joint or Bone</t>
  </si>
  <si>
    <t xml:space="preserve">The child has a warm tender or swollen joint or bone which could be a sign of a infection when the child has reported or measured fever.</t>
  </si>
  <si>
    <t xml:space="preserve">EmCare.B12S2.DE05</t>
  </si>
  <si>
    <t xml:space="preserve">Runny nose</t>
  </si>
  <si>
    <t xml:space="preserve">The client has a Runny nose</t>
  </si>
  <si>
    <t xml:space="preserve">EmCare.B13S2.DE06</t>
  </si>
  <si>
    <t xml:space="preserve">Large lymph nodes on two or more sites</t>
  </si>
  <si>
    <t xml:space="preserve">The child has large lymph nodes on two or more sites. Examine the neck, armpits and groin to see if you can identify large lymph nodes in 2 or more regions.</t>
  </si>
  <si>
    <t xml:space="preserve">EmCare.B14S2.DE01</t>
  </si>
  <si>
    <t xml:space="preserve">Red eyes</t>
  </si>
  <si>
    <t xml:space="preserve">The client has red eyes</t>
  </si>
  <si>
    <t xml:space="preserve">The child has “red eyes” if there is redness in the white part of the eye. In a healthy eye, the white part of the eye is clearly white and not discoloured.</t>
  </si>
  <si>
    <t xml:space="preserve">"Fever" = true and "Eye Problem" = true</t>
  </si>
  <si>
    <t xml:space="preserve">EmCare.B14S2.DE02</t>
  </si>
  <si>
    <t xml:space="preserve">Pus Draining from Eye</t>
  </si>
  <si>
    <t xml:space="preserve">The client has pus draining from the eye</t>
  </si>
  <si>
    <t xml:space="preserve">Pus draining from the eye is a sign of conjunctivitis. Conjunctivitis is an infection of the conjunctiva, the inside surface of the eyelid and the white part of the eye.
**If you do not see pus draining from the eye, look for pus on the conjunctiva or on the eyelids.** Often the pus forms a crust when the child is sleeping and seals the eye shut. You can gently open the eye, making sure that your hands are clean.
Wash your hands after examining the eye of any child with pus draining from the eye.</t>
  </si>
  <si>
    <t xml:space="preserve">"Eye Problem" = true</t>
  </si>
  <si>
    <t xml:space="preserve">EmCare.B14S2.DE03</t>
  </si>
  <si>
    <t xml:space="preserve">Clouding of the Cornea</t>
  </si>
  <si>
    <t xml:space="preserve">The client has clouding of the cornea </t>
  </si>
  <si>
    <t xml:space="preserve">The cornea is usually clear. When clouding of the cornea is present, the cornea **may appear clouded or hazy.** The cornea may look the way a glass of water looks when you add a small amount of milk. **The clouding may occur in one or both eyes.**
A child with corneal clouding may keep his or her eyes tightly shut when exposed to light. The light may cause irritation and pain to the child’s eyes. To check the child’s eye, wait for the child to open his or her eye. Or gently pull down the lower eyelid to look for clouding.
**Corneal clouding is a dangerous condition.** It may be the result of vitamin A deficiency that has been made worse by measles. If the corneal clouding is not treated, the cornea can ulcerate and cause blindness. A child with clouding of the cornea needs urgent treatment with vitamin A.</t>
  </si>
  <si>
    <t xml:space="preserve">EmCare.B14S2.DE04</t>
  </si>
  <si>
    <t xml:space="preserve">Is Clouding of the Cornea a new problem</t>
  </si>
  <si>
    <t xml:space="preserve">Clouding of the cornea in the client is a new problem</t>
  </si>
  <si>
    <t xml:space="preserve">If there is clouding of the cornea, ask the caregiver how long the cloudinghas been present. If the caregiver is certain that clouding has been there for some time, ask if the clouding has already been assessed and treated at the hospital. If it has, you do not need to refer this child again for corneal clouding.</t>
  </si>
  <si>
    <t xml:space="preserve">"Clouding of the Cornea" = true</t>
  </si>
  <si>
    <t xml:space="preserve">EmCare.B14S2.DE05</t>
  </si>
  <si>
    <t xml:space="preserve">Has Clouding of the Cornea previously been treated</t>
  </si>
  <si>
    <t xml:space="preserve">Clouding of the cornea has not been previously treated in the client</t>
  </si>
  <si>
    <t xml:space="preserve">"Clouding of the Cornea" = true and "Is Clouding of the Cornea a new problem" = false</t>
  </si>
  <si>
    <t xml:space="preserve">select_multiple skin_pb_location</t>
  </si>
  <si>
    <t xml:space="preserve">The client has a generalised or localised skin problem</t>
  </si>
  <si>
    <t xml:space="preserve">"Skin Problem" = true or ("Fever" = true and ("Cough" = true or "Runny nose" = true or "Red eyes" = true))</t>
  </si>
  <si>
    <t xml:space="preserve">EmCare.B14S2.DE10</t>
  </si>
  <si>
    <t xml:space="preserve">Measles Rash</t>
  </si>
  <si>
    <t xml:space="preserve">The client has a measles rash</t>
  </si>
  <si>
    <t xml:space="preserve">In measles, **a rash begins behind the ears and on the neck. It spreads to the face.** During the next day, the rash spreads to the rest of the body, arms and legs. After 4 to 5 days, the rash starts to fade and the skin may peel.
Some children with severe infection may have more rash spread over more of the body. The rash becomes more discoloured (dark brown or blackish), and there is more peeling of the skin. A measles rash does not have vesicles (blisters) or pustules. The rash does not itch.
Do not confuse measles with other common childhood rashes such as chicken pox, scabies, or heat rash. Chicken pox rash is a generalized rash with vesicles. Scabies occurs on the hands, feet, ankles, elbows, buttocks and axilla (underarm). It also itches. Heat rash can be a generalized rash with small bumps and vesicles, which itch. A child with heat rash is not sick.</t>
  </si>
  <si>
    <t xml:space="preserve">"Fever" = true or ( "Cough" = true or "Runny nose" = true or "Red eyes" = true ) and "Generalised or Localised Skin Problem".where(value.code =  'EmCare.B14S2.DE07').exists()</t>
  </si>
  <si>
    <t xml:space="preserve">EmCare.B14S2.DE11</t>
  </si>
  <si>
    <t xml:space="preserve">Measles within the last 3 months </t>
  </si>
  <si>
    <t xml:space="preserve">The client has had measles in the last 3 months</t>
  </si>
  <si>
    <t xml:space="preserve">Ask the caregiver or check the child's health record to see if they have had measles in the last 3 months. If the caregiver is not sure, explain the symptoms (a generalised rash all over the body, starting from behind the ears and on the neck, spreading to the face, then the body, arms and legs, accompanied by runny nose, red eyes or cough).</t>
  </si>
  <si>
    <t xml:space="preserve">"Fever" = true and (iif("Red eyes" = true, false, true) or iif("Cough" = true, false, true) or iif("Runny nose" = true, false, true)) or "Generalised or Localised Skin Problem".where(value.code =  'EmCare.B14S2.DE07').empty() or "Measles Rash" = false</t>
  </si>
  <si>
    <t xml:space="preserve">EmCare.B14S2.DE12</t>
  </si>
  <si>
    <t xml:space="preserve">Blisters, Sores or Pustules</t>
  </si>
  <si>
    <t xml:space="preserve">The client has blisters, sores or pustules</t>
  </si>
  <si>
    <t xml:space="preserve">"Danger Signs" = false or "Skin Problem" = true</t>
  </si>
  <si>
    <t xml:space="preserve">select_multiple skin_pb</t>
  </si>
  <si>
    <t xml:space="preserve">The client has a specific type of skin problem(s)</t>
  </si>
  <si>
    <t xml:space="preserve">"Danger Signs" = false and  ( "Generalised or Localised Skin Problem".where(value.code =  'EmCare.B14S2.DE07').exists() or "Generalised or Localised Skin Problem".where(value.code =  'EmCare.B14S2.DE08').exists() )</t>
  </si>
  <si>
    <t xml:space="preserve">toggle::EmCare.B14S2.DE22::"Danger Signs" = false and "Itchy Skin"=true and "Blisters, Sores or Pustules" = true and  "Generalised or Localised Skin Problem" !&lt;&lt; "Generalised Skin Problem"</t>
  </si>
  <si>
    <t xml:space="preserve">EmCare.B14S2.DE17</t>
  </si>
  <si>
    <t xml:space="preserve">Rapidly spreading, extensive, or not responding to oral antibiotics</t>
  </si>
  <si>
    <t xml:space="preserve">The child has cellulitis which is rapidly spreading, extensive, or not responding to oral antibiotics</t>
  </si>
  <si>
    <t xml:space="preserve">"Type of Skin Problem" = "Cellulitis - Red Tender Skin"</t>
  </si>
  <si>
    <t xml:space="preserve">EmCare.B14S2.DE19a</t>
  </si>
  <si>
    <t xml:space="preserve">Scalp Infection (tinea capitis)</t>
  </si>
  <si>
    <t xml:space="preserve">The client has Scalp Infection (tinea capitis)</t>
  </si>
  <si>
    <t xml:space="preserve">Scalp lesions may result in loss of hair</t>
  </si>
  <si>
    <t xml:space="preserve">"Type of Skin Problem".where(value.code='EmCare.B14S2.DE19').exists()</t>
  </si>
  <si>
    <t xml:space="preserve">EmCare.B14S2.DE22A</t>
  </si>
  <si>
    <t xml:space="preserve">Severe rash</t>
  </si>
  <si>
    <t xml:space="preserve">The client has severe chickenpox rash</t>
  </si>
  <si>
    <t xml:space="preserve">Severe rash indicates that the child needs referral due to risk of complications.</t>
  </si>
  <si>
    <t xml:space="preserve">"Type of Skin Problem".where(value.code='EmCare.B14S2.DE22').exists()</t>
  </si>
  <si>
    <t xml:space="preserve">EmCare.B14S2.DE23a</t>
  </si>
  <si>
    <t xml:space="preserve">Disseminated Herpes Zoster</t>
  </si>
  <si>
    <t xml:space="preserve">The client has disseminated herpes zoster</t>
  </si>
  <si>
    <t xml:space="preserve">Disseminated herpes zoster means that the rash is affecting more than one area of the body</t>
  </si>
  <si>
    <t xml:space="preserve">"Type of Skin Problem".where(value.code='EmCare.B14S2.DE23').exists()</t>
  </si>
  <si>
    <t xml:space="preserve">EmCare.B14S2.DE24</t>
  </si>
  <si>
    <t xml:space="preserve">Eye Involvement</t>
  </si>
  <si>
    <t xml:space="preserve">The client has Herpes Zoster with Eye Involvement</t>
  </si>
  <si>
    <t xml:space="preserve">select_multiple severe_skin_lesions</t>
  </si>
  <si>
    <t xml:space="preserve">Signs of severe impetigo / folliculitis include:
- Skin Lesions 4 cm or larger
- Red Skin Streaks
- Tender Nodes (Nodules) under the skin
- Skin infection extends to muscle
- No signs of severe Impetigo / Folliculitis </t>
  </si>
  <si>
    <t xml:space="preserve">"Type of Skin Problem"="Impetigo or Folliculitis - Red, Tender, Warm Crusts or Small lesions"</t>
  </si>
  <si>
    <t xml:space="preserve">EmCare.B14S2.DE30b</t>
  </si>
  <si>
    <t xml:space="preserve">Extensive impetigo lesions</t>
  </si>
  <si>
    <t xml:space="preserve">The client has Extensive impetigo lesions requiring oral antibiotics</t>
  </si>
  <si>
    <t xml:space="preserve">Impetigo can be considered as extensive if it is greater than 4cm in diameter</t>
  </si>
  <si>
    <t xml:space="preserve">"Type of Skin Problem".where(value.code='EmCare.B14S2.DE25').exists()</t>
  </si>
  <si>
    <t xml:space="preserve">EmCare.B14S2.DE31a</t>
  </si>
  <si>
    <t xml:space="preserve">Extensive molluscum lesions</t>
  </si>
  <si>
    <t xml:space="preserve">The client has Extensive molluscum lesions</t>
  </si>
  <si>
    <t xml:space="preserve">"Type of Skin Problem".where(value.code='EmCare.B14S2.DE31').exists()</t>
  </si>
  <si>
    <t xml:space="preserve">EmCare.B14S2.DE31b</t>
  </si>
  <si>
    <t xml:space="preserve">Molluscum lesions close to the eye</t>
  </si>
  <si>
    <t xml:space="preserve">The client has molluscum lesions close to the eye</t>
  </si>
  <si>
    <t xml:space="preserve">EmCare.B14S2.DE32a</t>
  </si>
  <si>
    <t xml:space="preserve">Extensive warts</t>
  </si>
  <si>
    <t xml:space="preserve">The client has Extensive warts</t>
  </si>
  <si>
    <t xml:space="preserve">"Type of Skin Problem".where(value.code='EmCare.B14S2.DE32').exists()</t>
  </si>
  <si>
    <t xml:space="preserve">EmCare.B14S2.DE34</t>
  </si>
  <si>
    <t xml:space="preserve">Severe Seborrhoeic Dermatitis</t>
  </si>
  <si>
    <t xml:space="preserve">The client has severe Seborrhoeic Dermatitis</t>
  </si>
  <si>
    <t xml:space="preserve">"Type of Skin Problem".where(value.code='EmCare.B14S2.DE33').exists()</t>
  </si>
  <si>
    <t xml:space="preserve">EmCare.B14S2.DE36a</t>
  </si>
  <si>
    <t xml:space="preserve">Secondary bacterial infection of eczema</t>
  </si>
  <si>
    <t xml:space="preserve">The client has secondary bacterial infection of eczema</t>
  </si>
  <si>
    <t xml:space="preserve">"Type of Skin Problem".where(value.code='EmCare.B14S2.DE36').exists()</t>
  </si>
  <si>
    <t xml:space="preserve">EmCare.B14S2.DE36b</t>
  </si>
  <si>
    <t xml:space="preserve">Severe acute moist or weeping eczema</t>
  </si>
  <si>
    <t xml:space="preserve">The client has severe acute moist or weeping eczema</t>
  </si>
  <si>
    <t xml:space="preserve">EmCare.B14S2.DE36c</t>
  </si>
  <si>
    <t xml:space="preserve">Secondary herpes infection of eczema (eczema herpeticum)</t>
  </si>
  <si>
    <t xml:space="preserve">The client has secondary herpes infection of eczema (eczema herpeticum)</t>
  </si>
  <si>
    <t xml:space="preserve">select_one oral_sores</t>
  </si>
  <si>
    <t xml:space="preserve">The client has oral sores or mouth ulcers</t>
  </si>
  <si>
    <t xml:space="preserve">Ulcers are painful open sores on the inside of the mouth and lips or the tongue. They may be red or have white coating. </t>
  </si>
  <si>
    <t xml:space="preserve">radio</t>
  </si>
  <si>
    <t xml:space="preserve">select_multiple add_pb</t>
  </si>
  <si>
    <t xml:space="preserve">The health care worker would like to add a Skin or Mouth or Eye problem found during the physical exam</t>
  </si>
  <si>
    <t xml:space="preserve">"Danger Signs" = false</t>
  </si>
  <si>
    <t xml:space="preserve">select_one palmar_pallor</t>
  </si>
  <si>
    <t xml:space="preserve">Palmar Pallor</t>
  </si>
  <si>
    <t xml:space="preserve">LOOK at the skin of the child’s palm. Hold the child’s palm open by grasping it gently from the side. Do not stretch the fingers backwards. This may cause pallor by blocking the blood supply. Compare the colour of the child’s palm with your own palm and with the palms of other children. The child has some palmar pallor if the skin of the child’s palm is pale. The child has severe palmar pallor if the skin of the palm is very pale or so pale that it looks white.</t>
  </si>
  <si>
    <t xml:space="preserve">EmCare.B16S2.DE01</t>
  </si>
  <si>
    <t xml:space="preserve">Oedema of both feet</t>
  </si>
  <si>
    <t xml:space="preserve">"Oedema of both feet means severe acute malnutrition.
LOOK and FEEL to determine if the child has oedema of both feet. Using your thumbs, press the topside of both feet simultaneously for 3 seconds on the top side of each foot. The child has oedema if a dent remains in the child’s foot when you lift your thumb.
Oedema is when an unusually large amount of fluid gathers in the child’s tissues. The tissues become filled with the fluid and look swollen or puffed up. If a child has oedema of both feet they should be referred to inpatient care."</t>
  </si>
  <si>
    <t xml:space="preserve">EmCare.B16S2.DE02</t>
  </si>
  <si>
    <t xml:space="preserve">Open skin lesions</t>
  </si>
  <si>
    <t xml:space="preserve">The child has open skin lesions</t>
  </si>
  <si>
    <t xml:space="preserve">"Severe Acute Malnutrition" = true</t>
  </si>
  <si>
    <t xml:space="preserve">EmCare.B16S2.DE03</t>
  </si>
  <si>
    <t xml:space="preserve">Visible and severe weight loss</t>
  </si>
  <si>
    <t xml:space="preserve">The child has visible and severe weight loss</t>
  </si>
  <si>
    <t xml:space="preserve">EmCare.B17S1.DE01</t>
  </si>
  <si>
    <t xml:space="preserve">Mumps/parotitis: Swelling around cheek/jaw</t>
  </si>
  <si>
    <t xml:space="preserve">The child has swelling around cheek/jaw</t>
  </si>
  <si>
    <t xml:space="preserve">select_one 10d_or_less</t>
  </si>
  <si>
    <t xml:space="preserve">The duration of mumps observed</t>
  </si>
  <si>
    <t xml:space="preserve">"Mumps/parotitis: Swelling around cheek/jaw" = true</t>
  </si>
  <si>
    <t xml:space="preserve">cql = get_observation_code_from_concepts(question_concepts, lib)</t>
  </si>
  <si>
    <t xml:space="preserve">("Cough" = true or "Difficulty in breathing"= true) and
(ToInteger("Fever for how long?" = "More than 30 days") +
ToInteger("Mother's HIV Status" = "Mother HIV Positive") +
ToInteger("Possible symptomatic HIV infection" = true) +
ToInteger("Household member with Tuberculosis in the past 5 years" = true) +
ToInteger("Large lymph nodes on two or more sites"= true) +
ToInteger("MUAC (Mid Upper Arm Circumference)" &lt; 115 'mm' and "ageinmonths"&gt;= 6) +
ToInteger("Growth curve break in weight" = true) +
ToInteger("Visible and severe weight loss" = true) +
ToInteger("zscore_age" &lt; -3) +
ToInteger("zscore_height" &lt;-3 or "zscore_length" &lt;-3)) &gt;= 1</t>
  </si>
  <si>
    <t xml:space="preserve">Age In Months</t>
  </si>
  <si>
    <t xml:space="preserve">c."Severe Classification up to assessments and tests excluding Severe Dehydration"</t>
  </si>
  <si>
    <t xml:space="preserve">c."PSBI other than temperature"</t>
  </si>
  <si>
    <t xml:space="preserve">select_one last_vita_date</t>
  </si>
  <si>
    <t xml:space="preserve">The date that the child's profile records Vitamin A Supplementation being given</t>
  </si>
  <si>
    <t xml:space="preserve">"AgeInMonths" &gt;= 6</t>
  </si>
  <si>
    <t xml:space="preserve">select_one vita_record</t>
  </si>
  <si>
    <t xml:space="preserve">The healthcare worker asks if the child's caregiver can provide a record of Vitamin A supplementation at a future visit</t>
  </si>
  <si>
    <t xml:space="preserve">"Date of Last Vitamin A Supplementation" = "Date Unknown" and "AgeInMonths"&gt;=6</t>
  </si>
  <si>
    <t xml:space="preserve">EmCare.B17.DE11</t>
  </si>
  <si>
    <t xml:space="preserve">Treatment for malnutrition containing Vitamin A received in the past month?</t>
  </si>
  <si>
    <t xml:space="preserve">The child has received treatment for malnutrition containing Vitamin A in the past month</t>
  </si>
  <si>
    <t xml:space="preserve">"AgeInMonths" &gt;= 6 and ("Date of Last Vitamin A Supplementation" = "1 to 5 months ago" or "Date of Last Vitamin A Supplementation" = "More than 6 months ago" ) or "AgeInMonths" &lt; 6 </t>
  </si>
  <si>
    <t xml:space="preserve">select_one last_deworming_tt</t>
  </si>
  <si>
    <t xml:space="preserve">The date that the child's profile records Deworming being given</t>
  </si>
  <si>
    <t xml:space="preserve">"AgeInMonths" &gt;= 12</t>
  </si>
  <si>
    <t xml:space="preserve">select_one deworming_record</t>
  </si>
  <si>
    <t xml:space="preserve">The healthcare worker asks if the client's caregiver can provide a record of Deworming treatment at a future visit</t>
  </si>
  <si>
    <t xml:space="preserve">"Date of last deworming treatment" = "Date unknown"
and
"AgeInMonths"&gt;=12</t>
  </si>
  <si>
    <t xml:space="preserve">select_one mother_hbv_result</t>
  </si>
  <si>
    <t xml:space="preserve">The child's mother's viral hepatitis B test result</t>
  </si>
  <si>
    <t xml:space="preserve">"AgeInDays"&lt;3</t>
  </si>
  <si>
    <t xml:space="preserve">EmCare.B17.DE67</t>
  </si>
  <si>
    <t xml:space="preserve">Infant vaccinated for viral hepatitis B</t>
  </si>
  <si>
    <t xml:space="preserve">The client is vaccinated for viral hepatitis B</t>
  </si>
  <si>
    <t xml:space="preserve">"AgeInDays" &lt; 3 and "Mother viral hepatitis B test result".exists() and "Mother viral hepatitis B test result" != "Abscence of viral hepatitis B"</t>
  </si>
  <si>
    <t xml:space="preserve">select_one hiv_prevalence</t>
  </si>
  <si>
    <t xml:space="preserve">The prevalence of HIV in the area of the client</t>
  </si>
  <si>
    <t xml:space="preserve">"AgeInMonths" &gt;= 2 and "AgeInMonths" &lt; 60</t>
  </si>
  <si>
    <t xml:space="preserve">select_one yesnoxd</t>
  </si>
  <si>
    <t xml:space="preserve">select_one pmtct_hiv_status</t>
  </si>
  <si>
    <t xml:space="preserve">The child's PMTCT HIV status</t>
  </si>
  <si>
    <t xml:space="preserve">"AgeInMonths"&gt;= 2 and "AgeInMonths"&lt;60 and 
"Child followed up at PMTCT for HIV investigation or management"= true</t>
  </si>
  <si>
    <t xml:space="preserve">EmCare.B17.DE44G</t>
  </si>
  <si>
    <t xml:space="preserve">Household member with Tuberculosis in the past 5 years</t>
  </si>
  <si>
    <t xml:space="preserve">The child has a person in the household within the past 5 years with tuberculosis</t>
  </si>
  <si>
    <t xml:space="preserve">"AgeInMonths"&gt;= 2 and "AgeInMonths"&lt; 60</t>
  </si>
  <si>
    <t xml:space="preserve">select_one hiv_status</t>
  </si>
  <si>
    <t xml:space="preserve">Mother's HIV Status</t>
  </si>
  <si>
    <t xml:space="preserve">"AgeInMonths" &lt; 2</t>
  </si>
  <si>
    <t xml:space="preserve">select_one child_last_hiv_status</t>
  </si>
  <si>
    <t xml:space="preserve">Child's Last HIV Test Results</t>
  </si>
  <si>
    <t xml:space="preserve">The client's last HIV test results</t>
  </si>
  <si>
    <t xml:space="preserve">"HIV Prevalence" != "Low HIV Risk" and "AgeInMonths" &gt;= 2 and "AgeInMonths" &lt; 60 and "Child followed up at PMTCT for HIV investigation or management" !=Yes</t>
  </si>
  <si>
    <t xml:space="preserve">EmCare.B17.DE37</t>
  </si>
  <si>
    <t xml:space="preserve">Child breastfed at the time or 6 weeks before HIV test</t>
  </si>
  <si>
    <t xml:space="preserve">The healthcare worker asks the caregiver if the client was breastfed at the time or 6 weeks before the HIV test</t>
  </si>
  <si>
    <t xml:space="preserve">"AgeInMonths" &gt;= 2 and "AgeInMonths"&lt;60 and "Child's Last HIV Test Results" != "Child HIV Status - Unknown or Not Tested" and "Child's Last HIV Test Results" != "Child HIV Status - Decline to answer"</t>
  </si>
  <si>
    <t xml:space="preserve">EmCare.B17.DE41</t>
  </si>
  <si>
    <t xml:space="preserve">Child 18 months or older when last tested for HIV</t>
  </si>
  <si>
    <t xml:space="preserve">The healthcare worker asks the caregiver if the client was 18 months or older when last tested for HIV</t>
  </si>
  <si>
    <t xml:space="preserve">("Child's Last HIV Test Results" = "Child HIV Positive - Serological") and ("AgeInMonths"&gt;= 8)</t>
  </si>
  <si>
    <t xml:space="preserve">select_one child_vaccination_status</t>
  </si>
  <si>
    <t xml:space="preserve">Check the child’s vaccination record: has the child received all vaccines they are eligible for</t>
  </si>
  <si>
    <t xml:space="preserve">The healthcare worker check's the child’s vaccination record to ensure the child has received all eligible vaccines</t>
  </si>
  <si>
    <t xml:space="preserve">"AgeInMonths" &lt; 2 and ("Severe Classification up to assessments and tests excluding Severe Dehydration" != true and "PSBI other than temperature" !=true)</t>
  </si>
  <si>
    <t xml:space="preserve">select_one child_vaccines</t>
  </si>
  <si>
    <t xml:space="preserve">The application shows the heatlhcare worker a table of the immunizations the client should have had for their age</t>
  </si>
  <si>
    <t xml:space="preserve">force-collection</t>
  </si>
  <si>
    <t xml:space="preserve">true</t>
  </si>
  <si>
    <t xml:space="preserve">zscore_wfh</t>
  </si>
  <si>
    <t xml:space="preserve">zscore_wfl</t>
  </si>
  <si>
    <t xml:space="preserve">zscore_wfa</t>
  </si>
  <si>
    <t xml:space="preserve">a-BreastFeedingTest</t>
  </si>
  <si>
    <t xml:space="preserve">applicability-BreastFeedingTest</t>
  </si>
  <si>
    <t xml:space="preserve">Base."Person accompanying child today's Relationship to Client".coding.where(code = 'MTH').exists()</t>
  </si>
  <si>
    <t xml:space="preserve">o"Palmar Pallor"</t>
  </si>
  <si>
    <t xml:space="preserve">Obvious cause of fever</t>
  </si>
  <si>
    <t xml:space="preserve">o"Obvious cause of fever"</t>
  </si>
  <si>
    <t xml:space="preserve">Coalesce(c."vomiting everything",false)</t>
  </si>
  <si>
    <t xml:space="preserve">AgeInMonths()&gt;=2 and AgeInMonths()&lt;6 and  "Severe Classification up to assessments and tests excluding Severe Dehydration" !=true</t>
  </si>
  <si>
    <t xml:space="preserve">AgeInMonths()&lt;2 and   "Breastfed" = true and c."YI severe classification other than Severe Dehydration" !=true</t>
  </si>
  <si>
    <t xml:space="preserve">a-RespiratoryRate</t>
  </si>
  <si>
    <t xml:space="preserve">applicability-RespiratoryRate</t>
  </si>
  <si>
    <t xml:space="preserve">("Cough" = true or "Difficulty Breathing" = true or "AgeInMonths"&lt;2) and o"Fast Breathing" is null</t>
  </si>
  <si>
    <t xml:space="preserve">a-BronchodilatorTest</t>
  </si>
  <si>
    <t xml:space="preserve">applicability-BronchodilatorTest</t>
  </si>
  <si>
    <t xml:space="preserve">("Cough" = true or "Difficulty Breathing" = true) and "Wheezing" = true and (o"Fast Breathing" = true or "Chest Indrawing" = true) and  c."Danger Signs" != true and "Stridor in a calm child"= false and "Oxygen Saturation" &gt;= 90 '%' </t>
  </si>
  <si>
    <t xml:space="preserve">a-SecondTemperature</t>
  </si>
  <si>
    <t xml:space="preserve">applicability-SecondTemperature</t>
  </si>
  <si>
    <t xml:space="preserve">c."PSBI other than temperature" != true and AgeInMonths()&lt;2 and "Axillary Temperature (degrees Celcius)" &gt; 38.5 'Cel'</t>
  </si>
  <si>
    <t xml:space="preserve">a-FluidTest</t>
  </si>
  <si>
    <t xml:space="preserve">applicability-FluidTest</t>
  </si>
  <si>
    <t xml:space="preserve">("Not able to drink or breastfeed" = true or "vomiting everything" = true or "Diarrhoea" = true) and o"Oral Fluid Test Results" is null</t>
  </si>
  <si>
    <t xml:space="preserve">a-AppetiteTest</t>
  </si>
  <si>
    <t xml:space="preserve">applicability-AppetiteTest</t>
  </si>
  <si>
    <t xml:space="preserve">(zscore_wfh &lt; -3 or zscore_wfl &lt; -3 or "MUAC (Mid Upper Arm Circumference)" &lt; 115 'mm' or ("AgeInMonths" &lt; 12 and zscore_wfa &lt; -3))
and
c."Medical Complications of Severe Acute Malnutrition" = false
and
"Oedema of both feet" = false</t>
  </si>
  <si>
    <t xml:space="preserve">a-MalariaTest</t>
  </si>
  <si>
    <t xml:space="preserve">applicability-MalariaTest</t>
  </si>
  <si>
    <t xml:space="preserve">("Fever" = true or "Palmar Pallor" = "Some Palmar Pallor")
and
"Severe Classification up to assessments and tests excluding Severe Dehydration" = false and "AgeInMonths"&gt;= 2 and "AgeInMonths"&lt; 60</t>
  </si>
  <si>
    <t xml:space="preserve">"applicability-RespiratoryRate" = true</t>
  </si>
  <si>
    <t xml:space="preserve">"applicability-FluidTest" = true</t>
  </si>
  <si>
    <t xml:space="preserve">EmCare.B22.BronchodilatorTest</t>
  </si>
  <si>
    <t xml:space="preserve">"applicability-BronchodilatorTest" = true</t>
  </si>
  <si>
    <t xml:space="preserve">EmCare.B22.BreastFeeding</t>
  </si>
  <si>
    <t xml:space="preserve">"applicability-BreastFeedingTest" = true</t>
  </si>
  <si>
    <t xml:space="preserve">EmCare.B22.SecondTemperature</t>
  </si>
  <si>
    <t xml:space="preserve">"applicability-SecondTemperature" = true</t>
  </si>
  <si>
    <t xml:space="preserve">EmCare.B24.AppetiteTest</t>
  </si>
  <si>
    <t xml:space="preserve">"applicability-AppetiteTest" = true</t>
  </si>
  <si>
    <t xml:space="preserve">EmCare.B24.MalariaTest</t>
  </si>
  <si>
    <t xml:space="preserve">"applicability-MalariaTest" = true</t>
  </si>
  <si>
    <t xml:space="preserve">notesttodo</t>
  </si>
  <si>
    <t xml:space="preserve">No assessments / tests to do</t>
  </si>
  <si>
    <t xml:space="preserve">("applicability-RespiratoryRate" != true ) and( "applicability-FluidTest" != true ) and ( "applicability-BronchodilatorTest" != true ) and ("applicability-BreastFeedingTest" != true ) and ("applicability-SecondTemperature" != true )</t>
  </si>
  <si>
    <t xml:space="preserve">oftrp</t>
  </si>
  <si>
    <t xml:space="preserve">Unable to Perform Oral Fluid Test Profile</t>
  </si>
  <si>
    <t xml:space="preserve">o"Unable to Perform Oral Fluid Test"</t>
  </si>
  <si>
    <t xml:space="preserve">DS</t>
  </si>
  <si>
    <t xml:space="preserve">Coalesce(c."Danger Signs",false)</t>
  </si>
  <si>
    <t xml:space="preserve">Coalesce(o"Not able to drink or breastfeed",false)</t>
  </si>
  <si>
    <t xml:space="preserve">select_one oral_fluid_test</t>
  </si>
  <si>
    <t xml:space="preserve">If a child is unconscious do not try to carry out an oral fluid test (Exact wording TBC) - Pop Up
If a breastfeeding assessment and an Oral Fluid test is recommended for a child that is only breastfed then a pop up is required to ensure that the health care worker observes the signs for both and provides results for both tests. 
Oral Fluid Test
If it is not possible to perform an oral fluid test, the health care worker should assume that the child is vomiting everything
For a child under 6 months the health care worker can offer for the mother to breastfeed instead of receiving fluids
Caution: Do not force fluids into an unconscious child , it can be dangerous. The fluid can cause them to choke or the fluid can go into their lungs. 
Pop up box to be made available with instructions on how to carry out an oral fluid test.
Additional information TBC</t>
  </si>
  <si>
    <t xml:space="preserve">"Unable to Perform Oral Fluid Test".empty() and "Unable to Perform Oral Fluid Test Profile"!=false</t>
  </si>
  <si>
    <t xml:space="preserve">EmCare.B22.DE14</t>
  </si>
  <si>
    <t xml:space="preserve">Unable to Perform Oral Fluid Test</t>
  </si>
  <si>
    <t xml:space="preserve">The healthcare worker is Unable to Perform Oral Fluid Test</t>
  </si>
  <si>
    <t xml:space="preserve">"Oral Fluid Test Results".empty()</t>
  </si>
  <si>
    <t xml:space="preserve">boolean </t>
  </si>
  <si>
    <t xml:space="preserve">EmCare.B22.DE14a</t>
  </si>
  <si>
    <t xml:space="preserve">Completely Unable to Drink or Vomits Immediately / Everything</t>
  </si>
  <si>
    <t xml:space="preserve">When  are present when the healthcare worker is Unable to Perform Oral Fluid Test it is assumed that the client is completely unable to drink or vomits immediately / everything</t>
  </si>
  <si>
    <t xml:space="preserve">"Unable to Perform Oral Fluid Test".exists() and ("Danger Signs" = true  or "Oral Fluid Test Results".where(value.code='EmCare.B22.DE09').exists() or "Oral Fluid Test Results".where(value.code='EmCare.B22.DE10').exists() )</t>
  </si>
  <si>
    <t xml:space="preserve">"Not able to drink or breastfeed" = true or "vomiting everything" =  true</t>
  </si>
  <si>
    <t xml:space="preserve">EmCare.B22.DE15</t>
  </si>
  <si>
    <t xml:space="preserve">Has the Child had anything to drink today?</t>
  </si>
  <si>
    <t xml:space="preserve">The health care worker asks the caregiver if the client has had anything to drink today</t>
  </si>
  <si>
    <t xml:space="preserve">"Unable to Perform Oral Fluid Test" = true and "Not able to drink or breastfeed"= false and "vomiting everything" = false</t>
  </si>
  <si>
    <t xml:space="preserve">EmCare.B22.DE16</t>
  </si>
  <si>
    <t xml:space="preserve">How did the child last drink</t>
  </si>
  <si>
    <t xml:space="preserve">The health care worker asks the caregiver how did the client last drink</t>
  </si>
  <si>
    <t xml:space="preserve">"Has the Child had anything to drink today?" = true</t>
  </si>
  <si>
    <t xml:space="preserve">Respiratory Rate profile</t>
  </si>
  <si>
    <t xml:space="preserve">o"Respiratory Rate (breaths per minute)"</t>
  </si>
  <si>
    <t xml:space="preserve">false</t>
  </si>
  <si>
    <t xml:space="preserve">Respiratory Rate Second Count Profile</t>
  </si>
  <si>
    <t xml:space="preserve">o"Respiratory Rate Second Count (breaths per minute)"</t>
  </si>
  <si>
    <t xml:space="preserve">Fast Breathing profile</t>
  </si>
  <si>
    <t xml:space="preserve">o"Fast Breathing"</t>
  </si>
  <si>
    <t xml:space="preserve">EmCare.B22.DE01</t>
  </si>
  <si>
    <t xml:space="preserve">Respiratory Rate (breaths per minute)</t>
  </si>
  <si>
    <t xml:space="preserve">The client's respiratory rate for client's aged 2 months or more</t>
  </si>
  <si>
    <t xml:space="preserve">**Count the number of breaths the child takes per minute** to determine if fast breathing is present.
It is **very important that the child is calm** and still. If the child is moving or crying, you will not be able to get an accurate count of breaths. 
**To count the breaths per minute,** use a watch with a second hand or a digital watch. Look for the breathing movement anywhere on the child’s chest or abdomen. 
The number of breaths for **‘fast breathing’ depends on the child’s age.**
* Under 2 months: More than 60 breaths per minute*
* 2 to 11 months: More than 50 breaths per minute
* 12 to 59 months: More than 40 breaths per minute
*In young infants, a second measurement should be taken to confirm, unless there is already another sign of possible serious bacterial infection</t>
  </si>
  <si>
    <t xml:space="preserve">iif("Respiratory Rate profile".exists(), "Respiratory Rate profile",{})</t>
  </si>
  <si>
    <t xml:space="preserve">"Unable to perform Respiratory Rate at this time".empty() and "Respiratory Rate profile".empty() and ("AgeInMonths" &lt; 2 or ("AgeInMonths"&gt;= 2 and "AgeInYears"&lt;5 and ("Cough" = true or "Difficulty Breathing" = true)))</t>
  </si>
  <si>
    <t xml:space="preserve">unit::{Breaths}/min</t>
  </si>
  <si>
    <t xml:space="preserve">EmCare.B22.DE02</t>
  </si>
  <si>
    <t xml:space="preserve">Unable to perform Respiratory Rate at this time</t>
  </si>
  <si>
    <t xml:space="preserve">The client's respiratory rate could not be measured at this time (all ages)</t>
  </si>
  <si>
    <t xml:space="preserve">"Respiratory Rate (breaths per minute)".empty() and "Respiratory Rate profile".empty() and "force-collection" = false</t>
  </si>
  <si>
    <t xml:space="preserve">second</t>
  </si>
  <si>
    <t xml:space="preserve">"AgeInMonths" &lt; 2 and ("Respiratory Rate profile" &gt; 60 '{Breaths}/min' or "Respiratory Rate (breaths per minute)" &gt; 60 '{Breaths}/min') and   "Respiratory Rate Second Count Profile".empty()</t>
  </si>
  <si>
    <t xml:space="preserve">EmCare.B22.DE04</t>
  </si>
  <si>
    <t xml:space="preserve">Respiratory Rate Second Count (breaths per minute)</t>
  </si>
  <si>
    <t xml:space="preserve">The client's respiratory rate for the second Count</t>
  </si>
  <si>
    <t xml:space="preserve">"Respiratory Rate Second Count Not Possible".empty()</t>
  </si>
  <si>
    <t xml:space="preserve">EmCare.B22.DE05</t>
  </si>
  <si>
    <t xml:space="preserve">Respiratory Rate Second Count Not Possible</t>
  </si>
  <si>
    <t xml:space="preserve">The client's respiratory rate for the second Count was not possible</t>
  </si>
  <si>
    <t xml:space="preserve"> "Respiratory Rate Second Count (breaths per minute)".empty()</t>
  </si>
  <si>
    <t xml:space="preserve">EmCare.B22.DE07</t>
  </si>
  <si>
    <t xml:space="preserve">Fast Breathing</t>
  </si>
  <si>
    <t xml:space="preserve">The client has fast breathing - auto-calculated based on the respiratory rate and the age of the client - 60 breaths per minute or more (&lt;2 months) after 2 respiratory rate measurements</t>
  </si>
  <si>
    <t xml:space="preserve">The number of breaths for **‘fast breathing’ depends on the child’s age.**   * Under 2 months: More than 60 breaths per minute* * 2 to 11 months: More than 50 breaths per minute * 12 to 59 months: More than 40 breaths per minute  *In young infants, a second measurement should be taken to confirm, unless there is already another sign of possible serious bacterial infection</t>
  </si>
  <si>
    <t xml:space="preserve">iif("Fast Breathing profile".empty() and ("AgeInMonths" &gt;= 2 or "Respiratory Rate Second Count (breaths per minute)".exists() or "Respiratory Rate (breaths per minute)" &lt; 60 '{Breaths}/min' or ( "Respiratory Rate Second Count Not Possible".exists() and  ( "Respiratory Rate profile"  &gt;= 60 '{Breaths}/min'  ) and "force-collection"=true )),
iif(
("AgeInMonths"&lt;2 and ("Respiratory Rate Second Count (breaths per minute)" &gt;= 60 '{Breaths}/min' or ("Respiratory Rate Second Count Not Possible".exists()  and ( "Respiratory Rate (breaths per minute)"  &gt;= 60 '{Breaths}/min'  or "Respiratory Rate profile"  &gt;= 60 '{Breaths}/min' ) ) ) )
or 
("Respiratory Rate (breaths per minute)" &gt;= 50 '{Breaths}/min' and "AgeInMonths" &lt; 12 and "AgeInMonths" &gt;= 2)
or ("Respiratory Rate (breaths per minute)" &gt;= 40 '{Breaths}/min' and "AgeInMonths"&gt;=12 and "AgeInMonths" &lt; 60) , true, false),{})</t>
  </si>
  <si>
    <t xml:space="preserve">("AgeInMonths" &gt;= 2  and "Respiratory Rate (breaths per minute)".exists()) or ("AgeInMonths" &lt; 2  and "Respiratory Rate Second Count (breaths per minute)".exists())</t>
  </si>
  <si>
    <t xml:space="preserve">fastbreathing-True</t>
  </si>
  <si>
    <t xml:space="preserve">Fast Breathing </t>
  </si>
  <si>
    <t xml:space="preserve">The number of breaths for **‘fast breathing’ depends on the child’s age.**   
* Under 2 months: More than 60 breaths per minute(*)
* 2 to 11 months: More than 50 breaths per minute 
* 12 to 59 months: More than 40 breaths per minute  
*In young infants, a second measurement should be taken to confirm, unless there is already another sign of possible serious bacterial infection</t>
  </si>
  <si>
    <t xml:space="preserve">"EmCare.B22.DE07"=true</t>
  </si>
  <si>
    <t xml:space="preserve">fastbreathing-False</t>
  </si>
  <si>
    <t xml:space="preserve">No Fast Breathing</t>
  </si>
  <si>
    <t xml:space="preserve">"EmCare.B22.DE07"=false</t>
  </si>
  <si>
    <t xml:space="preserve">select_multiple inhaled_bronchodilator_trial</t>
  </si>
  <si>
    <t xml:space="preserve">EmCare.B22.DE17</t>
  </si>
  <si>
    <t xml:space="preserve">Inhaled Bronchodilator Trial Results</t>
  </si>
  <si>
    <t xml:space="preserve">The Inhaled bronchodilator trial test results</t>
  </si>
  <si>
    <t xml:space="preserve">Provide information on how to conduct an Inhaled Bronchodilator Trial as per IMCI training - TBC</t>
  </si>
  <si>
    <t xml:space="preserve">"Inhaled Bronchodilator Trial Not Feasible or Available".empty()</t>
  </si>
  <si>
    <t xml:space="preserve">SetObservationMultiple::inhaled_bronchodilator_trial</t>
  </si>
  <si>
    <t xml:space="preserve">"Inhaled Bronchodilator Trial Results".empty()</t>
  </si>
  <si>
    <t xml:space="preserve">The client has no fast breathing and no chest indrawing</t>
  </si>
  <si>
    <t xml:space="preserve">EmCare.B22.DE27</t>
  </si>
  <si>
    <t xml:space="preserve">Breastfeeding Assessment</t>
  </si>
  <si>
    <t xml:space="preserve">Breastfeeding Assessment to ensure the client does not have difficulty breastfeeding</t>
  </si>
  <si>
    <t xml:space="preserve">If a breastfeeding assessment and an Oral Fluid test is recommended for a child that is only breastfed then a pop up is required to ensure that the health care worker observes the signs for both and provides results for both tests. </t>
  </si>
  <si>
    <t xml:space="preserve">EmCare.B22.DE41</t>
  </si>
  <si>
    <t xml:space="preserve">Breastfeeding Assessment Not Possible</t>
  </si>
  <si>
    <t xml:space="preserve">The breastfeeding assessment was not possible</t>
  </si>
  <si>
    <t xml:space="preserve">EmCare.B22.DE28</t>
  </si>
  <si>
    <t xml:space="preserve">Breastfed in the previous hour</t>
  </si>
  <si>
    <t xml:space="preserve">The client has breastfed in the previous hour</t>
  </si>
  <si>
    <t xml:space="preserve">EmCare.B22.DE29</t>
  </si>
  <si>
    <t xml:space="preserve">Mother able to wait until young infant is willing to breastfeed again</t>
  </si>
  <si>
    <t xml:space="preserve">The client's mother is able to wait until young infant is willing to breastfeed again</t>
  </si>
  <si>
    <t xml:space="preserve">"Breastfed in the previous hour"=true</t>
  </si>
  <si>
    <t xml:space="preserve">EmCare.B22.DE30</t>
  </si>
  <si>
    <t xml:space="preserve">Mother reports difficulty breastfeeding</t>
  </si>
  <si>
    <t xml:space="preserve">The client's mother reports that there is difficulty breastfeeding (not observed)</t>
  </si>
  <si>
    <t xml:space="preserve">Provide information on what difficulty breastfeeding may include, such as: the infant feeds too often, doesn't feed often enough, she does not have enough milk, her nipples are sore, or she has flat or inverted nipples. After feeds, the infant may be restless, cry or try to suckle again, or continue to breastfeed for a long time.</t>
  </si>
  <si>
    <t xml:space="preserve">"Breastfeeding Assessment Not Possible".empty()</t>
  </si>
  <si>
    <t xml:space="preserve">EmCare.B22.DE31</t>
  </si>
  <si>
    <t xml:space="preserve">Chin Touching Breast</t>
  </si>
  <si>
    <t xml:space="preserve">The client's chin is touching the breast</t>
  </si>
  <si>
    <t xml:space="preserve">EmCare.B22.DE32</t>
  </si>
  <si>
    <t xml:space="preserve">Mouth Wide Open</t>
  </si>
  <si>
    <t xml:space="preserve">The client's mouth is wide open</t>
  </si>
  <si>
    <t xml:space="preserve">EmCare.B22.DE33</t>
  </si>
  <si>
    <t xml:space="preserve">Lower Lip Turned Outwards</t>
  </si>
  <si>
    <t xml:space="preserve">The client's lower lip is turned outwards</t>
  </si>
  <si>
    <t xml:space="preserve">EmCare.B22.DE34</t>
  </si>
  <si>
    <t xml:space="preserve">More Areola Visible above than below the Mouth</t>
  </si>
  <si>
    <t xml:space="preserve">The mother has more areola visible above than below the client's mouth</t>
  </si>
  <si>
    <t xml:space="preserve">EmCare.B22.DE35</t>
  </si>
  <si>
    <t xml:space="preserve">Slow Deep Sucks, Sometimes Pausing</t>
  </si>
  <si>
    <t xml:space="preserve">The client is taking slow deep sucks, sometimes pausing</t>
  </si>
  <si>
    <t xml:space="preserve">The client's breastfeeding results</t>
  </si>
  <si>
    <t xml:space="preserve">iif("Not well Attached to Breast"=true,'Not well Attached to Breast',
iif(  "Good Attachment"=true , 'Good Attachment',
iif(  "Not Sucking Effectively"=true,'Not Sucking Effectively',
iif( "Sucking Effectively"=true, 'Sucking Effectively',{}
))))</t>
  </si>
  <si>
    <t xml:space="preserve">"Sucking Effectively".exists()</t>
  </si>
  <si>
    <t xml:space="preserve">SetObservationValueSetStr::breastfeed_assessment</t>
  </si>
  <si>
    <t xml:space="preserve">"Chin Touching Breast" = false or "Mouth Wide Open" = false or "Lower Lip Turned Outwards" = false or "More Areola Visible above than below the Mouth" = false</t>
  </si>
  <si>
    <t xml:space="preserve">"Chin Touching Breast" = true and "Mouth Wide Open" = true and "Lower Lip Turned Outwards" = true and "More Areola Visible above than below the Mouth" = true</t>
  </si>
  <si>
    <t xml:space="preserve">"Slow Deep Sucks, Sometimes Pausing" = false</t>
  </si>
  <si>
    <t xml:space="preserve">"Slow Deep Sucks, Sometimes Pausing" = true</t>
  </si>
  <si>
    <t xml:space="preserve">EmCare.B22.DE42</t>
  </si>
  <si>
    <t xml:space="preserve">Difficulty Breastfeeding Reported</t>
  </si>
  <si>
    <t xml:space="preserve">The breastfeeding assessment was not observed however the caregiver has reported difficulty breastfeeding</t>
  </si>
  <si>
    <t xml:space="preserve">"Mother reports difficulty breastfeeding" = true</t>
  </si>
  <si>
    <t xml:space="preserve">EmCare.B22.DE44</t>
  </si>
  <si>
    <t xml:space="preserve">Difficulty Breastfeeding Observed</t>
  </si>
  <si>
    <t xml:space="preserve">The healthcare worker has observed that the client has difficulty breastfeeding</t>
  </si>
  <si>
    <t xml:space="preserve">"Not Sucking Effectively" = true or "Not well Attached to Breast" =true</t>
  </si>
  <si>
    <t xml:space="preserve">select_one appetite_test</t>
  </si>
  <si>
    <t xml:space="preserve">EmCare.B24.G.DE23</t>
  </si>
  <si>
    <t xml:space="preserve">EmCare.B22.DE81</t>
  </si>
  <si>
    <t xml:space="preserve">Hemoglobin (Hb) g/dL</t>
  </si>
  <si>
    <t xml:space="preserve">The client's Hemoglobin (Hb) result</t>
  </si>
  <si>
    <t xml:space="preserve">"Hemoglobin Test Not Available".empty()</t>
  </si>
  <si>
    <t xml:space="preserve">EmCare.B22.DE82</t>
  </si>
  <si>
    <t xml:space="preserve">Hemoglobin Test Not Available</t>
  </si>
  <si>
    <t xml:space="preserve">There is no Hemoglobin test available for the client</t>
  </si>
  <si>
    <t xml:space="preserve">"Hemoglobin (Hb) g/dL".empty()</t>
  </si>
  <si>
    <t xml:space="preserve">Malaria Test Result not known</t>
  </si>
  <si>
    <t xml:space="preserve">c."Malaria Test Unknown"</t>
  </si>
  <si>
    <t xml:space="preserve">EmCare.B22.DE47</t>
  </si>
  <si>
    <t xml:space="preserve">Axillary Temperature (second measurement, degrees Celcius)</t>
  </si>
  <si>
    <t xml:space="preserve">The client's axillary temperature (second measurement) in degrees Celcius (temperature taken under the armpit)</t>
  </si>
  <si>
    <t xml:space="preserve">The client's axillary temperature in degrees Celcius (temperature taken under the armpit)
Warning/error if above 45 and below 32 degrees Celcius.</t>
  </si>
  <si>
    <t xml:space="preserve">"Second Temperature Measurement Not Feasible".empty()</t>
  </si>
  <si>
    <t xml:space="preserve">EmCare.B24.G.DE40</t>
  </si>
  <si>
    <t xml:space="preserve">Prefer to take Rectal Temperature (second measurement)</t>
  </si>
  <si>
    <t xml:space="preserve">The health care worker prefers to take the child's rectal temperature</t>
  </si>
  <si>
    <t xml:space="preserve">"Axillary Temperature (second measurement, degrees Celcius)".empty() and "Second Temperature Measurement Not Feasible" !=  true</t>
  </si>
  <si>
    <t xml:space="preserve">EmCare.B24.G.DE41</t>
  </si>
  <si>
    <t xml:space="preserve">Rectal Temperature (second measurement) </t>
  </si>
  <si>
    <t xml:space="preserve">The child's rectal temperature (temperature taken in the rectum), measured in degrees Celcius. Only consider taking rectal temperature if trained.
A second temperature measurement is required to confirm fever or low body temperature in a young infant, if it is the only severe sign (of possible Severe Bacterial Infection), 30 minutes (after the first measurement and after removing cloting to let the baby who has fever cool, or wrapping the baby who has low body temperature)
Temperature ranges for young infants under 2 months:
- Under 36.0 : hypothermia (low body temperature)
- 36.0 to 38.5 : normal 
- 38.5 and above : fever
</t>
  </si>
  <si>
    <t xml:space="preserve">EmCare.B22.DE46</t>
  </si>
  <si>
    <t xml:space="preserve">Second Temperature Measurement Not Feasible</t>
  </si>
  <si>
    <t xml:space="preserve">The client's second temperature measurement is not feasible</t>
  </si>
  <si>
    <t xml:space="preserve">"Axillary Temperature (second measurement, degrees Celcius)".empty()</t>
  </si>
  <si>
    <t xml:space="preserve">EmCare.B22.DE50</t>
  </si>
  <si>
    <t xml:space="preserve">Measured Temperature (second measurement)</t>
  </si>
  <si>
    <t xml:space="preserve">Autocalculated temperature range based on axillary temperature in degrees Celcius (add 0.5 for rectal temperature)
Temperature ranges for young infants under 2 months:
- Under 35.5: low body temperature (hypothermia)
- 35.5 to 37.9: normal
- 38.0 and above: fever
If the infant has fever, remove a layer of clothing and let the baby cool. If the body temperature is low, wrap the baby in additional clothing to warm her.</t>
  </si>
  <si>
    <t xml:space="preserve">iif("Axillary Temperature (second measurement, degrees Celcius)" &gt;= 38.5 'Cel' and "AgeInMonths" &gt;= 2, "Very High",
iif("Axillary Temperature (second measurement, degrees Celcius)" &gt;= 38 'Cel' and "AgeInMonths"&lt; 2 or "Axillary Temperature (second measurement, degrees Celcius)" &gt;= 37.5 'Cel' and "AgeInMonths" &gt;= 2, "High",
iif("Axillary Temperature (second measurement, degrees Celcius)" &lt; 35.5 'Cel' , "Low",
iif("Axillary Temperature (second measurement, degrees Celcius)".exists(), "Normal",{}))))</t>
  </si>
  <si>
    <t xml:space="preserve">EmCare.B22.DE52A</t>
  </si>
  <si>
    <t xml:space="preserve">"Malaria Test Unknown" = "Malaria Status Unknown / Unavailable / Invalid / Not Feasible"</t>
  </si>
  <si>
    <t xml:space="preserve">emcarecombineddataelements::C::{{LIB_VERSION}}</t>
  </si>
  <si>
    <t xml:space="preserve">C."Severe Classification up to assessments and tests excluding Severe Dehydration"</t>
  </si>
  <si>
    <t xml:space="preserve">C."2-59m severe classification other than severe dehdyration"</t>
  </si>
  <si>
    <t xml:space="preserve">C."Recurrent wheeze"</t>
  </si>
  <si>
    <t xml:space="preserve">ageinmonths</t>
  </si>
  <si>
    <t xml:space="preserve">DL-XXXX</t>
  </si>
  <si>
    <t xml:space="preserve">Very Severe Disease</t>
  </si>
  <si>
    <t xml:space="preserve">C."child"</t>
  </si>
  <si>
    <t xml:space="preserve">C."Danger Signs" = false and "Obstructed or Absent Breathing" = true and "Continue to Assess Sick Child" = "Stabilised, continue consultation"</t>
  </si>
  <si>
    <t xml:space="preserve">"Convulsing Now" = true and  "Continue to Assess Sick Child" = "Stabilised, continue consultation"</t>
  </si>
  <si>
    <t xml:space="preserve">"Convulsion(s) in this Illness" = true</t>
  </si>
  <si>
    <t xml:space="preserve">"Unconscious" = true</t>
  </si>
  <si>
    <t xml:space="preserve">"Lethargic" = true</t>
  </si>
  <si>
    <t xml:space="preserve">"Not able to drink or breastfeed" = true or "Vomiting" = "Vomiting Everything" and "Oral Fluid Test Results" = "Completely Unable to Drink"</t>
  </si>
  <si>
    <t xml:space="preserve">"Not able to drink or breastfeed" = true or "Vomiting" = "Vomiting Everything" and "Oral Fluid Test Results" = "Vomits Immediately / Everything"</t>
  </si>
  <si>
    <t xml:space="preserve">"Not able to drink or breastfeed" = true or "Vomiting" = "Vomiting Everything" and "Completely Unable to Drink or Vomits Immediately / Everything" = true</t>
  </si>
  <si>
    <t xml:space="preserve">o"Weight"</t>
  </si>
  <si>
    <t xml:space="preserve">answer.exists()</t>
  </si>
  <si>
    <t xml:space="preserve">readonly||unit::kg</t>
  </si>
  <si>
    <t xml:space="preserve">EmCare.B6.DE08-old</t>
  </si>
  <si>
    <t xml:space="preserve">Profile Weight</t>
  </si>
  <si>
    <t xml:space="preserve">zscore_height</t>
  </si>
  <si>
    <t xml:space="preserve">Weight for Height Z-Score</t>
  </si>
  <si>
    <t xml:space="preserve">The clients Weight for Height Z-Score</t>
  </si>
  <si>
    <t xml:space="preserve">zscore_age</t>
  </si>
  <si>
    <t xml:space="preserve">Weight for Age Z-Score</t>
  </si>
  <si>
    <t xml:space="preserve">The clients Weight for Age Z-Score</t>
  </si>
  <si>
    <t xml:space="preserve">zscore_length</t>
  </si>
  <si>
    <t xml:space="preserve">Weight for Length Z-Score</t>
  </si>
  <si>
    <t xml:space="preserve">The clients Weight for Length Z-Score</t>
  </si>
  <si>
    <t xml:space="preserve">EmCare.B23.DE01</t>
  </si>
  <si>
    <r>
      <rPr>
        <sz val="11"/>
        <color rgb="FF000000"/>
        <rFont val="Arial"/>
        <family val="0"/>
        <charset val="1"/>
      </rPr>
      <t xml:space="preserve">"</t>
    </r>
    <r>
      <rPr>
        <b val="true"/>
        <sz val="11"/>
        <color rgb="FF000000"/>
        <rFont val="Arial"/>
        <family val="0"/>
        <charset val="1"/>
      </rPr>
      <t xml:space="preserve">DL-XXXX</t>
    </r>
    <r>
      <rPr>
        <sz val="11"/>
        <color rgb="FF000000"/>
        <rFont val="Arial"/>
        <family val="0"/>
        <charset val="1"/>
      </rPr>
      <t xml:space="preserve">" = true</t>
    </r>
  </si>
  <si>
    <t xml:space="preserve">EmCare Condition</t>
  </si>
  <si>
    <t xml:space="preserve">DL-G-CL1-01</t>
  </si>
  <si>
    <t xml:space="preserve">History of  Obstructed or Absent Breathing</t>
  </si>
  <si>
    <t xml:space="preserve">C."child" and (C."Danger Signs" = false) and ("Obstructed or Absent Breathing" = true) and ("Continue to Assess Sick Child" = "Stabilised, continue consultation")</t>
  </si>
  <si>
    <t xml:space="preserve">select_one agreedisagree</t>
  </si>
  <si>
    <t xml:space="preserve">EmCare.B23.DE02</t>
  </si>
  <si>
    <t xml:space="preserve">The client has History of Obstructed or Absent Breathing</t>
  </si>
  <si>
    <t xml:space="preserve">"DL-G-CL1-01" = true</t>
  </si>
  <si>
    <t xml:space="preserve">SetCondition</t>
  </si>
  <si>
    <t xml:space="preserve">DL-G-CL1-08</t>
  </si>
  <si>
    <t xml:space="preserve">Severe Pneumonia or Very Severe Disease</t>
  </si>
  <si>
    <t xml:space="preserve">The client has Severe Pneumonia or Very Severe Disease
</t>
  </si>
  <si>
    <t xml:space="preserve">C."child" and ("Cough" = true  or  "Difficulty Breathing" = true) and (C."Danger Signs" = true or  "Stridor in a calm child" = true or Coalesce("Oxygen Saturation", 95 '%') &gt; 90  '%' or "Chest Indrawing"=true)</t>
  </si>
  <si>
    <t xml:space="preserve">EmCare.B23.DE03</t>
  </si>
  <si>
    <t xml:space="preserve">"DL-G-CL1-08" = true</t>
  </si>
  <si>
    <t xml:space="preserve"> postcoordination::0::*</t>
  </si>
  <si>
    <t xml:space="preserve">Condition.extension.postcoordination</t>
  </si>
  <si>
    <t xml:space="preserve">EmCare.B23.DE04</t>
  </si>
  <si>
    <t xml:space="preserve">The client has Severe Pneumonia or Very Severe Disease with low oxygen saturation (SPO2 &lt; 90%) </t>
  </si>
  <si>
    <t xml:space="preserve">C."child" and ("Severe Pneumonia or Very Severe Disease" = true) and Coalesce("Oxygen Saturation", 95 '%') &lt; 90  '%'</t>
  </si>
  <si>
    <t xml:space="preserve">DL-G-CL1-09</t>
  </si>
  <si>
    <t xml:space="preserve">with low oxygen saturation (SPO2 &lt; 90%)</t>
  </si>
  <si>
    <t xml:space="preserve">"EmCare.B23.DE04" = true</t>
  </si>
  <si>
    <t xml:space="preserve">instructions</t>
  </si>
  <si>
    <t xml:space="preserve">EmCare.B23.DE06</t>
  </si>
  <si>
    <t xml:space="preserve">Pneumonia</t>
  </si>
  <si>
    <t xml:space="preserve">The client has Pneumonia</t>
  </si>
  <si>
    <t xml:space="preserve">"DL-G-CL1-12-13" = true</t>
  </si>
  <si>
    <t xml:space="preserve">SetCondition::EmCare.B23.DE08</t>
  </si>
  <si>
    <t xml:space="preserve">DL-G-CL1-12-13</t>
  </si>
  <si>
    <t xml:space="preserve">DL-G-CL1-12</t>
  </si>
  <si>
    <t xml:space="preserve">C."child" and 
("Cough"= true  or  o"Difficulty Breathing" = true) and 
(o"Fast Breathing" = true) and 
("Severe Pneumonia or Very Severe Disease" !=true) and 
("Wheezing" = false)</t>
  </si>
  <si>
    <t xml:space="preserve">DL-G-CL1-13</t>
  </si>
  <si>
    <t xml:space="preserve">C."child" and ("Cough" = true or o"Difficulty Breathing" = true) and (o"Fast Breathing" = true) and ("Wheezing" = true ) and ("Inhaled Bronchodilator Trial Results" = "Inhaled Bronchodilator Trial Not Feasible or Available" or "Inhaled Bronchodilator Trial Results" =  "Chest Indrawing (post inhaled bronchodilator trial)" or "Inhaled Bronchodilator Trial Results" =  "Fast Breathing (post inhaled bronchodilator trial)") and ("Severe Pneumonia or Very Severe Disease" != true)</t>
  </si>
  <si>
    <t xml:space="preserve">EmCare.B23.DE08</t>
  </si>
  <si>
    <t xml:space="preserve">C."child" and ("Cough for how long?" = "More than 14 days" or "Difficulty breathing for how long?" = "More than 14 days")</t>
  </si>
  <si>
    <t xml:space="preserve">DL-G-CL1-19</t>
  </si>
  <si>
    <t xml:space="preserve">with cough or difficulty breathing for more than 14 days</t>
  </si>
  <si>
    <t xml:space="preserve">The client has Pneumonia with cough or difficulty breathing for More than 14 days</t>
  </si>
  <si>
    <t xml:space="preserve">"EmCare.B23.DE08" = true</t>
  </si>
  <si>
    <t xml:space="preserve">DL-G-CL1-20</t>
  </si>
  <si>
    <t xml:space="preserve">Cough or Cold</t>
  </si>
  <si>
    <t xml:space="preserve">C."child"  and 
("Cough"= true or  "Difficulty Breathing" = true) and 
("Severe Pneumonia or Very Severe Disease"!= true) and 
("Pneumonia"!=true)</t>
  </si>
  <si>
    <t xml:space="preserve">EmCare.B23.DE10</t>
  </si>
  <si>
    <t xml:space="preserve">The client has Cough or Cold</t>
  </si>
  <si>
    <t xml:space="preserve">"DL-G-CL1-20"=true</t>
  </si>
  <si>
    <t xml:space="preserve">DL-G-CL1-22</t>
  </si>
  <si>
    <t xml:space="preserve">The client has Cough or Cold  with cough or difficulty breathing for more than 14 days</t>
  </si>
  <si>
    <t xml:space="preserve">DL-G-CL1-24</t>
  </si>
  <si>
    <t xml:space="preserve">Recurrent Wheezing</t>
  </si>
  <si>
    <t xml:space="preserve">C."child" and ("Cough" = true  or  "Difficulty Breathing" = true) and ("Recurrent wheeze" = true)</t>
  </si>
  <si>
    <t xml:space="preserve">EmCare.B23.DE11</t>
  </si>
  <si>
    <t xml:space="preserve">The client has Recurrent Wheezing</t>
  </si>
  <si>
    <t xml:space="preserve">"DL-G-CL1-24"= true</t>
  </si>
  <si>
    <t xml:space="preserve">DL-G-CL1-25</t>
  </si>
  <si>
    <t xml:space="preserve">Wheezing (first episode)</t>
  </si>
  <si>
    <t xml:space="preserve">C."child" and ("Cough" = true  or  "Difficulty Breathing" = true) and ("Recurrent wheeze" = false)</t>
  </si>
  <si>
    <t xml:space="preserve">EmCare.B23.DE12</t>
  </si>
  <si>
    <t xml:space="preserve">The client has Wheezing (first episode)</t>
  </si>
  <si>
    <t xml:space="preserve">"DL-G-CL1-25"=true</t>
  </si>
  <si>
    <t xml:space="preserve">DL-G-CL1-27</t>
  </si>
  <si>
    <t xml:space="preserve">C."Severe Dehydration"</t>
  </si>
  <si>
    <t xml:space="preserve">EmCare.B23.DE13</t>
  </si>
  <si>
    <t xml:space="preserve">The client has Severe Dehydration</t>
  </si>
  <si>
    <t xml:space="preserve">"DL-G-CL1-27"=true</t>
  </si>
  <si>
    <t xml:space="preserve">DL-G-CL1-28-32</t>
  </si>
  <si>
    <t xml:space="preserve">C."Some Dehydration"</t>
  </si>
  <si>
    <t xml:space="preserve">EmCare.B23.DE14</t>
  </si>
  <si>
    <t xml:space="preserve">The client has Some Dehydration</t>
  </si>
  <si>
    <t xml:space="preserve">"DL-G-CL1-28-32"=true</t>
  </si>
  <si>
    <t xml:space="preserve">DL-G-CL1-33</t>
  </si>
  <si>
    <t xml:space="preserve">No Dehydration</t>
  </si>
  <si>
    <t xml:space="preserve">C."child" and 
("Diarrhoea" = true) and  
("Severe Dehydration"!=true)  and 
("Some Dehydration"!=true)</t>
  </si>
  <si>
    <t xml:space="preserve">EmCare.B23.DE15</t>
  </si>
  <si>
    <t xml:space="preserve">The client has no Dehydration</t>
  </si>
  <si>
    <t xml:space="preserve">"DL-G-CL1-33"=true</t>
  </si>
  <si>
    <t xml:space="preserve">DL-G-CL1-34-36</t>
  </si>
  <si>
    <t xml:space="preserve">Dehydration in the malnourished</t>
  </si>
  <si>
    <t xml:space="preserve">DL-G-CL1-34</t>
  </si>
  <si>
    <t xml:space="preserve">AgeInMonths() &gt;= 6 and AgeInMonths() &lt;60 and ("zscore_height" &lt;-3 or "zscore_length" &lt;-3 or  "MUAC (Mid Upper Arm Circumference)" &lt; 115 'mm' )</t>
  </si>
  <si>
    <t xml:space="preserve">DL-G-CL1-35</t>
  </si>
  <si>
    <t xml:space="preserve">AgeInMonths()  &lt;12 and "zscore_age" &lt;-3 and ("Diarrhoea" = true and "Diarrhoea for how long?" = "Less than 7 days") or "Vomiting" = "Vomiting Everything" or "Vomiting"= "Vomiting but Not Everything"</t>
  </si>
  <si>
    <t xml:space="preserve">DL-G-CL1-36</t>
  </si>
  <si>
    <t xml:space="preserve">AgeInMonths() &lt;6 and ("zscore_height" &lt;-3 or "zscore_length" &lt;-3 or "zscore_age" &lt;-3) and ("Diarrhoea" = true and "Diarrhoea for how long?" = "Less than 7 days") or "Vomiting" = "Vomiting Everything" or "Vomiting" = "Vomiting but Not Everything"</t>
  </si>
  <si>
    <t xml:space="preserve">EmCare.B23.DE15A</t>
  </si>
  <si>
    <t xml:space="preserve">The malnourished client has dehydration</t>
  </si>
  <si>
    <t xml:space="preserve">"DL-G-CL1-34-36"=true</t>
  </si>
  <si>
    <t xml:space="preserve">DL-G-CL1-37</t>
  </si>
  <si>
    <t xml:space="preserve">Severe Persistent Diarrhoea</t>
  </si>
  <si>
    <t xml:space="preserve">C."child"  and "Diarrhoea" = true and  ("Severe Dehydration"=true  or  "Some Dehydration"=true) and "Diarrhoea for how long?" = "More than 14 days"</t>
  </si>
  <si>
    <t xml:space="preserve">EmCare.B23.DE16</t>
  </si>
  <si>
    <t xml:space="preserve">The client has Severe Persistent Diarrhoea</t>
  </si>
  <si>
    <t xml:space="preserve">"DL-G-CL1-37" = true</t>
  </si>
  <si>
    <t xml:space="preserve">DL-G-CL1-38</t>
  </si>
  <si>
    <t xml:space="preserve">Persistent Diarrhoea</t>
  </si>
  <si>
    <t xml:space="preserve">C."child" and 
("Diarrhoea" = true) and
("Diarrhoea for how long?" = "More than 14 days") and
("No Dehydration"=true)  and 
("Severe Persistent Diarrhoea" != true)
</t>
  </si>
  <si>
    <t xml:space="preserve">EmCare.B23.DE17</t>
  </si>
  <si>
    <t xml:space="preserve">The client has Persistent Diarrhoea</t>
  </si>
  <si>
    <t xml:space="preserve">"DL-G-CL1-38" = true</t>
  </si>
  <si>
    <t xml:space="preserve">DL-G-CL1-39</t>
  </si>
  <si>
    <t xml:space="preserve">Dysentery</t>
  </si>
  <si>
    <t xml:space="preserve">C."child"  and "Diarrhoea" = true and "Blood in the stool in this Illness" = true</t>
  </si>
  <si>
    <t xml:space="preserve">EmCare.B23.DE18</t>
  </si>
  <si>
    <t xml:space="preserve">The client has Dysentery</t>
  </si>
  <si>
    <t xml:space="preserve">"DL-G-CL1-39" = true</t>
  </si>
  <si>
    <t xml:space="preserve">DL-G-CL1-41</t>
  </si>
  <si>
    <t xml:space="preserve">C."child" and C."Fever" = true and (C."Danger Signs" = true or "Stiff neck" = true or "Axillary Temperature (degrees Celcius)" &gt;=39.5 'Cel' or "Rectal Temperature (degrees Celcius)" &gt;=40 'Cel' or "Yellow eyes" =true or "Abnormal Bleeding"=true or "Coca-Cola urine"= true)</t>
  </si>
  <si>
    <t xml:space="preserve">EmCare.B23.DE19</t>
  </si>
  <si>
    <t xml:space="preserve">Very Severe Febrile Disease</t>
  </si>
  <si>
    <t xml:space="preserve">The client has a Very Severe Febrile Disease</t>
  </si>
  <si>
    <t xml:space="preserve">"DL-G-CL1-41" = true</t>
  </si>
  <si>
    <t xml:space="preserve">DL-G-CLI1-42</t>
  </si>
  <si>
    <t xml:space="preserve">Severe Malaria</t>
  </si>
  <si>
    <t xml:space="preserve">C."child" and ("Palmar Pallor" = "Severe Palmar Pallor") and ("Malaria test" = "Malaria Positive")</t>
  </si>
  <si>
    <t xml:space="preserve">EmCare.B23.DE23A</t>
  </si>
  <si>
    <t xml:space="preserve">The client has Severe Malaria</t>
  </si>
  <si>
    <t xml:space="preserve">"DL-G-CLI1-42" = true</t>
  </si>
  <si>
    <t xml:space="preserve">DL-G-CL1-43</t>
  </si>
  <si>
    <t xml:space="preserve">Malaria</t>
  </si>
  <si>
    <t xml:space="preserve">C."child" and 
(C."Fever" = true or "Palmar Pallor" = "Some Palmar Pallor") and 
("2-59m severe classification other than severe dehdyration" = false) and 
("Malaria test" = "Malaria Positive") and 
("Very Severe Febrile Disease" != true) and
("Severe Malaria" != true)</t>
  </si>
  <si>
    <t xml:space="preserve">EmCare.B23.DE20</t>
  </si>
  <si>
    <t xml:space="preserve">The client has Malaria</t>
  </si>
  <si>
    <t xml:space="preserve">"DL-G-CL1-43" = true</t>
  </si>
  <si>
    <t xml:space="preserve">SetCondition::EmCare.B23.DE22a</t>
  </si>
  <si>
    <t xml:space="preserve">EmCare.B23.DE22a</t>
  </si>
  <si>
    <t xml:space="preserve">C."child" and ("Malaria"=true) and ("Fever for how long?" = "More than 30 days" or "Fever for how long?" = "8 to 30 days") and ("Has Fever been present every day for more than 7 days" = true)</t>
  </si>
  <si>
    <t xml:space="preserve">DL-G-CL1-45</t>
  </si>
  <si>
    <t xml:space="preserve">with Fever present every day for more than 7 days</t>
  </si>
  <si>
    <t xml:space="preserve">The client has Malaria with Fever present every day for more than 7 days</t>
  </si>
  <si>
    <t xml:space="preserve">"EmCare.B23.DE22a" = true</t>
  </si>
  <si>
    <t xml:space="preserve">DL-G-CL1-48</t>
  </si>
  <si>
    <t xml:space="preserve">C."child" and 
(C."Fever" = true) and 
("2-59m severe classification other than severe dehdyration" = true) and 
("Very Severe Febrile Disease" != true) and 
("Obvious cause of fever" = "No")</t>
  </si>
  <si>
    <t xml:space="preserve">DL-G-CL1-49</t>
  </si>
  <si>
    <t xml:space="preserve">C."child" and (C."Fever" = true) and ("2-59m severe classification other than severe dehdyration" = false) and ("Malaria test" = "Malaria Status Unknown / Unavailable / Invalid / Not Feasible") and ("Obvious cause of fever" = "No")</t>
  </si>
  <si>
    <t xml:space="preserve">EmCare.B23.DE22</t>
  </si>
  <si>
    <t xml:space="preserve">with Malaria Unconfirmed (no test available or performed</t>
  </si>
  <si>
    <t xml:space="preserve">The client has Malaria with Malaria Unconfirmed (no test available or performed</t>
  </si>
  <si>
    <t xml:space="preserve">"DL-G-CL1-52-53" = true</t>
  </si>
  <si>
    <t xml:space="preserve">DL-G-CL1-52-53</t>
  </si>
  <si>
    <t xml:space="preserve">with Malaria Unconfirmed (no test available or performed and Fever present every day for more than 7 days</t>
  </si>
  <si>
    <t xml:space="preserve">DL-G-CL1-52</t>
  </si>
  <si>
    <t xml:space="preserve">The client has Malaria with Malaria Unconfirmed (no test available or performed and Fever present every day for more than 7 days </t>
  </si>
  <si>
    <t xml:space="preserve">DL-G-CL1-53</t>
  </si>
  <si>
    <t xml:space="preserve">C."child" and 
(C."Fever" = true) and 
("Fever for how long?" = "More than 30 days" or "Fever for how long?" = "8 to 30 days") and 
("Has Fever been present every day for more than 7 days" = true) and 
("2-59m severe classification other than severe dehdyration" = false) and 
("Malaria test" = "Malaria Status Unknown / Unavailable / Invalid / Not Feasible")</t>
  </si>
  <si>
    <t xml:space="preserve">DL-G-CL1-56</t>
  </si>
  <si>
    <t xml:space="preserve">Possible Bone/Joint Infection</t>
  </si>
  <si>
    <t xml:space="preserve">C."child"and (C."Fever" = true) and ("Refusal to use a limb" = true or "Warm Tender or Swollen Joint or Bone" = true)</t>
  </si>
  <si>
    <t xml:space="preserve">EmCare.B23.DE23</t>
  </si>
  <si>
    <t xml:space="preserve">The client has Possible Bone/Joint Infection</t>
  </si>
  <si>
    <t xml:space="preserve">"DL-G-CL1-56" = true</t>
  </si>
  <si>
    <t xml:space="preserve">DL-G-CL1-57</t>
  </si>
  <si>
    <t xml:space="preserve">Possible Urine Infection</t>
  </si>
  <si>
    <t xml:space="preserve">C."child" and (C."Fever" = true) and ("Pain" ="Pain or Difficulty Passing Urine or Crying when Passing Urine")</t>
  </si>
  <si>
    <t xml:space="preserve">EmCare.B23.DE24</t>
  </si>
  <si>
    <t xml:space="preserve">The client has Possible Urine Infection</t>
  </si>
  <si>
    <t xml:space="preserve">"DL-G-CL1-57" = true</t>
  </si>
  <si>
    <t xml:space="preserve">DL-G-CL1-58</t>
  </si>
  <si>
    <t xml:space="preserve">Fever No Malaria</t>
  </si>
  <si>
    <t xml:space="preserve">C."child" and 
(C."Fever" = true) and 
("2-59m severe classification other than severe dehdyration" = false) and 
("Malaria test" = "Malaria Negative") and
("Very Severe Febrile Disease"  != true) and
("Malaria" != true) and
("Severe Malaria" != true)</t>
  </si>
  <si>
    <t xml:space="preserve">EmCare.B23.DE25</t>
  </si>
  <si>
    <t xml:space="preserve">The client has Fever: No Malaria</t>
  </si>
  <si>
    <t xml:space="preserve">"DL-G-CL1-58" = true</t>
  </si>
  <si>
    <t xml:space="preserve">SetCondition::EmCare.B23.DE25a</t>
  </si>
  <si>
    <t xml:space="preserve">EmCare.B23.DE25a</t>
  </si>
  <si>
    <t xml:space="preserve">Fever present every day for more than 7 days</t>
  </si>
  <si>
    <t xml:space="preserve">C."child" and ( "Fever No Malaria"=true) and ("Fever for how long?" = "More than 30 days" or "Fever for how long?" = "8 to 30 days") and ("Has Fever been present every day for more than 7 days" = true)</t>
  </si>
  <si>
    <t xml:space="preserve">DL-G-CL1-61</t>
  </si>
  <si>
    <t xml:space="preserve">The client has Fever: No Malaria with Fever present every day for more than 7 days</t>
  </si>
  <si>
    <t xml:space="preserve">"EmCare.B23.DE25a" = true</t>
  </si>
  <si>
    <t xml:space="preserve">DL-G-CL1-62</t>
  </si>
  <si>
    <t xml:space="preserve">C."child" and (C."Fever" = true) and ("Very Severe Febrile Disease"= false)</t>
  </si>
  <si>
    <t xml:space="preserve">EmCare.B23.DE26</t>
  </si>
  <si>
    <t xml:space="preserve">The client has Fever  </t>
  </si>
  <si>
    <t xml:space="preserve">"DL-G-CL1-62" = true</t>
  </si>
  <si>
    <t xml:space="preserve">SetCondition::EmCare.B23.DE26a</t>
  </si>
  <si>
    <t xml:space="preserve">EmCare.B23.DE26a</t>
  </si>
  <si>
    <t xml:space="preserve">Fever with Fever present every day for more than 7 days</t>
  </si>
  <si>
    <t xml:space="preserve">C."child" and (C."Fever"=true) and ("Fever for how long?" = "More than 30 days" or "Fever for how long?" = "8 to 30 days") and ("Has Fever been present every day for more than 7 days" = true)</t>
  </si>
  <si>
    <t xml:space="preserve">DL-G-CL1-63</t>
  </si>
  <si>
    <t xml:space="preserve">The client has Fever with Fever present every day for more than 7 days</t>
  </si>
  <si>
    <t xml:space="preserve">"EmCare.B23.DE26a" = true</t>
  </si>
  <si>
    <t xml:space="preserve">DL-I-CL1-16-66</t>
  </si>
  <si>
    <t xml:space="preserve">C."child" and C."Fever" = true </t>
  </si>
  <si>
    <t xml:space="preserve">DL-I-CL1-16-67a</t>
  </si>
  <si>
    <t xml:space="preserve">("Cough" = true  or  "Runny nose" = true or "Red eyes" = true)</t>
  </si>
  <si>
    <t xml:space="preserve">DL-G-CL1-67a</t>
  </si>
  <si>
    <t xml:space="preserve">"Generalised or Localised Skin Problem"  != "Generalised Skin Problem"  and "Measles within the last 3 months" = true and (C."Danger Signs" = true or  o"Clouding of the Cornea" = true  or o"Oral Sores or Mouth Ulcers" = "Mouth Sores or Mouth Ulcers - Deep and Extensive" )</t>
  </si>
  <si>
    <t xml:space="preserve">DL-I-CL1-16-67</t>
  </si>
  <si>
    <t xml:space="preserve">"Generalised or Localised Skin Problem" = "Generalised Skin Problem"</t>
  </si>
  <si>
    <t xml:space="preserve">DL-G-CL1-67</t>
  </si>
  <si>
    <t xml:space="preserve">"Measles Rash" = true and "Measles within the last 3 months" = true and (C."Danger Signs" = true or  o"Clouding of the Cornea" = true  or o"Oral Sores or Mouth Ulcers" = "Mouth Sores or Mouth Ulcers - Deep and Extensive" )</t>
  </si>
  <si>
    <t xml:space="preserve">DL-G-CL1-16</t>
  </si>
  <si>
    <t xml:space="preserve">(C."Danger Signs" = true or  o"Clouding of the Cornea" = true  or o"Oral Sores or Mouth Ulcers" = "Mouth Sores or Mouth Ulcers - Deep and Extensive" or  "Pneumonia"=true  or o"Diarrhoea" = true) and "Measles Rash" = true</t>
  </si>
  <si>
    <t xml:space="preserve">DL-I-CL1-66</t>
  </si>
  <si>
    <t xml:space="preserve">"Cough" = false  and  "Runny nose" = false and "Red eyes" = false and "Measles within the last 3 months" = true and  (C."Danger Signs" = true or  o"Clouding of the Cornea" = true  or o"Oral Sores or Mouth Ulcers" = "Mouth Sores or Mouth Ulcers - Deep and Extensive" )</t>
  </si>
  <si>
    <t xml:space="preserve">EmCare.B23.DE27</t>
  </si>
  <si>
    <t xml:space="preserve">Severe Complicated Measles</t>
  </si>
  <si>
    <t xml:space="preserve">"DL-I-CL1-16-66" = true</t>
  </si>
  <si>
    <t xml:space="preserve">DL-G-CL1-69-70</t>
  </si>
  <si>
    <t xml:space="preserve">C."child" and C."Fever" = true  and "Severe Complicated Measles"!=true and  ("Pus Draining from Eye" = true  or "Oral Sores or Mouth Ulcers" = "Mouth Sores or Mouth Ulcers - Not Deep and Extensive" )</t>
  </si>
  <si>
    <t xml:space="preserve">DL-G-CL1-69</t>
  </si>
  <si>
    <t xml:space="preserve">"Cough" = false  and "Runny nose" = false and "Red eyes" = false and "Measles within the last 3 months" =true and ("Pus Draining from Eye" = true  or "Oral Sores or Mouth Ulcers" = "Mouth Sores or Mouth Ulcers - Not Deep and Extensive" ) </t>
  </si>
  <si>
    <t xml:space="preserve">DL-G-CL1-68-17</t>
  </si>
  <si>
    <t xml:space="preserve">DL-G-CL1-68</t>
  </si>
  <si>
    <t xml:space="preserve">("Generalised or Localised Skin Problem" = "Generalised Skin Problem") and ("Measles Rash" = true or  ("Measles Rash" =false and "Measles within the last 3 months" = true))  </t>
  </si>
  <si>
    <t xml:space="preserve">DL-I-CL1-17</t>
  </si>
  <si>
    <t xml:space="preserve">("Generalised or Localised Skin Problem" != "Generalised Skin Problem") and "Measles within the last 3 months" = true</t>
  </si>
  <si>
    <t xml:space="preserve">EmCare.B23.DE28</t>
  </si>
  <si>
    <t xml:space="preserve">Measles with Eye or Mouth Complication</t>
  </si>
  <si>
    <t xml:space="preserve">"DL-G-CL1-69-70" = true</t>
  </si>
  <si>
    <t xml:space="preserve">DL-G-CL1-72-75</t>
  </si>
  <si>
    <t xml:space="preserve">DL-G-CL1-72-74</t>
  </si>
  <si>
    <t xml:space="preserve">"Cough" = true  or  "Runny nose" = true or "Red eyes" = true</t>
  </si>
  <si>
    <t xml:space="preserve">DL-G-CL1-72</t>
  </si>
  <si>
    <t xml:space="preserve">("Generalised or Localised Skin Problem" = "Generalised Skin Problem") and 
("Measles Rash" = true) and 
("Severe Complicated Measles" !=true) and 
("Measles with Eye or Mouth Complication"!=true)</t>
  </si>
  <si>
    <t xml:space="preserve">DL-G-CL1-73</t>
  </si>
  <si>
    <t xml:space="preserve">("Generalised or Localised Skin Problem" = "Generalised Skin Problem") and 
("Measles Rash" = false) and 
("Measles within the last 3 months" = true) and 
("Severe Complicated Measles" != true) and 
("Measles with Eye or Mouth Complication"!= true)</t>
  </si>
  <si>
    <t xml:space="preserve">DL-G-CL1-72-77</t>
  </si>
  <si>
    <t xml:space="preserve">DL-G-CL1-74</t>
  </si>
  <si>
    <t xml:space="preserve">("Generalised or Localised Skin Problem"  != "Generalised Skin Problem") and ("Measles within the last 3 months" = true) and ("Severe Complicated Measles"=false) and ("Measles with Eye or Mouth Complication"=false)</t>
  </si>
  <si>
    <t xml:space="preserve">DL-G-CL1-72-78</t>
  </si>
  <si>
    <t xml:space="preserve">DL-G-CL1-75</t>
  </si>
  <si>
    <t xml:space="preserve">("Cough" = false ) and (Runny nose = false) and (Red eyes = false) and ("Measles within the last 3 months" = true) and ("Severe Complicated Measles"=false) and ("Measles with Eye or Mouth Complication" =false)</t>
  </si>
  <si>
    <t xml:space="preserve">EmCare.B23.DE29</t>
  </si>
  <si>
    <t xml:space="preserve">"DL-G-CL1-72-75" = true</t>
  </si>
  <si>
    <t xml:space="preserve">DL-G-CL1-77</t>
  </si>
  <si>
    <t xml:space="preserve">C."child" and "Ear Problem" = true and  "Tender swelling behind the ear" = true</t>
  </si>
  <si>
    <t xml:space="preserve">EmCare.B23.DE30</t>
  </si>
  <si>
    <t xml:space="preserve">Mastoiditis</t>
  </si>
  <si>
    <t xml:space="preserve">"DL-G-CL1-77" = true</t>
  </si>
  <si>
    <t xml:space="preserve">DL-G-CL1-78-79</t>
  </si>
  <si>
    <t xml:space="preserve">DL-G-CL1-78</t>
  </si>
  <si>
    <t xml:space="preserve">C."child" and 
("Ear Problem" = true) and 
("Ear Pain" = true) and 
("Mastoiditis" != true)</t>
  </si>
  <si>
    <t xml:space="preserve">DL-G-CL1-79</t>
  </si>
  <si>
    <t xml:space="preserve">C."child" and 
("Ear Problem" = true) and 
("Pus Seen Draining from the Ear" = true) and 
("Ear Discharge for how long?" = "14 days or less" or "Pus Seen Draining from the Ear for how long?" = "14 days or less") and 
("Mastoiditis"!= true)</t>
  </si>
  <si>
    <t xml:space="preserve">EmCare.B23.DE31</t>
  </si>
  <si>
    <t xml:space="preserve">Acute Ear Infection</t>
  </si>
  <si>
    <t xml:space="preserve">The client has Acute Ear Infection</t>
  </si>
  <si>
    <t xml:space="preserve">"DL-G-CL1-78-79" = true</t>
  </si>
  <si>
    <t xml:space="preserve">DL-I-CL1-80</t>
  </si>
  <si>
    <t xml:space="preserve">C."child" and 
("Ear Problem" = true) and 
("Ear Pain" = false) and 
("Pus Seen Draining from the Ear" = true ) and 
("Ear Discharge for how long?" = "More than 14 days" or "Pus Seen Draining from the Ear for how long?" = "More than 14 days") and 
("Mastoiditis" != true)</t>
  </si>
  <si>
    <t xml:space="preserve">EmCare.B23.DE32</t>
  </si>
  <si>
    <t xml:space="preserve">Chronic Ear Infection</t>
  </si>
  <si>
    <t xml:space="preserve">The client has Chronic Ear Infection</t>
  </si>
  <si>
    <t xml:space="preserve">"DL-I-CL1-80" = true</t>
  </si>
  <si>
    <t xml:space="preserve">DL-G-CL1-81</t>
  </si>
  <si>
    <t xml:space="preserve">C."child" and 
("Ear Problem" = true) and  
("Chronic Ear Infection"!=true) and 
("Mastoiditis" != true) and 
("Acute Ear Infection"!=true)</t>
  </si>
  <si>
    <t xml:space="preserve">EmCare.B23.DE33</t>
  </si>
  <si>
    <t xml:space="preserve">No Ear Infection</t>
  </si>
  <si>
    <t xml:space="preserve">The client has no Ear Infection</t>
  </si>
  <si>
    <t xml:space="preserve">"DL-G-CL1-81" = true</t>
  </si>
  <si>
    <t xml:space="preserve">DL-G-CL1-83</t>
  </si>
  <si>
    <t xml:space="preserve">C."child"  and 
("Eye Problem" = true) and 
("Pus Draining from Eye" = true) and 
("Severe Complicated Measles" !=true ) and 
("Measles with Eye or Mouth Complication" !=true)</t>
  </si>
  <si>
    <t xml:space="preserve">EmCare.B23.DE34</t>
  </si>
  <si>
    <t xml:space="preserve">Eye Infection</t>
  </si>
  <si>
    <t xml:space="preserve">"DL-G-CL1-83" = true</t>
  </si>
  <si>
    <t xml:space="preserve">DL-G-CL1-84</t>
  </si>
  <si>
    <t xml:space="preserve">C."child"  and 
("Eye Problem" = true) and  
(o"Clouding of the Cornea" = true) and 
("Severe Complicated Measles" !=true)</t>
  </si>
  <si>
    <t xml:space="preserve">EmCare.B23.DE35</t>
  </si>
  <si>
    <t xml:space="preserve">"DL-G-CL1-84" = true</t>
  </si>
  <si>
    <t xml:space="preserve">EmCare.B23.DE36</t>
  </si>
  <si>
    <t xml:space="preserve">DL-G-CL1-85</t>
  </si>
  <si>
    <t xml:space="preserve">"Is Clouding of the Cornea a new problem" = true</t>
  </si>
  <si>
    <t xml:space="preserve">DL-G-CL1-86</t>
  </si>
  <si>
    <t xml:space="preserve">"Is Clouding of the Cornea a new problem" = false and ("Has Clouding of the Cornea previously been treated" = false)</t>
  </si>
  <si>
    <t xml:space="preserve">EmCare.B23.DE36_l</t>
  </si>
  <si>
    <t xml:space="preserve">New and not previously treated</t>
  </si>
  <si>
    <t xml:space="preserve">"EmCare.B23.DE36_l" = true</t>
  </si>
  <si>
    <t xml:space="preserve">DL-G-CL1-87</t>
  </si>
  <si>
    <t xml:space="preserve">Abscess</t>
  </si>
  <si>
    <t xml:space="preserve">C."child"and ("Skin Problem" = true  or "Pain" = "Skin Pain") and ("Fever" = "No") and ("Itchy Skin" = "No") and ("Generalised or Localised Skin Problem" = "Localised Skin Problem") and ("Type of Skin Problem" = "Abscess - Hot Tender Swelling") and ("Deep or extends to muscle" = "No")</t>
  </si>
  <si>
    <t xml:space="preserve">EmCare.B23.DE37</t>
  </si>
  <si>
    <t xml:space="preserve">"DL-G-CL1-87" = true</t>
  </si>
  <si>
    <t xml:space="preserve">EmCare.B23.DE38</t>
  </si>
  <si>
    <t xml:space="preserve">C."child" and ("Abscess" = true) and ("Deep or extends to muscle" = true  or "Fever" = true)</t>
  </si>
  <si>
    <t xml:space="preserve">DL-G-CL1-88</t>
  </si>
  <si>
    <t xml:space="preserve">Deep or Extends to muscle, or with measured fever</t>
  </si>
  <si>
    <t xml:space="preserve">"EmCare.B23.DE38" = true</t>
  </si>
  <si>
    <t xml:space="preserve">DL-G-CL1-89</t>
  </si>
  <si>
    <t xml:space="preserve">Cellulitis</t>
  </si>
  <si>
    <t xml:space="preserve">C."child" and ("Skin Problem" = true  or "Pain" = "Skin Pain") and ("Itchy Skin" = "No") and ("Generalised or Localised Skin Problem" = "Localised Skin Problem") and ("Blisters, Sores or Pustules" = false) and ("Type of Skin Problem" = "Cellulitis - Red Tender Skin") and ("Rapidly spreading, extensive, or not responding to oral antibiotics" = false)</t>
  </si>
  <si>
    <t xml:space="preserve">EmCare.B23.DE39</t>
  </si>
  <si>
    <t xml:space="preserve">"DL-G-CL1-89" = true</t>
  </si>
  <si>
    <t xml:space="preserve">EmCare.B23.DE40</t>
  </si>
  <si>
    <t xml:space="preserve">C."child" and ("Skin Problem" = true  or "Pain" = "Skin Pain") and ("Itchy Skin" = false) and ("Generalised or Localised Skin Problem" = "Localised Skin Problem") and ("Blisters, Sores or Pustules" = false) and ("Type of Skin Problem" = "Cellulitis - Red Tender Skin") and ("Rapidly spreading, extensive, or not responding to oral antibiotics" = true)</t>
  </si>
  <si>
    <t xml:space="preserve">DL-G-CL1-90</t>
  </si>
  <si>
    <t xml:space="preserve">Cellulitis with Rapidly spreading, extensive, or not responding to oral antibiotics</t>
  </si>
  <si>
    <t xml:space="preserve">"EmCare.B23.DE40" = true</t>
  </si>
  <si>
    <t xml:space="preserve">DL-G-CL1-91</t>
  </si>
  <si>
    <t xml:space="preserve">Papular Itching Rash (Prurigo)</t>
  </si>
  <si>
    <t xml:space="preserve">C."child" and ("Skin Problem" = true  or "Pain" = "Skin Pain") and ("Itchy Skin" = true) and ("Blisters, Sores or Pustules" = false) and ("Type of Skin Problem" =  "Papular Itching Rash (Prurigo) - Itching rash with small papules and scratch marks. Dark spots with pale centre")</t>
  </si>
  <si>
    <t xml:space="preserve">EmCare.B23.DE41</t>
  </si>
  <si>
    <t xml:space="preserve">"DL-G-CL1-91" = true</t>
  </si>
  <si>
    <t xml:space="preserve">DL-G-CL1-92</t>
  </si>
  <si>
    <t xml:space="preserve">C."child" and ("Skin Problem" = true ) and ("Blisters, Sores or Pustules" = false) and ("Type of Skin Problem" =  "Ringworm (Tinea) - An itchy circular lesion with a raised edge and fine scaly area in the centre with loss of hair.  May also be found on body or web on feet") and ("Extensive Ringworm (Tinea)" =false)</t>
  </si>
  <si>
    <t xml:space="preserve">EmCare.B23.DE42</t>
  </si>
  <si>
    <t xml:space="preserve">Ringworm (Tinea)</t>
  </si>
  <si>
    <t xml:space="preserve">"DL-G-CL1-92" = true</t>
  </si>
  <si>
    <t xml:space="preserve">EmCare.B23.DE43</t>
  </si>
  <si>
    <t xml:space="preserve">Extensive Ringworm (Tinea)</t>
  </si>
  <si>
    <t xml:space="preserve">C."child" and ("Skin Problem" = true  or "Pain" = "Skin Pain") and ("Blisters, Sores or Pustules" = false) and ("Type of Skin Problem" =  "Ringworm (Tinea) - An itchy circular lesion with a raised edge and fine scaly area in the centre with loss of hair.  May also be found on body or web on feet") and (o"Extensive Ringworm (Tinea)" = true)</t>
  </si>
  <si>
    <t xml:space="preserve">DL-G-CL1-93</t>
  </si>
  <si>
    <t xml:space="preserve">"EmCare.B23.DE43" = true</t>
  </si>
  <si>
    <t xml:space="preserve">DL-G-CL1-94</t>
  </si>
  <si>
    <t xml:space="preserve">C."child" and ("Skin Problem" = true  or "Pain" = "Skin Pain") and ("Itchy Skin" = true) and ("Blisters, Sores or Pustules" = "No") and ("Type of Skin Problem" =  "Scabies - Rash and excoriations on torso; burrows in web space and wrists, face spared")</t>
  </si>
  <si>
    <t xml:space="preserve">EmCare.B23.DE44</t>
  </si>
  <si>
    <t xml:space="preserve">Scabies</t>
  </si>
  <si>
    <t xml:space="preserve">"DL-G-CL1-94" = true</t>
  </si>
  <si>
    <t xml:space="preserve">DL-G-CL1-95</t>
  </si>
  <si>
    <t xml:space="preserve">C."child" and "Skin Problem" = true and "Itchy Skin" = true and "Generalised or Localised Skin Problem" = "Generalised Skin Problem" and "Blisters, Sores or Pustules" = true and "Type of Skin Problem"= "Chickenpox - Vesicles over body.  Vesicles appear progressively over days and form scabs after they rupture"</t>
  </si>
  <si>
    <t xml:space="preserve">EmCare.B23.DE45</t>
  </si>
  <si>
    <t xml:space="preserve">Chickenpox</t>
  </si>
  <si>
    <t xml:space="preserve">"DL-G-CL1-95" = true</t>
  </si>
  <si>
    <t xml:space="preserve">EmCare.B23.DE46A</t>
  </si>
  <si>
    <t xml:space="preserve">"Severe rash"= true</t>
  </si>
  <si>
    <t xml:space="preserve">DL-G-CL1-96</t>
  </si>
  <si>
    <t xml:space="preserve">with Pneumonia</t>
  </si>
  <si>
    <t xml:space="preserve">"EmCare.B23.DE45"=true</t>
  </si>
  <si>
    <t xml:space="preserve">DL-G-CL1-97</t>
  </si>
  <si>
    <t xml:space="preserve">C."child" and "Skin Problem" = true  and "Generalised or Localised Skin Problem" = "Localised Skin Problem" and "Blisters, Sores or Pustules" = true and "Type of Skin Problem"= "Herpes Zoster -  Vesicles in one area on one side of body with intense pain or scars plus shooting pain.  
Uncommon in children except where they are immuno-compromised (e.g. if infected with HIV)"</t>
  </si>
  <si>
    <t xml:space="preserve">EmCare.B23.DE47</t>
  </si>
  <si>
    <t xml:space="preserve">Herpes Zoster</t>
  </si>
  <si>
    <t xml:space="preserve">"DL-G-CL1-97" = true</t>
  </si>
  <si>
    <t xml:space="preserve">EmCare.B23.DE48</t>
  </si>
  <si>
    <t xml:space="preserve">"Eye Involvement" = true</t>
  </si>
  <si>
    <t xml:space="preserve">DL-G-CL1-98</t>
  </si>
  <si>
    <t xml:space="preserve">with eye involvement</t>
  </si>
  <si>
    <t xml:space="preserve">"EmCare.B23.DE48" = true</t>
  </si>
  <si>
    <t xml:space="preserve">DL-G-CL1-99</t>
  </si>
  <si>
    <t xml:space="preserve">Impetigo or Folliculitis</t>
  </si>
  <si>
    <t xml:space="preserve">C."child" and "Skin Problem" = true   and "Blisters, Sores or Pustules" = true and "Type of Skin Problem"= "Impetigo or Folliculitis - Red, Tender, Warm Crusts or Small lesions"</t>
  </si>
  <si>
    <t xml:space="preserve">EmCare.B23.DE49</t>
  </si>
  <si>
    <t xml:space="preserve">"DL-G-CL1-99" = true</t>
  </si>
  <si>
    <t xml:space="preserve">EmCare.B23.DE50</t>
  </si>
  <si>
    <t xml:space="preserve">"Signs of Severe Impetigo / Folliculitis" = v"Skin Infection extends to muscle" or  "Measured Temperature" = true</t>
  </si>
  <si>
    <t xml:space="preserve">DL-G-CL1-100</t>
  </si>
  <si>
    <t xml:space="preserve">extends to muscle or with measured fever</t>
  </si>
  <si>
    <t xml:space="preserve">"EmCare.B23.DE50"=true</t>
  </si>
  <si>
    <t xml:space="preserve">EmCare.B23.DE50a</t>
  </si>
  <si>
    <t xml:space="preserve">"Extensive impetigo lesions" = true</t>
  </si>
  <si>
    <t xml:space="preserve">DL-I-CL1-18</t>
  </si>
  <si>
    <t xml:space="preserve">with extensive lesions</t>
  </si>
  <si>
    <t xml:space="preserve">"EmCare.B23.DE50a" = true</t>
  </si>
  <si>
    <t xml:space="preserve">DL-G-CL1-102</t>
  </si>
  <si>
    <t xml:space="preserve">C."child" and "Skin Problem" = true   and "Type of Skin Problem"= "Molluscum Contagiosum - Skin coloured pearly white papules with central umbilication. Most commonly seen on face and trunk in children."</t>
  </si>
  <si>
    <t xml:space="preserve">EmCare.B23.DE52</t>
  </si>
  <si>
    <t xml:space="preserve">Molluscum Contagiosum</t>
  </si>
  <si>
    <t xml:space="preserve">"DL-G-CL1-102" = true</t>
  </si>
  <si>
    <t xml:space="preserve">EmCare.B23.DE52a</t>
  </si>
  <si>
    <t xml:space="preserve">"Extensive molluscum lesions"  = true or "Molluscum lesions close to the eye"=true</t>
  </si>
  <si>
    <t xml:space="preserve">DL-I-CL1-19</t>
  </si>
  <si>
    <t xml:space="preserve">with extensive lesions or lesions close to the eye</t>
  </si>
  <si>
    <t xml:space="preserve">"EmCare.B23.DE52a" = true</t>
  </si>
  <si>
    <t xml:space="preserve">DL-G-CL1-103</t>
  </si>
  <si>
    <t xml:space="preserve">C."child" and "Skin Problem" = true   and "Generalised or Localised Skin Problem" = "Localised Skin Problem" and "Type of Skin Problem"= "Warts - Papules or nodules with a rough (Verrucous) surface"</t>
  </si>
  <si>
    <t xml:space="preserve">EmCare.B23.DE53</t>
  </si>
  <si>
    <t xml:space="preserve">Warts</t>
  </si>
  <si>
    <t xml:space="preserve">"DL-G-CL1-103" = true</t>
  </si>
  <si>
    <t xml:space="preserve">DL-G-CL1-104</t>
  </si>
  <si>
    <t xml:space="preserve">C."child" and "Skin Problem" = true   and "Generalised or Localised Skin Problem" = "Localised Skin Problem" and "Blisters, Sores or Pustules" = false and "Type of Skin Problem"= "Seborrhoea - Greasy scales and redness on central face and body folds"</t>
  </si>
  <si>
    <t xml:space="preserve">EmCare.B23.DE54</t>
  </si>
  <si>
    <t xml:space="preserve">Seborrhoea</t>
  </si>
  <si>
    <t xml:space="preserve">"DL-G-CL1-104" = true</t>
  </si>
  <si>
    <t xml:space="preserve">C."child" and ("Type of Skin Problem"="Seborrhoea - Greasy scales and redness on central face and body folds")</t>
  </si>
  <si>
    <t xml:space="preserve">EmCare.B23.DE5</t>
  </si>
  <si>
    <t xml:space="preserve">DL-G-CL1-106</t>
  </si>
  <si>
    <t xml:space="preserve">Fixed Drug Reaction</t>
  </si>
  <si>
    <t xml:space="preserve">C."child" and ("Generalised or Localised Skin Problem" ="Generalised Skin Problem" or "Generalised or Localised Skin Problem" =  "Localised Skin Problem") and ("Type of Skin Problem" = "Fixed Drug Reactions - Generalised red, wide spread with small bumps or blisters; or one or more dark skin areas")</t>
  </si>
  <si>
    <t xml:space="preserve">EmCare.B23.DE56</t>
  </si>
  <si>
    <t xml:space="preserve">"DL-G-CL1-106" = true</t>
  </si>
  <si>
    <t xml:space="preserve">DL-G-CL1-107</t>
  </si>
  <si>
    <t xml:space="preserve">Eczema</t>
  </si>
  <si>
    <t xml:space="preserve">C."child" and ("Generalised or Localised Skin Problem" ="Generalised Skin Problem"  or "Generalised or Localised Skin Problem" =  "Localised Skin Problem") and ("Type of Skin Problem" =  "Eczema - Wet oozing sores or excoriated, thick patches")</t>
  </si>
  <si>
    <t xml:space="preserve">EmCare.B23.DE57</t>
  </si>
  <si>
    <t xml:space="preserve">"DL-G-CL1-107" = true</t>
  </si>
  <si>
    <t xml:space="preserve">DL-G-CL1-108</t>
  </si>
  <si>
    <t xml:space="preserve">C."child" and "Skin Problem" = true   and "Generalised or Localised Skin Problem" = "Generalised Skin Problem" and "Blisters, Sores or Pustules" = true and "Type of Skin Problem"= v"Steven Johnson Syndrome (SJS)"</t>
  </si>
  <si>
    <t xml:space="preserve">EmCare.B23.DE58</t>
  </si>
  <si>
    <t xml:space="preserve">"DL-G-CL1-108" = true</t>
  </si>
  <si>
    <t xml:space="preserve">DL-G-CL1-109</t>
  </si>
  <si>
    <t xml:space="preserve">C."child" and C."Fever" = true and ("Oral Sores or Mouth Ulcers" = "Mouth Sores or Mouth Ulcers - Not Deep and Extensive" or "Oral Sores or Mouth Ulcers" = "Mouth Sores or Mouth Ulcers - Deep and Extensive" )</t>
  </si>
  <si>
    <t xml:space="preserve">EmCare.B23.DE59</t>
  </si>
  <si>
    <t xml:space="preserve">Mouth Sores or Ulcer</t>
  </si>
  <si>
    <t xml:space="preserve">"DL-G-CL1-109" = true</t>
  </si>
  <si>
    <t xml:space="preserve">EmCare.B23.DE60</t>
  </si>
  <si>
    <t xml:space="preserve">"Oral Sores or Mouth Ulcers" = "Mouth Sores or Mouth Ulcers - Deep and Extensive" </t>
  </si>
  <si>
    <t xml:space="preserve">DL-G-CL1-110</t>
  </si>
  <si>
    <t xml:space="preserve">Deep or Extensive</t>
  </si>
  <si>
    <t xml:space="preserve">"EmCare.B23.DE60" = true</t>
  </si>
  <si>
    <t xml:space="preserve">DL-G-CL1-111</t>
  </si>
  <si>
    <t xml:space="preserve">C."child" and C."Fever" = true and "Oral Sores or Mouth Ulcers"= v"Oral Thrush"</t>
  </si>
  <si>
    <t xml:space="preserve">EmCare.B23.DE61</t>
  </si>
  <si>
    <t xml:space="preserve">"DL-G-CL1-111" = true</t>
  </si>
  <si>
    <t xml:space="preserve">DL-G-CL1-113</t>
  </si>
  <si>
    <t xml:space="preserve">("Palmar Pallor" = "Severe Palmar Pallor" )</t>
  </si>
  <si>
    <t xml:space="preserve">EmCare.B23.DE62</t>
  </si>
  <si>
    <t xml:space="preserve">Severe Anaemia</t>
  </si>
  <si>
    <t xml:space="preserve">"DL-G-CL1-113" = true</t>
  </si>
  <si>
    <t xml:space="preserve">DL-G-CL1-114</t>
  </si>
  <si>
    <t xml:space="preserve">("Palmar Pallor" = "Some Palmar Pallor") or "Sickle cell disease" = true</t>
  </si>
  <si>
    <t xml:space="preserve">EmCare.B23.DE63</t>
  </si>
  <si>
    <t xml:space="preserve">Anaemia</t>
  </si>
  <si>
    <t xml:space="preserve">"DL-G-CL1-114" = true</t>
  </si>
  <si>
    <t xml:space="preserve">DL-G-CL1-116</t>
  </si>
  <si>
    <t xml:space="preserve">"Palmar Pallor" = "No Palmar Pallor" </t>
  </si>
  <si>
    <t xml:space="preserve">EmCare.B23.DE64</t>
  </si>
  <si>
    <t xml:space="preserve">No Anaemia</t>
  </si>
  <si>
    <t xml:space="preserve">"DL-G-CL1-116" = true</t>
  </si>
  <si>
    <t xml:space="preserve">DL-G-CL1-118-126</t>
  </si>
  <si>
    <t xml:space="preserve">Severe Acute Malnutrition (or Very Low Weight for Age if less than 12 months old) with Medical Complications</t>
  </si>
  <si>
    <t xml:space="preserve">DL-G-CL1-118</t>
  </si>
  <si>
    <t xml:space="preserve">"Oedema of both feet" = true</t>
  </si>
  <si>
    <t xml:space="preserve">DL-G-CL1-119</t>
  </si>
  <si>
    <t xml:space="preserve">("ageinmonths" &lt;6 ) and ("zscore_age" &lt;-3 or "zscore_length" &lt;-3) and (C."Medical Complications of Severe Acute Malnutrition" = true)</t>
  </si>
  <si>
    <t xml:space="preserve">DL-G-CL1-120</t>
  </si>
  <si>
    <t xml:space="preserve">("ageinmonths" &lt;6) and ("zscore_age" &lt;-3 or "zscore_length" &lt;-3) and (C."Medical Complications of Severe Acute Malnutrition" = false) and ("Difficulty Breastfeeding Observed" = true)</t>
  </si>
  <si>
    <t xml:space="preserve">DL-G-CL1-121</t>
  </si>
  <si>
    <t xml:space="preserve">("ageinmonths" &gt;= 6  and "ageinmonths" &lt;12) and ("zscore_age" &lt;-3 or "zscore_length" &lt;-3 or "MUAC (Mid Upper Arm Circumference)" &lt; 115 'mm') and (C."Medical Complications of Severe Acute Malnutrition" = true)</t>
  </si>
  <si>
    <t xml:space="preserve">DL-G-CL1-122</t>
  </si>
  <si>
    <t xml:space="preserve">("ageinmonths" &gt;= 6  and "ageinmonths" &lt;12 ) and ("zscore_age" &lt;-3 or "zscore_length" &lt;-3 or "MUAC (Mid Upper Arm Circumference)" &lt; 115 'mm') and (C."Medical Complications of Severe Acute Malnutrition" = false) and ("Appetite Test (using RUTF) Results"  = "Unable to finish RUTF")</t>
  </si>
  <si>
    <t xml:space="preserve">DL-G-CL1-123</t>
  </si>
  <si>
    <t xml:space="preserve">("ageinmonths" &gt;= 12  and "ageinmonths" &lt;24) and ("zscore_length" &lt;-3 or "MUAC (Mid Upper Arm Circumference)" &lt; 115 'mm') and (C."Medical Complications of Severe Acute Malnutrition" = true)</t>
  </si>
  <si>
    <t xml:space="preserve">DL-G-CL1-124</t>
  </si>
  <si>
    <t xml:space="preserve">("ageinmonths" &gt;= 12  and "ageinmonths" &lt;24) and ("zscore_length" &lt;-3 or "MUAC (Mid Upper Arm Circumference)" &lt; 115 'mm') and (C."Medical Complications of Severe Acute Malnutrition" = false) and ("Appetite Test (using RUTF) Results" =  "Unable to finish RUTF")</t>
  </si>
  <si>
    <t xml:space="preserve">DL-G-CL1-125</t>
  </si>
  <si>
    <t xml:space="preserve">("ageinmonths" &gt;24 and "ageinmonths" &lt;60) and ("zscore_height" &lt;-3 or "MUAC (Mid Upper Arm Circumference)" &lt; 115 'mm') and (C."Medical Complications of Severe Acute Malnutrition" = true)</t>
  </si>
  <si>
    <t xml:space="preserve">DL-G-CL1-126</t>
  </si>
  <si>
    <t xml:space="preserve">("ageinmonths" &gt;24 and "ageinmonths" &lt;60) and ("zscore_height" &lt;-3 or "MUAC (Mid Upper Arm Circumference)" &lt; 115 'mm') and (C."Medical Complications of Severe Acute Malnutrition" = false) and ("Appetite Test (using RUTF) Results" =  "Unable to finish RUTF" )</t>
  </si>
  <si>
    <t xml:space="preserve">EmCare.B23.DE65</t>
  </si>
  <si>
    <t xml:space="preserve">"DL-G-CL1-118-126"=true</t>
  </si>
  <si>
    <t xml:space="preserve">DL-G-CL1-127-130</t>
  </si>
  <si>
    <t xml:space="preserve">Severe Acute Malnutrition (or Very Low Weight for Age if less than 12 months old)</t>
  </si>
  <si>
    <t xml:space="preserve">(C."Medical Complications of Severe Acute Malnutrition" = false) and 
("Severe Acute Malnutrition (or Very Low Weight for Age if less than 12 months old) with Medical Complications" != true)</t>
  </si>
  <si>
    <t xml:space="preserve">DL-G-CL1-127</t>
  </si>
  <si>
    <t xml:space="preserve">("ageinmonths" &lt;6 ) and ("zscore_age" &lt;-3 or "zscore_length" &lt;-3) and ("Breastfeeding Assessment Not Possible" = true)</t>
  </si>
  <si>
    <t xml:space="preserve">DL-G-CL1-128</t>
  </si>
  <si>
    <t xml:space="preserve">("ageinmonths" &gt;= 6  and "ageinmonths" &lt;12) and ("zscore_age" &lt;-3 or "zscore_length" &lt;-3 or "MUAC (Mid Upper Arm Circumference)" &lt; 115 'mm') and ("Appetite Test (using RUTF) Results" = "RUTF Not Available")</t>
  </si>
  <si>
    <t xml:space="preserve">DL-G-CL1-129</t>
  </si>
  <si>
    <t xml:space="preserve">("ageinmonths" &gt;= 12  and "ageinmonths" &lt;24) and ("zscore_length" &lt;-3 or "MUAC (Mid Upper Arm Circumference)" &lt; 115 'mm') and ("Appetite Test (using RUTF) Results" = "RUTF Not Available")</t>
  </si>
  <si>
    <t xml:space="preserve">DL-G-CL1-130</t>
  </si>
  <si>
    <t xml:space="preserve">("ageinmonths" &gt;24 and "ageinmonths" &lt;60) and ("zscore_height" &lt;-3 or "MUAC (Mid Upper Arm Circumference)" &lt; 115 'mm') and ("Appetite Test (using RUTF) Results" =  "Unable to finish RUTF")</t>
  </si>
  <si>
    <t xml:space="preserve">EmCare.B23.DE66 </t>
  </si>
  <si>
    <t xml:space="preserve">"DL-G-CL1-127-130"=true</t>
  </si>
  <si>
    <t xml:space="preserve">DL-G-CL1-131-134</t>
  </si>
  <si>
    <t xml:space="preserve">Severe Acute Malnutrition (or Very Low Weight for Age if less than 12 months old) without Medical Complications</t>
  </si>
  <si>
    <t xml:space="preserve">(C."Medical Complications of Severe Acute Malnutrition" = false) and ("Severe Acute Malnutrition (or Very Low Weight for Age if less than 12 months old) with Medical Complications" != true) and ("Severe Acute Malnutrition (or Very Low Weight for Age if less than 12 months old)" != true)</t>
  </si>
  <si>
    <t xml:space="preserve">DL-G-CL1-131</t>
  </si>
  <si>
    <t xml:space="preserve">("ageinmonths" &lt;6 ) and ("zscore_age" &lt;-3 or "zscore_length" &lt;-3) and ("Difficulty Breastfeeding Observed" = false )</t>
  </si>
  <si>
    <t xml:space="preserve">DL-G-CL1-132</t>
  </si>
  <si>
    <t xml:space="preserve">("ageinmonths" &gt;= 6  and "ageinmonths" &lt;12 ) and ("zscore_length" &lt;-3 or "MUAC (Mid Upper Arm Circumference)" &lt; 115 'mm') and ("Appetite Test (using RUTF) Results" = "Able to finish RUTF")</t>
  </si>
  <si>
    <t xml:space="preserve">DL-G-CL1-133</t>
  </si>
  <si>
    <t xml:space="preserve">("ageinmonths" &gt;= 12  and "ageinmonths" &lt;24) and ("zscore_length" &lt;-3 or "MUAC (Mid Upper Arm Circumference)" &lt; 115 'mm') and ("Appetite Test (using RUTF) Results" = "Able to finish RUTF")</t>
  </si>
  <si>
    <t xml:space="preserve">DL-G-CL1-134</t>
  </si>
  <si>
    <t xml:space="preserve">("ageinmonths" &gt;= 24 and "ageinmonths" &lt;60) and ("zscore_height" &lt;-3 or "MUAC (Mid Upper Arm Circumference)" &lt; 115 'mm')</t>
  </si>
  <si>
    <t xml:space="preserve">EmCare.B23.DE67 </t>
  </si>
  <si>
    <t xml:space="preserve">"DL-G-CL1-131-134"=true</t>
  </si>
  <si>
    <t xml:space="preserve">DL-G-CL1-135-137</t>
  </si>
  <si>
    <t xml:space="preserve">Moderate Acute Malnutrition</t>
  </si>
  <si>
    <t xml:space="preserve">DL-G-CL1-135</t>
  </si>
  <si>
    <t xml:space="preserve">("ageinmonths" &lt;6 ) and ("zscore_length" &gt;-3 or "zscore_length" &lt; -2) and ("Breastfeeding Assessment Results" = "Difficulty Breastfeeding Observed")</t>
  </si>
  <si>
    <t xml:space="preserve">DL-G-CL1-136</t>
  </si>
  <si>
    <t xml:space="preserve">DL-G-CL1-137</t>
  </si>
  <si>
    <t xml:space="preserve">EmCare.B23.DE68 </t>
  </si>
  <si>
    <t xml:space="preserve">"DL-G-CL1-135-137"=true</t>
  </si>
  <si>
    <t xml:space="preserve">DL-G-CL1-138-141</t>
  </si>
  <si>
    <t xml:space="preserve">No Acute Malnutrition</t>
  </si>
  <si>
    <t xml:space="preserve">"Oedema of both feet" = false</t>
  </si>
  <si>
    <t xml:space="preserve">DL-G-CL1-138</t>
  </si>
  <si>
    <t xml:space="preserve">("ageinmonths" &lt;6 ) and ("zscore_length" &gt;= -2) and ("zscore_age" &gt;= -3)</t>
  </si>
  <si>
    <t xml:space="preserve">DL-G-CL1-139</t>
  </si>
  <si>
    <t xml:space="preserve">("ageinmonths" &gt;= 6  and "ageinmonths" &lt;12) and  ("zscore_length" &gt;= -2) and ("zscore_age" &gt;= -3) and ("MUAC (Mid Upper Arm Circumference)" &gt;= 125 'mm')</t>
  </si>
  <si>
    <t xml:space="preserve">DL-G-CL1-140</t>
  </si>
  <si>
    <t xml:space="preserve">("ageinmonths" &gt;= 12  and "ageinmonths" &lt;24) and ("zscore_length" &gt;= -2) and ("MUAC (Mid Upper Arm Circumference)" &gt;= 125 'mm')</t>
  </si>
  <si>
    <t xml:space="preserve">DL-G-CL1-141</t>
  </si>
  <si>
    <t xml:space="preserve">("ageinmonths" &gt;24 and "ageinmonths" &lt;60) and ("zscore_height" &gt;= -2) and ("MUAC (Mid Upper Arm Circumference)" &gt;= 125 'mm')</t>
  </si>
  <si>
    <t xml:space="preserve">EmCare.B23.DE69</t>
  </si>
  <si>
    <t xml:space="preserve">"DL-G-CL1-138-141"=true</t>
  </si>
  <si>
    <t xml:space="preserve">DL-G-CL1-142-145</t>
  </si>
  <si>
    <t xml:space="preserve">Nutritional status not assessed</t>
  </si>
  <si>
    <t xml:space="preserve">DL-G-CL1-142</t>
  </si>
  <si>
    <t xml:space="preserve">("ageinmonths" &lt;6 ) and ("Weight cannot be measured" = true)</t>
  </si>
  <si>
    <t xml:space="preserve">DL-G-CL1-143</t>
  </si>
  <si>
    <t xml:space="preserve">("ageinmonths" &gt;= 12  and "ageinmonths" &lt;24) and ("Weight cannot be measured" = true or "Length cannot be measured" = true) and ("MUAC cannot be measured" = true)</t>
  </si>
  <si>
    <t xml:space="preserve">DL-G-CL1-144</t>
  </si>
  <si>
    <t xml:space="preserve">DL-G-CL1-145</t>
  </si>
  <si>
    <t xml:space="preserve">("ageinmonths" &gt;24 and "ageinmonths" &lt;60) and ("Weight cannot be measured" = true or "Height cannot be measured" = true) and ("MUAC cannot be measured" = true)</t>
  </si>
  <si>
    <t xml:space="preserve">EmCare.B23.DE70</t>
  </si>
  <si>
    <t xml:space="preserve">"DL-G-CL1-142-145"=true</t>
  </si>
  <si>
    <t xml:space="preserve">DL-G-CL1-147</t>
  </si>
  <si>
    <t xml:space="preserve">Prevention, Screenning and Other Problems – Vitamin A Needed</t>
  </si>
  <si>
    <t xml:space="preserve">("ageinmonths" &lt;6) and
("Date of Last Vitamin A Supplementation" = "More than 6 months ago" or "Date of Last Vitamin A Supplementation" = "Vitamin A Supplementation not previously given" or "Can record of Vitamin A Supplementation be obtained at a future visit?" = "No, do not know when last dose was given") and
("Treatment for malnutrition containing Vitamin A received in the past month?" != true) and
("Persistent Diarrhoea" != true) and
("Severe Acute Malnutrition (or Very Low Weight for Age if less than 12 months old)" != true) and
("Severe Acute Malnutrition (or Very Low Weight for Age if less than 12 months old) with Medical Complications" != true) and
("Severe Acute Malnutrition (or Very Low Weight for Age if less than 12 months old) without Medical Complications" != true) and
("Persistent Diarrhoea" != true) and
("Measles with Eye or Mouth Complication" != true) and
("Severe Complicated Measles" != true) and  
("Measles" != true)</t>
  </si>
  <si>
    <t xml:space="preserve">EmCare.B23.DE74</t>
  </si>
  <si>
    <t xml:space="preserve">Vitamin A Needed</t>
  </si>
  <si>
    <t xml:space="preserve">"DL-G-CL1-147" = true</t>
  </si>
  <si>
    <t xml:space="preserve">DL-G-CL1-148</t>
  </si>
  <si>
    <t xml:space="preserve">Deworming Needed</t>
  </si>
  <si>
    <t xml:space="preserve">("ageinmonths" &gt;= 12) and 
("Date of last deworming treatment" = "More than 6 months ago" or "Date of last deworming treatment" = "Deworming treatment not previously given" or "Can record of Deworming treatment be obtained at a future visit?" = "No, Do not know when last dose was given" )</t>
  </si>
  <si>
    <t xml:space="preserve">EmCare.B23.DE75</t>
  </si>
  <si>
    <t xml:space="preserve">"DL-G-CL1-148" = true</t>
  </si>
  <si>
    <t xml:space="preserve">DL-G-CL1-149-150</t>
  </si>
  <si>
    <t xml:space="preserve">Confirmed HIV Infection</t>
  </si>
  <si>
    <t xml:space="preserve">"Child followed up at PMTCT for HIV investigation or management" = "No" or 
"Child followed up at PMTCT for HIV investigation or management" = "Don't know" or 
"Child followed up at PMTCT for HIV investigation or management" = "Declines to answer"</t>
  </si>
  <si>
    <t xml:space="preserve">DL-G-CL1-149</t>
  </si>
  <si>
    <t xml:space="preserve">("ageinmonths" &gt;= 18) and 
("Child's Last HIV Test Results" = "Child HIV Positive - Serological" or "Child's Last HIV Test Results" = "Child HIV Positive - Unknown Type of Test") and 
("Child 18 months or older when last tested for HIV" = true)</t>
  </si>
  <si>
    <t xml:space="preserve">DL-G-CL1-150</t>
  </si>
  <si>
    <t xml:space="preserve">"Child's Last HIV Test Results" = "Child HIV Positive - Virological"</t>
  </si>
  <si>
    <t xml:space="preserve">EmCare.B23.DE76</t>
  </si>
  <si>
    <t xml:space="preserve">"DL-G-CL1-149-150"=true</t>
  </si>
  <si>
    <t xml:space="preserve">DL-G-CL1-151-153</t>
  </si>
  <si>
    <t xml:space="preserve">("Child followed up at PMTCT for HIV investigation or management" = "No") or
("Child followed up at PMTCT for HIV investigation or management" = "Don't know") or
("Child followed up at PMTCT for HIV investigation or management" = "Declines to answer")</t>
  </si>
  <si>
    <t xml:space="preserve">DL-G-CL1-151</t>
  </si>
  <si>
    <t xml:space="preserve">("ageinmonths"&gt;=18) and 
("Child's Last HIV Test Results" = "Child HIV Positive - Serological" or "Child's Last HIV Test Results" = "Child HIV Positive - Unknown Type of Test") and
("Confirmed HIV Infection" != true)</t>
  </si>
  <si>
    <t xml:space="preserve">DL-G-CL1-152</t>
  </si>
  <si>
    <t xml:space="preserve">("Child's Last HIV Test Results" = "Child HIV Negative") and 
("Child breastfed at the time or 6 weeks before HIV test" = true  or  "Child breastfed at the time or 6 weeks before HIV test" = "Unknown" or "ageinmonths" &lt;18 'months') and
("Mother's HIV Status" = "Mother HIV Positive")</t>
  </si>
  <si>
    <t xml:space="preserve">DL-G-CL1-153</t>
  </si>
  <si>
    <t xml:space="preserve">("Child's Last HIV Test Results" = "Child HIV Status - Unknown or Not Tested" or "Child's Last HIV Test Results" = "Child HIV Status - Decline to answer") and
("Mother's HIV Status" = "Mother HIV Positive")</t>
  </si>
  <si>
    <t xml:space="preserve">EmCare.B23.DE77</t>
  </si>
  <si>
    <t xml:space="preserve">"DL-G-CL1-151-153"=true</t>
  </si>
  <si>
    <t xml:space="preserve">DL-G-CL1-154-156</t>
  </si>
  <si>
    <t xml:space="preserve">HIV Infection Unlikely</t>
  </si>
  <si>
    <t xml:space="preserve">("Child followed up at PMTCT for HIV investigation or management" = "No") or  
("Child followed up at PMTCT for HIV investigation or management" = "Don't know") or  
("Child followed up at PMTCT for HIV investigation or management" = "Declines to answer")</t>
  </si>
  <si>
    <t xml:space="preserve">DL-G-CL1-154</t>
  </si>
  <si>
    <t xml:space="preserve">("Mother's HIV Status" = "Mother HIV Positive") and 
("Child's Last HIV Test Results" = "Child HIV Negative") and 
("Child breastfed at the time or 6 weeks before HIV test" = false) and 
("Child 18 months or older when last tested for HIV" = true)</t>
  </si>
  <si>
    <t xml:space="preserve">DL-G-CL1-155</t>
  </si>
  <si>
    <t xml:space="preserve">("Mother's HIV Status" = "Mother HIV Negative"  or 
"Mother's HIV Status" = "Mother HIV Status - Unknown or Not Tested" or 
"Mother's HIV Status" = "Mother HIV Status - Decline to answer") and 
("Related Person vital status" = "Dead") and
("Child's Last HIV Test Results" = "Child HIV Negative")</t>
  </si>
  <si>
    <t xml:space="preserve">DL-G-CL1-156</t>
  </si>
  <si>
    <t xml:space="preserve">("Mother's HIV Status" = "Mother HIV Negative" ) and 
("Child's Last HIV Test Results" = "Child HIV Status - Unknown or Not Tested")</t>
  </si>
  <si>
    <t xml:space="preserve">EmCare.B23.DE78</t>
  </si>
  <si>
    <t xml:space="preserve">"DL-G-CL1-154-156"=true</t>
  </si>
  <si>
    <t xml:space="preserve">DL-G-CL1-157</t>
  </si>
  <si>
    <t xml:space="preserve">HIV Infection Status Unknown</t>
  </si>
  <si>
    <t xml:space="preserve">("Child followed up at PMTCT for HIV investigation or management" = "No" or "Child followed up at PMTCT for HIV investigation or management" = "Don't know" or "Child followed up at PMTCT for HIV investigation or management" = "Declines to answer") and 
("Mother's HIV Status" = "Mother HIV Negative" or "Mother's HIV Status" = "Mother HIV Status - Unknown or Not Tested" or "Mother's HIV Status" = "Mother HIV Status - Decline to answer" or "Related Person vital status" = "Dead") and
("Child's Last HIV Test Results" = "Child HIV Status - Unknown or Not Tested" or "Child's Last HIV Test Results" = "Child HIV Status - Decline to answer")</t>
  </si>
  <si>
    <t xml:space="preserve">EmCare.B23.DE79</t>
  </si>
  <si>
    <t xml:space="preserve">"DL-G-CL1-157"=true</t>
  </si>
  <si>
    <t xml:space="preserve">DL-G-CL1-158</t>
  </si>
  <si>
    <t xml:space="preserve">Immunization(s) incomplete for Age</t>
  </si>
  <si>
    <t xml:space="preserve">("Check the child’s vaccination record: has the child received all vaccines they are eligible for" = "No, incomplete vaccination")
or
("Check the child’s vaccination record: has the child received all vaccines they are eligible for" = "No, the child has never received any vaccinations to date")</t>
  </si>
  <si>
    <t xml:space="preserve">EmCare.B23.DE72</t>
  </si>
  <si>
    <t xml:space="preserve">"DL-G-CL1-158"=true</t>
  </si>
  <si>
    <t xml:space="preserve">DL-G-CL1-159</t>
  </si>
  <si>
    <t xml:space="preserve">Immunization Status Unknown</t>
  </si>
  <si>
    <t xml:space="preserve">"Check the child’s vaccination record: has the child received all vaccines they are eligible for" = "Unknown"</t>
  </si>
  <si>
    <t xml:space="preserve">EmCare.B23.DE73</t>
  </si>
  <si>
    <t xml:space="preserve">"DL-G-CL1-159"=true</t>
  </si>
  <si>
    <t xml:space="preserve">DL-G-CL1-160</t>
  </si>
  <si>
    <t xml:space="preserve">No severe classification reached</t>
  </si>
  <si>
    <t xml:space="preserve">"2-59m severe classification other than severe dehdyration" = false</t>
  </si>
  <si>
    <t xml:space="preserve">EmCare.B23.DE100</t>
  </si>
  <si>
    <t xml:space="preserve">"DL-G-CL1-160"=true</t>
  </si>
  <si>
    <t xml:space="preserve">DL-G-CL1-161</t>
  </si>
  <si>
    <t xml:space="preserve">PTMCT Follow up – HIV Exposed</t>
  </si>
  <si>
    <t xml:space="preserve">("Child followed up at PMTCT for HIV investigation or management" = true) or 
("PMTCT HIV Status" = "HIV Exposed")</t>
  </si>
  <si>
    <t xml:space="preserve">EmCare.B23.DE102</t>
  </si>
  <si>
    <t xml:space="preserve">"DL-G-CL1-161"=true</t>
  </si>
  <si>
    <t xml:space="preserve">DL-G-CL1-162</t>
  </si>
  <si>
    <t xml:space="preserve">PTMCT Follow up – HIV Confirmed</t>
  </si>
  <si>
    <t xml:space="preserve">("Child followed up at PMTCT for HIV investigation or management" = true) or
("PMTCT HIV Status" = "HIV Confirmed")</t>
  </si>
  <si>
    <t xml:space="preserve">EmCare.B23.DE101</t>
  </si>
  <si>
    <t xml:space="preserve">"DL-G-CL1-162"=true</t>
  </si>
  <si>
    <t xml:space="preserve">DL-G-CL1-163</t>
  </si>
  <si>
    <t xml:space="preserve">Mumps (parotitis)</t>
  </si>
  <si>
    <t xml:space="preserve">("Mumps/parotitis: Swelling around cheek/jaw"= true) or
("Duration of Mumps" = "Less than 10 days")</t>
  </si>
  <si>
    <t xml:space="preserve">EmCare.B23.DE104</t>
  </si>
  <si>
    <t xml:space="preserve">"DL-G-CL1-163"=true</t>
  </si>
  <si>
    <t xml:space="preserve">EmCare.B23.DE105</t>
  </si>
  <si>
    <t xml:space="preserve">Persistant Mumps</t>
  </si>
  <si>
    <t xml:space="preserve">("Mumps/parotitis: Swelling around cheek/jaw"= true) or
("Duration of Mumps" = "10 days or more")</t>
  </si>
  <si>
    <t xml:space="preserve">DL-G-CL1-164</t>
  </si>
  <si>
    <t xml:space="preserve">"DL-G-CL1-164"=true</t>
  </si>
  <si>
    <t xml:space="preserve">DL-G-CL1-165</t>
  </si>
  <si>
    <t xml:space="preserve">Possible symptomatic HIV infection</t>
  </si>
  <si>
    <t xml:space="preserve">(ToInteger("Mother's HIV Status" = "Mother HIV Positive") +
ToInteger("One or more episodes of pneumonia in past two months" = true) +
ToInteger("Household member with Tuberculosis in the past 5 years" = true) +
ToInteger("Two or more episodes of diarrhea in the past 2 months" =  true) +
ToInteger("Diarrhoea" = true and "Diarrhoea for how long?" = "More than 14 days") + 
ToInteger("Chronic Ear Infection"= true or "Persistant Mumps"= true) +
ToInteger("Large lymph nodes on two or more sites"= true) +
ToInteger("MUAC (Mid Upper Arm Circumference)" &lt; 115 'mm' and "ageinmonths"&gt;= 6) +
ToInteger("Growth curve break in weight" = true) +
ToInteger("Visible and severe weight loss" = true) + 
ToInteger("zscore_age" &lt; -3 ) +
ToInteger("Oral Sores or Mouth Ulcers" = "Oral Thrush") +
ToInteger("Fever for how long?" = "More than 30 days") +
ToInteger("zscore_height" &lt;-3 or "zscore_length" &lt;-3)) &gt;2 and 
("Child followed up at PMTCT for HIV investigation or management" = true) and 
("HIV Infection Unlikely" != true) and
("Confirmed HIV Infection" != true) and
("HIV Exposed" != true)</t>
  </si>
  <si>
    <t xml:space="preserve">EmCare.B23.DE103</t>
  </si>
  <si>
    <t xml:space="preserve">"DL-G-CL1-165"=true</t>
  </si>
  <si>
    <t xml:space="preserve">DL-G-CL1-166</t>
  </si>
  <si>
    <t xml:space="preserve">Possible Tuberculosis</t>
  </si>
  <si>
    <t xml:space="preserve">("Cough" = true or "Difficulty Breathing"= true) and
(ToInteger("Fever for how long?" = "More than 30 days") +
ToInteger("Mother's HIV Status" = "Mother HIV Positive") +
ToInteger("Possible symptomatic HIV infection" = true) +
ToInteger("Household member with Tuberculosis in the past 5 years" = true) +
ToInteger("Large lymph nodes on two or more sites"= true) +
ToInteger("MUAC (Mid Upper Arm Circumference)" &lt; 115 'mm' and "ageinmonths" &gt;= 6) +
ToInteger("Growth curve break in weight" = true) +
ToInteger("Visible and severe weight loss" = true) +
ToInteger("zscore_age" &lt; -3) +
ToInteger("zscore_height" &lt;-3 or "zscore_length" &lt;-3) &gt;= 1)</t>
  </si>
  <si>
    <t xml:space="preserve">EmCare.B23.DE106</t>
  </si>
  <si>
    <t xml:space="preserve">"DL-G-CL1-166"=true</t>
  </si>
  <si>
    <t xml:space="preserve">ageindays</t>
  </si>
  <si>
    <r>
      <rPr>
        <sz val="12"/>
        <color rgb="FF000000"/>
        <rFont val="Arial"/>
        <family val="0"/>
        <charset val="1"/>
      </rPr>
      <t xml:space="preserve">o"</t>
    </r>
    <r>
      <rPr>
        <sz val="11"/>
        <color rgb="FF000000"/>
        <rFont val="Arial"/>
        <family val="0"/>
        <charset val="1"/>
      </rPr>
      <t xml:space="preserve">Measured Temperature (second measurement)</t>
    </r>
    <r>
      <rPr>
        <sz val="12"/>
        <color rgb="FF000000"/>
        <rFont val="Arial"/>
        <family val="0"/>
        <charset val="1"/>
      </rPr>
      <t xml:space="preserve">"</t>
    </r>
  </si>
  <si>
    <t xml:space="preserve">DL-G-CL2-04-08</t>
  </si>
  <si>
    <t xml:space="preserve">Possible Serious Bacterial Infection or Very Severe Disease
</t>
  </si>
  <si>
    <t xml:space="preserve">DL-G-CL2-04</t>
  </si>
  <si>
    <r>
      <rPr>
        <sz val="11"/>
        <color rgb="FF000000"/>
        <rFont val="Arial"/>
        <family val="0"/>
        <charset val="1"/>
      </rPr>
      <t xml:space="preserve">"</t>
    </r>
    <r>
      <rPr>
        <sz val="12"/>
        <color rgb="FF000000"/>
        <rFont val="Arial"/>
        <family val="0"/>
        <charset val="1"/>
      </rPr>
      <t xml:space="preserve">ageinmonths</t>
    </r>
    <r>
      <rPr>
        <sz val="11"/>
        <color rgb="FF000000"/>
        <rFont val="Arial"/>
        <family val="0"/>
        <charset val="1"/>
      </rPr>
      <t xml:space="preserve">"&lt;2</t>
    </r>
  </si>
  <si>
    <t xml:space="preserve">DL-G-CL2-06</t>
  </si>
  <si>
    <t xml:space="preserve">"Convulsion(s) in this Illness"  or "Severe Chest Indrawing"  or "Infant's Movements" = "Movement only when stimulated but then stops" or "Infant's Movements" = "No movement at all"  or "Difficulty with Feeding" = "Not Able to Feed At All" or "Difficulty with Feeding" = "Not Feeding Well"</t>
  </si>
  <si>
    <t xml:space="preserve">DL-G-CL2-07</t>
  </si>
  <si>
    <t xml:space="preserve">("Measured Temperature" = "High" or  "Measured Temperature" ="Very High" or "Measured Temperature" = "Low") and  ( "Second Temperature Measurement Not Feasible" = true or "Measured Temperature (second measurement)" != "Normal" )</t>
  </si>
  <si>
    <t xml:space="preserve">DL-G-CL2-08</t>
  </si>
  <si>
    <t xml:space="preserve">"Measured Temperature" = "Low" and( "Second Temperature Measurement Not Feasible" = true or "Measured Temperature (second measurement)" != "Normal" )</t>
  </si>
  <si>
    <t xml:space="preserve">DL-G-CL2-05</t>
  </si>
  <si>
    <t xml:space="preserve">"ageindays"&lt;7 and "Fast Breathing"</t>
  </si>
  <si>
    <t xml:space="preserve">EmCare.B23.DE83</t>
  </si>
  <si>
    <t xml:space="preserve">Possible Serious Bacterial Infection or Very Severe Disease</t>
  </si>
  <si>
    <t xml:space="preserve">"DL-G-CL2-04-08" = true</t>
  </si>
  <si>
    <t xml:space="preserve">DL-G-CL2-11</t>
  </si>
  <si>
    <t xml:space="preserve">Local Infection</t>
  </si>
  <si>
    <t xml:space="preserve">"ageinmonths"&lt;2 and ("Umbilicus Red or Pus Draining" or "Skin Pustules")</t>
  </si>
  <si>
    <t xml:space="preserve">EmCare.B23.DE85</t>
  </si>
  <si>
    <t xml:space="preserve">"DL-G-CL2-11" = true</t>
  </si>
  <si>
    <t xml:space="preserve">DL-G-CL2-12</t>
  </si>
  <si>
    <t xml:space="preserve">"ageinmonths"&lt;2 and "Possible Serious Bacterial Infection or Very Severe Disease" != true and "Pneumonia" != true and  "Local Infection" != true</t>
  </si>
  <si>
    <t xml:space="preserve">EmCare.B23.DE86</t>
  </si>
  <si>
    <t xml:space="preserve">Infection Unlikely</t>
  </si>
  <si>
    <t xml:space="preserve">"DL-G-CL2-12" = true</t>
  </si>
  <si>
    <t xml:space="preserve">DL-G-CL2-26</t>
  </si>
  <si>
    <t xml:space="preserve">"ageindays"&lt;7  and "Weight Status" = v"Very Low Weight for Age"</t>
  </si>
  <si>
    <t xml:space="preserve">"DL-G-CL2-26" = true</t>
  </si>
  <si>
    <t xml:space="preserve">DL-G-CL2-13-14</t>
  </si>
  <si>
    <t xml:space="preserve">Severe Jaundice</t>
  </si>
  <si>
    <t xml:space="preserve">"Yellow Skin" = true</t>
  </si>
  <si>
    <t xml:space="preserve">DL-G-CL2-13</t>
  </si>
  <si>
    <t xml:space="preserve">"ageindays" &lt; 21  and  "When did the Jaundice first appear?" = "Within less than 24 hours of birth"</t>
  </si>
  <si>
    <t xml:space="preserve">v</t>
  </si>
  <si>
    <t xml:space="preserve">DL-G-CL2-13a</t>
  </si>
  <si>
    <t xml:space="preserve">"ageindays" &lt; 1</t>
  </si>
  <si>
    <t xml:space="preserve">DL-G-CL2-14</t>
  </si>
  <si>
    <t xml:space="preserve">"ageinmonths"&lt;2 and  "Yellow Palms or Yellow Soles" = true</t>
  </si>
  <si>
    <t xml:space="preserve">EmCare.B23.DE87</t>
  </si>
  <si>
    <t xml:space="preserve">"DL-G-CL2-13-14"=true</t>
  </si>
  <si>
    <t xml:space="preserve">DL-G-CL2-15-43</t>
  </si>
  <si>
    <t xml:space="preserve"> "Yellow Palms or Yellow Soles" = false</t>
  </si>
  <si>
    <t xml:space="preserve">"ageindays" &gt; 1 and "ageindays" &lt; 21 and "Yellow Skin" = true and ("When did the Jaundice first appear?" = "24 hours or more after birth"  or "When did the Jaundice first appear?" = "Unknown when Jaundice first appeared")</t>
  </si>
  <si>
    <t xml:space="preserve">"ageindays" &lt; 21  and "Yellow Skin" = true</t>
  </si>
  <si>
    <t xml:space="preserve">EmCare.B23.DE88</t>
  </si>
  <si>
    <t xml:space="preserve">Jaundice</t>
  </si>
  <si>
    <t xml:space="preserve">"DL-G-CL2-15-43"=true</t>
  </si>
  <si>
    <t xml:space="preserve">DL-G-CL2-17</t>
  </si>
  <si>
    <t xml:space="preserve">"Yellow Skin" = false and "Yellow Palms or Yellow Soles" = false</t>
  </si>
  <si>
    <t xml:space="preserve">EmCare.B23.DE89 </t>
  </si>
  <si>
    <t xml:space="preserve">No Jaundice</t>
  </si>
  <si>
    <t xml:space="preserve">"DL-G-CL2-17" = true</t>
  </si>
  <si>
    <t xml:space="preserve">"DL-G-CL2-18" = true</t>
  </si>
  <si>
    <t xml:space="preserve">"DL-G-CL2-19" = true</t>
  </si>
  <si>
    <t xml:space="preserve">DL-G-CL2-25</t>
  </si>
  <si>
    <t xml:space="preserve"> "Diarrhoea" = true and  "Severe Dehydration"!=true  and  "Some Dehydration"!=true</t>
  </si>
  <si>
    <t xml:space="preserve">"DL-G-CL2-25" = true</t>
  </si>
  <si>
    <t xml:space="preserve">DL-I-CL2-04-30</t>
  </si>
  <si>
    <t xml:space="preserve">DL-I-CL2-04-29</t>
  </si>
  <si>
    <t xml:space="preserve">"Breastfed" = false</t>
  </si>
  <si>
    <t xml:space="preserve">DL-I-CL2-04</t>
  </si>
  <si>
    <t xml:space="preserve">"What milk is being given as a replacement feed?" = "Inappropriate replacement milk"
or
"Sufficient replacement feeds (in 24 hours)"=false
or
"How much milk is given at each feed?"="Sufficient replacement feeds"
or
"How is the milk prepared?" = "Incorrect or unhygienic feed preparation"
or
"How are the feeding utensils cleaned?" = "Feeding utensils not cleaned hygienically"</t>
  </si>
  <si>
    <t xml:space="preserve">DL-G-CL2-29</t>
  </si>
  <si>
    <t xml:space="preserve">Base."Biological Mother Vital Status" = "Alive"</t>
  </si>
  <si>
    <t xml:space="preserve">DL-G-CL2-30</t>
  </si>
  <si>
    <t xml:space="preserve">"Breastfed" = true and  "Difficulty Breastfeeding Observed" = true  or "Difficulty Breastfeeding Reported" or "Sufficient feeds"=false or "Young Infant receives food or fluids other than breast milk" = false</t>
  </si>
  <si>
    <t xml:space="preserve">DL-G-CL2-32</t>
  </si>
  <si>
    <t xml:space="preserve">"Weight Status" = "Low Weight for Age"</t>
  </si>
  <si>
    <t xml:space="preserve">DL-G-CL2-42</t>
  </si>
  <si>
    <t xml:space="preserve">"Ulcers or White Patches in Mouth" = true</t>
  </si>
  <si>
    <t xml:space="preserve">DL-I-CL2-04-42</t>
  </si>
  <si>
    <t xml:space="preserve">Feeding Problem and / or Low Weight for Age</t>
  </si>
  <si>
    <t xml:space="preserve">"DL-G-CL2-32" = true or "DL-G-CL2-42" = true or "DL-I-CL2-04-30" = true</t>
  </si>
  <si>
    <t xml:space="preserve">EmCare.B23.DE94</t>
  </si>
  <si>
    <t xml:space="preserve">"DL-I-CL2-04-42" = true</t>
  </si>
  <si>
    <t xml:space="preserve">EmCare.B23.DE96</t>
  </si>
  <si>
    <t xml:space="preserve">Low weight for age</t>
  </si>
  <si>
    <t xml:space="preserve">"DL-G-CL2-32" = true </t>
  </si>
  <si>
    <t xml:space="preserve">EmCare.B23.DE97</t>
  </si>
  <si>
    <t xml:space="preserve">Oral thrush</t>
  </si>
  <si>
    <t xml:space="preserve"> "DL-G-CL2-42"  = true</t>
  </si>
  <si>
    <t xml:space="preserve">EmCare.B23.DE95</t>
  </si>
  <si>
    <t xml:space="preserve">Feeding problem</t>
  </si>
  <si>
    <t xml:space="preserve">"DL-I-CL2-04-30" = true</t>
  </si>
  <si>
    <t xml:space="preserve">DL-G-CL2-50</t>
  </si>
  <si>
    <t xml:space="preserve">"Weight Status" = v"Normal Weight for Age"  and  "Feeding Problem and / or Low Weight for Age"!= true</t>
  </si>
  <si>
    <t xml:space="preserve">EmCare.B23.DE98</t>
  </si>
  <si>
    <t xml:space="preserve">No Feeding Problem</t>
  </si>
  <si>
    <t xml:space="preserve">"DL-G-CL2-50" = true</t>
  </si>
  <si>
    <t xml:space="preserve">select_condition</t>
  </si>
  <si>
    <t xml:space="preserve">collector</t>
  </si>
  <si>
    <t xml:space="preserve">Add other classifications</t>
  </si>
  <si>
    <t xml:space="preserve">SetConditionMultiple</t>
  </si>
  <si>
    <t xml:space="preserve">select_one malaria_test</t>
  </si>
  <si>
    <t xml:space="preserve">select_one density</t>
  </si>
  <si>
    <t xml:space="preserve">EmCare.B.H.DE24</t>
  </si>
  <si>
    <t xml:space="preserve">Microscopists expected to evaluate parasite density</t>
  </si>
  <si>
    <t xml:space="preserve">The country / region / facility has Microscopists that are expected to evaluate parasite density</t>
  </si>
  <si>
    <t xml:space="preserve">emcarecondition::cond::{{LIB_VERSION}}</t>
  </si>
  <si>
    <t xml:space="preserve">"AgeInMonths"&gt;=2</t>
  </si>
  <si>
    <t xml:space="preserve">EmCare.C10.IT.DE01</t>
  </si>
  <si>
    <t xml:space="preserve">h1. Very Severe Disease
➢ **Give one dose of rectal diazepam if convulsing now, repeat after 10 minutes if convulsion has not stopped**
➢ **Give any pre-referral treatment immediately**
➢ **Treat to prevent low blood sugar**
➢ **Keep the child warm**
➢ **Refer URGENTLY to hospital*.**
*Exception: If lethargy is the only sign and child is dehydrated, rehydrated and assess.</t>
  </si>
  <si>
    <t xml:space="preserve">"load-EmCare.C10.IT.DE01"=true</t>
  </si>
  <si>
    <t xml:space="preserve">EmCare.C10.IT.DE02</t>
  </si>
  <si>
    <t xml:space="preserve">h1. Severe Pneumonia or Very Severe Disease
➢ **Give first dose of intramuscular Cefotaxime**
➢If wheezing present, give one dose of rapid acting bronchodilator* pre-referral
➢Treat the child to prevent low blood sugar
➢Refer URGENTLY to hospital
*Nebulized salbutamol, salbutamol inhaler with spacer, or subcutaneous epinephrine (adrenaline)</t>
  </si>
  <si>
    <t xml:space="preserve">"load-EmCare.C10.IT.DE02"=true</t>
  </si>
  <si>
    <t xml:space="preserve">EmCare.C10.IT.DE03</t>
  </si>
  <si>
    <t xml:space="preserve">h1. Pneumonia
➢**Give oral Amoxicillin twice daily for 5 days**
➢If wheezing (or disappeared after inhaled salbutamol) give inhaled or oral salbutamol three times a day for 5 days*
➢Soothe the throat and relieve the cough with a safe remedy.
➢If coughing for ≥14 days or recurrent wheeze, refer for possible TB or asthma assessment
➢Advise mother when to return immediately
➢Follow-up in 3 days
➢Give oral Zinc once daily for 10-14 days.
*If inhaled bronchodilator is not available, oral salbutamol may be tried but not recommended for treatment of severe acute wheeze.</t>
  </si>
  <si>
    <t xml:space="preserve">"load-EmCare.C10.IT.DE03"=true</t>
  </si>
  <si>
    <t xml:space="preserve">EmCare.C10.IT.DE04</t>
  </si>
  <si>
    <t xml:space="preserve">h1. Cough or Cold
➢If wheezing (or disappeared after inhaled salbutamol) give inhaled or oral salbutamol three times a day for 5 days**
➢Soothe the throat and relieve the cough with a safe remedy.
➢If coughing for ≥14 days or recurrent wheeze, refer for possible TB or asthma assessment
➢Advise mother when to return immediately
➢Follow-up in 5 days if not improving</t>
  </si>
  <si>
    <t xml:space="preserve">"load-EmCare.C10.IT.DE04"=true</t>
  </si>
  <si>
    <t xml:space="preserve">EmCare.C10.IT.DE05</t>
  </si>
  <si>
    <t xml:space="preserve">h1. Severe Dehydration
➢ If child has no other severe classification:* Give fluid for Severe Dehydration (plan C) OR
➢ **If child also has another severe classification:**
    ** **Refer URGENTLY to hospital with mother giving frequent sips of ORS on the way.**
    ** **Advise the mother to continue breastfeeding.**
➢If child is 2 years or older and there is cholera in your area, give oral co-trimoxazole twice daily for 3 days or oral erythromycin 4 times a day for 3 days for cholera.</t>
  </si>
  <si>
    <t xml:space="preserve">"load-EmCare.C10.IT.DE05"=true</t>
  </si>
  <si>
    <t xml:space="preserve">EmCare.C10.IT.DE06</t>
  </si>
  <si>
    <t xml:space="preserve">h1. Some Dehydration
➢Give Plan B for Some Dehydration:
* Give ORS over 4 hrs in clinic, reassess for dehydration and select appropriate plan to continue treatment
* If mother must leave before completing treatment, give ORS for 4 hr Plan B treatment plus 2 packets as recommended in Plan A
* At home, give extra fluid (as much as the child will take)
* Give oral Zinc once daily for 10 - 14 days
* Continue feeding (exclusive breastfeeding if under 6 months)
➢ **If child also has another severe classification:**
* **Refer URGENTLY to hospital with mother giving frequent sips of ORS on the way.**
* **Advise the mother to continue breastfeeding.**
➢Advise mother when to return immediately.
➢Follow-up in 5 days if not improving.</t>
  </si>
  <si>
    <t xml:space="preserve">"load-EmCare.C10.IT.DE06"=true</t>
  </si>
  <si>
    <t xml:space="preserve">EmCare.C10.IT.DE07</t>
  </si>
  <si>
    <t xml:space="preserve">h1. No Dehydration
➢Give Plan A for no dehydration:
* Give extra fluid (as much as the child will take)
* Teach mother how to give ORS and give 2 packets to use at home
* Give oral Zinc once daily for 14 days
* Continue feeding (exclusive breastfeeding if under 6 months)
➢ **If child also has another severe classification:**
* **Refer URGENTLY to hospital with mother giving frequent sips of ORS on the way.**
* **Advise the mother to continue breastfeeding.**
➢Advise mother when to return immediately.
➢Follow-up in 5 days if not improving.</t>
  </si>
  <si>
    <t xml:space="preserve">"load-EmCare.C10.IT.DE07"=true</t>
  </si>
  <si>
    <t xml:space="preserve">EmCare.C10.IT.DE08</t>
  </si>
  <si>
    <t xml:space="preserve">h1. Severe Persistent Diarrhoea
➢Treat dehydration before referral unless the child has another severe classification.
➢Refer to hospital.</t>
  </si>
  <si>
    <t xml:space="preserve">"load-EmCare.C10.IT.DE08"=true</t>
  </si>
  <si>
    <t xml:space="preserve">EmCare.C10.IT.DE09</t>
  </si>
  <si>
    <t xml:space="preserve">h1. Persistent Diarrhoea
➢Advise the mother on feeding a child who has persistent diarrhoea.
➢Give multivitamins and minerals (including zinc once daily) for 14 days.
➢Follow-up in 5 days.</t>
  </si>
  <si>
    <t xml:space="preserve">"load-EmCare.C10.IT.DE09"=true</t>
  </si>
  <si>
    <t xml:space="preserve">EmCare.C10.IT.DE10</t>
  </si>
  <si>
    <t xml:space="preserve">h1. Possible Shigella
➢Treat dehydration before referral unless the child has another severe classification.
➢Refer to hospital.</t>
  </si>
  <si>
    <t xml:space="preserve">"load-EmCare.C10.IT.DE10"=true</t>
  </si>
  <si>
    <t xml:space="preserve">EmCare.C10.IT.DE11</t>
  </si>
  <si>
    <t xml:space="preserve">h1. Dysentery
➢Give Oral Metronidazole three times daily for 10 days.
➢Treat dehydration if present.
➢Follow-up in 3 days.</t>
  </si>
  <si>
    <t xml:space="preserve">"load-EmCare.C10.IT.DE11"=true</t>
  </si>
  <si>
    <t xml:space="preserve">EmCare.C10.IT.DE16</t>
  </si>
  <si>
    <t xml:space="preserve">h1. Mastoiditis
➢ **Give first dose of intramuscular Cefotaxime**
➢ **Give one dose of oral Paracetamol for pain or high fever (38.5°C or above).**
➢ **Refer URGENTLY to hospital**</t>
  </si>
  <si>
    <t xml:space="preserve">"load-EmCare.C10.IT.DE16"=true</t>
  </si>
  <si>
    <t xml:space="preserve">EmCare.C10.IT.DE17</t>
  </si>
  <si>
    <t xml:space="preserve">h1. Acute Ear Infection
➢ **Give an appropriate oral antibiotic:**
     ** **First-line: Oral Amoxicillin twice daily for 10 days**
     ** **Second-line: Oral Co-trimoxazole twice daily for 10 days**
     ** **If allergic to amoxicillin and co-trimoxazole, give Oral Erythromycin 4 times daily for 10 days**
➢ **Give oral paracetamol for pain or high fever (38.5°C or above), continue to give every 6 hours (4 times / day) until pain/high fever gone.**
➢ If ear discharge: Dry the ear by wicking at least 3 times daily
➢ Advise the mother when to return immediately.
➢ Follow-up in 5 days</t>
  </si>
  <si>
    <t xml:space="preserve">"load-EmCare.C10.IT.DE17"=true</t>
  </si>
  <si>
    <t xml:space="preserve">EmCare.C10.IT.DE18</t>
  </si>
  <si>
    <t xml:space="preserve">h1. Chronic Ear Infection
➢ Dry the ear by wicking
➢ Refer to ENT specialist.
➢ **If ear pain or fever, give an appropriate oral antibiotic:**
* **First-line: Oral Amoxicillin twice daily for 10 days**
* **Second-line: Oral Co-trimoxazole twice daily for 10 days**
* **If allergic to amoxicillin and co-trimoxazole, give Oral Erythromycin 4 times daily for 10 days**
➢**Give one dose of oral Paracetamol in clinic for pain or high fever (38.5°C or above),** continue to give every 6 hours (4 times / day) until pain/high fever gone. </t>
  </si>
  <si>
    <t xml:space="preserve">"load-EmCare.C10.IT.DE18"=true</t>
  </si>
  <si>
    <t xml:space="preserve">EmCare.C10.IT.DE19</t>
  </si>
  <si>
    <t xml:space="preserve">h1. No Ear Infection
➢No treatment
➢Refer to ENT specialist.</t>
  </si>
  <si>
    <t xml:space="preserve">"load-EmCare.C10.IT.DE19"=true</t>
  </si>
  <si>
    <t xml:space="preserve">EmCare.C10.IT.DE20</t>
  </si>
  <si>
    <t xml:space="preserve">h1. Very Severe Febrile Disease
➢ **Give first dose of intramuscular Cefotaxime**
➢ **Treat the child to prevent low blood sugar**
➢ **Give one dose of oral Paracetamol for high fever (38.5°C or above).**
➢ **Refer URGENTLY to hospital**</t>
  </si>
  <si>
    <t xml:space="preserve">"load-EmCare.C10.IT.DE20"=true</t>
  </si>
  <si>
    <t xml:space="preserve">EmCare.C10.IT.DE21</t>
  </si>
  <si>
    <t xml:space="preserve">h1. Fever: Possible Bacterial Infection
➢ Treat apparent cause of fever.
➢ **Give one dose of oral Paracetamol in clinic for high fever (38.5°C or above).** continue to give every 6 hours (4 times / day) until high fever gone. 
➢ Follow up in 3 days if fever persists
➢ Advise the mother when to return immediately
➢ If fever present every day for more than 7 days, refer for assessment</t>
  </si>
  <si>
    <t xml:space="preserve">"load-EmCare.C10.IT.DE21"=true</t>
  </si>
  <si>
    <t xml:space="preserve">EmCare.C10.IT.DE22</t>
  </si>
  <si>
    <t xml:space="preserve">h1. Fever: Bacterial Infection Unlikely
➢ **Give one dose of oral Paracetamol in clinic for high fever (38.5°C or above).** continue to give every 6 hours (4 times / day) until high fever gone. 
➢ Follow up in 3 days if fever persists
➢ Advise the mother when to return immediately
➢ If fever present every day for more than 7 days, refer for assessment</t>
  </si>
  <si>
    <t xml:space="preserve">"load-EmCare.C10.IT.DE22"=true</t>
  </si>
  <si>
    <t xml:space="preserve">EmCare.C10.IT.DE23</t>
  </si>
  <si>
    <t xml:space="preserve">h1. Severe Complicated Measles
➢ **Give first dose of oral Vitamin A if the child has not had a dose within the past month and is not on RUTF**
➢ **Give first dose of Intramuscular Cefotaxime**
➢ **Give one dose of oral Paracetamol for high fever (38.5°C or above).**
➢ **If clouding of the of cornea or pus draining from the eye, apply Tetracycline eye ointment 4 times daily until there is no pus discharge**
➢ **Treat to prevent low blood sugar.**
➢ **Refer URGENTLY to hospital.**</t>
  </si>
  <si>
    <t xml:space="preserve">"load-EmCare.C10.IT.DE23"=true</t>
  </si>
  <si>
    <t xml:space="preserve">EmCare.C10.IT.DE24</t>
  </si>
  <si>
    <t xml:space="preserve">h1. Measles with eye or mouth complication
➢ **Give oral Vitamin A if the child has not had a dose within the past month and is not on RUTF - first dose in clinic** and one dose to give at home the next day
➢ **If pus draining from the eye, apply Tetracycline eye ointment 4 times daily until there is no pus discharge**
➢ If mouth ulcers, treat twice daily with gentian violet until 48 hrs after the ulcers have been cured
➢ **Give one dose of oral Paracetamol in clinic for pain or high fever (38.5°C or above), continue to give every 6 hours (4 times / day) until pain/high fever gone. 
➢ Follow up in 3 days
➢ Advise mother when to return immediately</t>
  </si>
  <si>
    <t xml:space="preserve">"load-EmCare.C10.IT.DE24"=true</t>
  </si>
  <si>
    <t xml:space="preserve">EmCare.C10.IT.DE25</t>
  </si>
  <si>
    <t xml:space="preserve">h1. Possible Measles
➢ Send for blood sample
➢ **Give oral Vitamin A if the child has not had a dose within the past month and is not on RUTF - first dose in clinic** and one dose to give at home the next day
➢ Advise mother when to return immediately.</t>
  </si>
  <si>
    <t xml:space="preserve">"load-EmCare.C10.IT.DE25"=true</t>
  </si>
  <si>
    <t xml:space="preserve">EmCare.C10.IT.DE42</t>
  </si>
  <si>
    <t xml:space="preserve">h1. Severe Anaemia
➢Treat to prevent low blood sugar
➢Refer **URGENTLY** to hospital.</t>
  </si>
  <si>
    <t xml:space="preserve">"load-EmCare.C10.IT.DE42"=true</t>
  </si>
  <si>
    <t xml:space="preserve">EmCare.C10.IT.DE43</t>
  </si>
  <si>
    <t xml:space="preserve">h1. Anaemia
➢Give oral Iron* once daily for 14 days
➢Assess the child`s feeding and counsel the mother on feeding according to the FOOD box or the COUNSEL THE MOTHER chart.
➢Advise mother when to return immediately
➢If feeding problem, follow-up in 5 days.
➢Follow -up in 14 days &amp; do Hb;
➢If no improvement or rise in Hb refer.
*Except if the child has sickle cell aneamia or thalassaemia or family history of any hemolytic disease e.g., G6PD which need urgent treatment.
** Signs of hemolysis: Jaundice, change color of urine, sudden severe pallor, weakness.</t>
  </si>
  <si>
    <t xml:space="preserve">"load-EmCare.C10.IT.DE43"=true</t>
  </si>
  <si>
    <t xml:space="preserve">EmCare.C10.IT.DE44</t>
  </si>
  <si>
    <t xml:space="preserve">h1. No Anaemia
➢Counsel the mother on feeding.</t>
  </si>
  <si>
    <t xml:space="preserve">"load-EmCare.C10.IT.DE44"=true</t>
  </si>
  <si>
    <t xml:space="preserve">EmCare.C10.IT.DE26</t>
  </si>
  <si>
    <t xml:space="preserve">h1. Eye Infection
➢ **If pus draining from the eye, apply Tetracycline eye ointment 4 times daily until there is no pus discharge**</t>
  </si>
  <si>
    <t xml:space="preserve">"load-EmCare.C10.IT.DE26"=true</t>
  </si>
  <si>
    <t xml:space="preserve">EmCare.C10.IT.DE27</t>
  </si>
  <si>
    <t xml:space="preserve">h1. Clouding of the Cornea
➢If clouding of the cornea is new or not previously treated, REFER</t>
  </si>
  <si>
    <t xml:space="preserve">"load-EmCare.C10.IT.DE27"=true</t>
  </si>
  <si>
    <t xml:space="preserve">EmCare.C10.IT.DE28</t>
  </si>
  <si>
    <t xml:space="preserve">h1. Papular Urticaria or Papular Pruritic Eruptions
➢Trim finger nails and avoid scratching.
* Apply 1% hydrocortisone to new, inflamed lesions for five days.
* Give oral antihistamine to relieve itch:
** Short term use: Chlorphenamine, oral, 0.1mg/kg/ dose 6-8 hourly
** Long term use for children 2-6 years: Cetirizine,oral, 5mg once daily   
** Caution: Do not give antihistamines to children&lt; 2 years of age.
➢Refer if no improvement after 2 weeks or if underlying malignancy or systemic disease is suspected.</t>
  </si>
  <si>
    <t xml:space="preserve">"load-EmCare.C10.IT.DE28"=true</t>
  </si>
  <si>
    <t xml:space="preserve">EmCare.C10.IT.DE29</t>
  </si>
  <si>
    <t xml:space="preserve">h1. Ringworm (tinea)
➢Avoid sharing clothes, towels and toiletries (e.g. brushes and combs) to prevent spreading the infection to others.
* Wash and dry skin well before applying treatment.
* Apply an imidazole (e.g. clotrimazole 1% cream) three times daily until two weeks after lesions have cleared.
* For scalp infections (tinea capitis) give oral fluconazole 6mg/kg once daily for 28 days</t>
  </si>
  <si>
    <t xml:space="preserve">"load-EmCare.C10.IT.DE29"=true</t>
  </si>
  <si>
    <t xml:space="preserve">EmCare.C10.IT.DE30</t>
  </si>
  <si>
    <t xml:space="preserve">h1. Scabies
➢All close contacts should be treated simultaneously (even if not itchy).
* Wash all bed linen and underwear in hot water
* Expose all bedding to direct sunlight.
* Put on clean clothes after treatment.
➢Treat the child and contacts under 6 years of age with Permethrin:
* Apply permethrin 5% lotion. Leave on overnight and washoff in the morning (may be repeated after one week).
* Treatment may need to be repeated after one week.
* Treat secondary bacterial infection, if present, with Oral Cephalexin 12-25mg/kg/dose 6 hourly for 5 days
➢Treat contacts over 6 years of age with Benzyl Benzoate:
* Apply benzyl benzoate 25% from the neck to the toes. Allow the lotion to remain on the body for 24 hours, then wash off using soap and water
* Treatment may need to be repeated after one week.</t>
  </si>
  <si>
    <t xml:space="preserve">"load-EmCare.C10.IT.DE30"=true</t>
  </si>
  <si>
    <t xml:space="preserve">EmCare.C10.IT.DE31</t>
  </si>
  <si>
    <t xml:space="preserve">h1. Chickenpox
➢Limit contact with other children and pregnant women until all lesions have crusted.
* Ensure adequate hydration.
* Cut fingernails short and discourage scratching.
* Treat itching:
** Apply calamine lotion
** In severe cases, give an oral antihistamine:Chlorphenamine 0.1 mg/kg/dose 6–8 hourly NB: Only children &gt;2 years.
➢Refer urgently if severe rash or complications (e.g. pneumonia, jaundice, meningitis, myocarditis, hepatitis).</t>
  </si>
  <si>
    <t xml:space="preserve">"load-EmCare.C10.IT.DE31"=true</t>
  </si>
  <si>
    <t xml:space="preserve">EmCare.C10.IT.DE32</t>
  </si>
  <si>
    <t xml:space="preserve">h1. Herpes Zoster
➢Keep lesions clean and dry.
* Acyclovir 20 mg/kg 4 times daily for 7 days.
* Give oral Paracetamol for pain relief, continue to give every 6 hours (4 times / day) until pain gone
* Follow up in 7 days.
* Refer if disseminated disease, involvement of the eye, pneumonia or features meningitis.
* Monitor for secondary bacterial infection - if present, treat with Oral Cephalexin 12-25mg/kg/dose 6 hourly for 5 days</t>
  </si>
  <si>
    <t xml:space="preserve">"load-EmCare.C10.IT.DE32"=true</t>
  </si>
  <si>
    <t xml:space="preserve">EmCare.C10.IT.DE33</t>
  </si>
  <si>
    <t xml:space="preserve">h1. Impetigo
➢Good personal and household hygiene to avoid spread of infection.
➢Wash and soak sores in soapy water to soften and remove crusts.
➢Apply antiseptic 8 hourly: Povidone iodine 5% cream or 10% ointment.
➢Drain pus if fluctuant.
➢Give antibiotic if extensive lesions: Cephalexin, oral, 12-25mg/kg/dose 6 hourly for 5 days
➢Refer urgently if child has fever and or if infection extends to the muscles.</t>
  </si>
  <si>
    <t xml:space="preserve">"load-EmCare.C10.IT.DE33"=true</t>
  </si>
  <si>
    <t xml:space="preserve">EmCare.C10.IT.DE34</t>
  </si>
  <si>
    <t xml:space="preserve">h1. Molluscum Contagiosum
➢Allow to heal spontaneously if few in number.
* Apply a tincture of iodine BP to the core of individual lesions using an applicator.
* Refer children with:
** Extensive lesions
        - No response to treatment
        - Lesions close to the eye (to an ophthalmologist).</t>
  </si>
  <si>
    <t xml:space="preserve">"load-EmCare.C10.IT.DE34"=true</t>
  </si>
  <si>
    <t xml:space="preserve">EmCare.C10.IT.DE35</t>
  </si>
  <si>
    <t xml:space="preserve">h1. Warts
➢May be left alone to wait for improvement
➢Apply salicylic acid 15-20% to the warts
** Protect surrounding skin with petroleum jelly
** Apply daily to the wart and allow to dry
** Occlude for 24 hours-Soften lesions by soaking in warm water, and remove loosened keratin.
** Repeat process daily until the warts disappear.
➢Refer if extensive</t>
  </si>
  <si>
    <t xml:space="preserve">"load-EmCare.C10.IT.DE35"=true</t>
  </si>
  <si>
    <t xml:space="preserve">EmCare.C10.IT.DE36</t>
  </si>
  <si>
    <t xml:space="preserve">h1. Seborrhoeic Dermatitis
➢Apply hydrocortisone 1% cream to the face and flexures.
* For scalp itching, scaling and dandruff: wash hair and scalp 2-3 times a week with selenium suphide 2.5% suspension.
* If severe, REFER.</t>
  </si>
  <si>
    <t xml:space="preserve">"load-EmCare.C10.IT.DE36"=true</t>
  </si>
  <si>
    <t xml:space="preserve">EmCare.C10.IT.DE37</t>
  </si>
  <si>
    <t xml:space="preserve">h1. Fixed Drug Reaction
➢ Stop the offending medication.
* In mild cases, apply 1% hydrocortisone for five days.
* Discuss all cases with a doctor.</t>
  </si>
  <si>
    <t xml:space="preserve">"load-EmCare.C10.IT.DE37"=true</t>
  </si>
  <si>
    <t xml:space="preserve">EmCare.C10.IT.DE38</t>
  </si>
  <si>
    <t xml:space="preserve">h1. Eczema
➢ Bath in warm water using soap substitutes only once daily.
* Dry skin gently.
* Apply Hydrocortisone 1% cream followed by application of moisturizer (emulsifying ointment).
* If over 2 years of age treat itching oral chlorphenamine 0.1 mg/kg/dose 6–8hourly
* Treat secondary infection: Oral Cephalexin, 12–25 mg/kg/dose 6 hourly for 5 days OR: Oral Flucloxacillin, 12–25mg/kg/dose 6 hourly for 5 days.
* Refer if:
** severe acute moist or weeping eczema is present
** no improvement after two weeks
** Secondary herpes infection (eczema herpeticum) is suspected</t>
  </si>
  <si>
    <t xml:space="preserve">"load-EmCare.C10.IT.DE38"=true</t>
  </si>
  <si>
    <t xml:space="preserve">EmCare.C10.IT.DE39</t>
  </si>
  <si>
    <t xml:space="preserve">h1. Steven Johnson Syndrome (SJS)
➢ Stop medication
* REFER URGENTLY
* Give frequent sips of ORS on way to hospital
* Give one dose of oral Paracetamol for pain pre-referral</t>
  </si>
  <si>
    <t xml:space="preserve">"load-EmCare.C10.IT.DE39"=true</t>
  </si>
  <si>
    <t xml:space="preserve">EmCare.C10.IT.DE40</t>
  </si>
  <si>
    <t xml:space="preserve">h1.Mouth Sores or Ulcer
➢ Treat mouth ulcers twice daily with gentian violet until 48 hrs after the ulcers have been cured
➢ Give oral Paracetamol every 6 hours (4 times / day) for pain until pain is gone
➢ Refer if mouth ulcers deep or extensive</t>
  </si>
  <si>
    <t xml:space="preserve">"load-EmCare.C10.IT.DE40"=true</t>
  </si>
  <si>
    <t xml:space="preserve">EmCare.C10.IT.DE41</t>
  </si>
  <si>
    <t xml:space="preserve">h1. Oral Thrush
➢ Give half-strength gentian violet (0.25%) 4 times daily for 7 days. </t>
  </si>
  <si>
    <t xml:space="preserve">"load-EmCare.C10.IT.DE41"=true</t>
  </si>
  <si>
    <t xml:space="preserve">EmCare.C10.IT.DE45</t>
  </si>
  <si>
    <t xml:space="preserve">h1. Very Low Weight for Age
➢ Refer to nutrition clinic for further assessment</t>
  </si>
  <si>
    <t xml:space="preserve">"load-EmCare.C10.IT.DE45"=true</t>
  </si>
  <si>
    <t xml:space="preserve">EmCare.C10.IT.DE46</t>
  </si>
  <si>
    <t xml:space="preserve">h1. Low Weight for Age
➢ Refer to nutrition clinic for further assessment</t>
  </si>
  <si>
    <t xml:space="preserve">"load-EmCare.C10.IT.DE46"=true</t>
  </si>
  <si>
    <t xml:space="preserve">EmCare.C10.IT.DE47</t>
  </si>
  <si>
    <t xml:space="preserve">h1. How Muac or Visual Report of Wasting
➢ Refer to nutrition clinic for further assessment</t>
  </si>
  <si>
    <t xml:space="preserve">"load-EmCare.C10.IT.DE47"=true</t>
  </si>
  <si>
    <t xml:space="preserve">"AgeInMonths"&lt;2</t>
  </si>
  <si>
    <t xml:space="preserve">EmCare.C10.IT.DE48</t>
  </si>
  <si>
    <t xml:space="preserve">h1. Possible Serious Bacterial Infection or Very Severe Disease
➢ **Give first dose of intramuscuar (IM) antibiotics**
* **Give a first dose of intramuscular gentamicin** 
    and 
* **Give a first dose of intramuscular ampicillin. OR, if IM ampicillin is not avaialble, give a first dose of oral amoxicillin, at the dose indicated for Pneumonia**
➢ **Treat to prevent low blood sugar**
➢ **Advise the mother on how to keep infant warm on the way to hospital**
➢ **Refer URGENTLY to hospital** 
OR
➢ **If referral REFUSED or NOT FEASIBLE treat in the clinic untill referral is feasible  (see charts on pages 12-13, and 19-20 and Treat Possible Serious Bacterial Infection or Very Severe Disease if referral is refused or is not feasible)**</t>
  </si>
  <si>
    <t xml:space="preserve">"load-EmCare.C10.IT.DE48"=true</t>
  </si>
  <si>
    <t xml:space="preserve">EmCare.C10.IT.DE49</t>
  </si>
  <si>
    <t xml:space="preserve">h1. Pneumonia
➢ **Give oral amoxicillin 2 times per day, for 7 days**
➢ Advise the mother to give home care
➢ Follow up in 3 days</t>
  </si>
  <si>
    <t xml:space="preserve">"load-EmCare.C10.IT.DE49"=true</t>
  </si>
  <si>
    <t xml:space="preserve">EmCare.C10.IT.DE50</t>
  </si>
  <si>
    <t xml:space="preserve">h1. Local Infection
➢ **Give oral amoxicillin 2 times per day, for 5 days**
➢ Teach the mother how to treat local infections at home
➢ Advise the mother to give home care
➢ Follow up in 2 days</t>
  </si>
  <si>
    <t xml:space="preserve">"load-EmCare.C10.IT.DE50"=true</t>
  </si>
  <si>
    <t xml:space="preserve">EmCare.C10.IT.DE51</t>
  </si>
  <si>
    <t xml:space="preserve">h1. Infection Unlikely
➢Advise the mother on giving home care to the young infant</t>
  </si>
  <si>
    <t xml:space="preserve">"load-EmCare.C10.IT.DE51"=true</t>
  </si>
  <si>
    <t xml:space="preserve">EmCare.C10.IT.DE52</t>
  </si>
  <si>
    <t xml:space="preserve">Severe Jaundice
➢ **Treat to prevent low blood sugar**
➢ **Advise the mother how to keep the infant warm on the way to the hospital**
➢ **Refer URGENTLY to hospital**</t>
  </si>
  <si>
    <t xml:space="preserve">"load-EmCare.C10.IT.DE52"=true</t>
  </si>
  <si>
    <t xml:space="preserve">EmCare.C10.IT.DE53</t>
  </si>
  <si>
    <t xml:space="preserve">h1. Jaundice
➢Advise the mother to give home care
➢Advise the mother to return immediately if the infant's palms or soles appear yellow
➢If young infant is older than 3 weeks, refer to hospital for assessment
➢Follow-up in 1 day</t>
  </si>
  <si>
    <t xml:space="preserve">"load-EmCare.C10.IT.DE53"=true</t>
  </si>
  <si>
    <t xml:space="preserve">EmCare.C10.IT.DE54</t>
  </si>
  <si>
    <t xml:space="preserve">h1. No Jaundice
➢Advise the mother on giving home care to the young infant</t>
  </si>
  <si>
    <t xml:space="preserve">"load-EmCare.C10.IT.DE54"=true</t>
  </si>
  <si>
    <t xml:space="preserve">EmCare.C10.IT.DE55</t>
  </si>
  <si>
    <t xml:space="preserve">h1. Severe Dehydration
➢ **If infant has no other severe classification:**
* **Give fluid for Severe Dehydration (Plan A ) OR**
➢ **If infant has another severe classification:**
* **Refer URGENTLY to hospital with the mother giving frequent sips of oral rehydration salts (ORS) on the way.**
* **Advise the mother to continue  breastfeeding.**
➢ **Advise the mother how to keep the infant warm on the way to the hospital.**</t>
  </si>
  <si>
    <t xml:space="preserve">"load-EmCare.C10.IT.DE55"=true</t>
  </si>
  <si>
    <t xml:space="preserve">EmCare.C10.IT.DE56</t>
  </si>
  <si>
    <t xml:space="preserve">h1. Some Dehydration
➢Give fluid and breastmilk for Some Dehydration (Plan B)
OR
➢ **If the infant has another severe classification:**
* **Refer URGENTLY to hospital with the   mother giving frequent sips of ORS on the   way**
* **Advise the mother to continue breast feeding**
➢Advise the mother when to return immediately
➢Follow-up in 2 days if no improvement</t>
  </si>
  <si>
    <t xml:space="preserve">"load-EmCare.C10.IT.DE56"=true</t>
  </si>
  <si>
    <t xml:space="preserve">EmCare.C10.IT.DE57</t>
  </si>
  <si>
    <t xml:space="preserve">h1. No Dehydration
➢Give fluids and breastmilk to treat diarrhoea at home (Plan A)
➢Advise the mother when to return immediately
➢Follow-up in 2 days if no improvement</t>
  </si>
  <si>
    <t xml:space="preserve">"load-EmCare.C10.IT.DE57"=true</t>
  </si>
  <si>
    <t xml:space="preserve">EmCare.C10.IT.DE58</t>
  </si>
  <si>
    <t xml:space="preserve">h1. Very Low Weight for Age
➢ **REFER to hospital for Kangaroo Mother Care**
➢ **Treat to prevent low blood sugar**
➢ **Advise the mother to keep the young infant warm on the way to hospital**</t>
  </si>
  <si>
    <t xml:space="preserve">"load-EmCare.C10.IT.DE58"=true</t>
  </si>
  <si>
    <t xml:space="preserve">EmCare.C10.IT.DE59</t>
  </si>
  <si>
    <t xml:space="preserve">h1. No Feeding Problem
➢Advise mother on giving home care to the young infant
➢Praise the mother for feeding the infant well
➢If not breastfed, advise mother to continue feeding, and ensure good hygiene</t>
  </si>
  <si>
    <t xml:space="preserve">"load-EmCare.C10.IT.DE59"=true</t>
  </si>
  <si>
    <t xml:space="preserve">EmCare.C10.IT.DE60</t>
  </si>
  <si>
    <t xml:space="preserve">h1. Feeding Problem and / or Low Weight for Age
➢Among infants who are breastfed:
* If not well attached or not sucking effectively, teach correct positioning and attachment
* If not able to attach well immediately, teach the mother to express breastmilk and feed from a cup
* If breastfeeding less than 8 times in 24 hours, advise the mother to increase the frequency and to breastfeed as often and for as long as the infant wants, day and night 
* If the infant is receiving other foods or drinks, counsel the mother to increase breastfeeding, reduce other foods and drink and use a cup
➢Among infants who are not breastfed: 
* Counsel about feeding
* Explain the guidelines for safe replacement feeding and correct preparation of breastmilk substitutes
* Identify concerns of mother and family about feeding
* If mother is using a bottle, teach cup feeding
* Refer for breastfeeding counselling and possible relactation if the mother is alive and caring for the infant
➢If Low Weight for Age, advise the mother on how to feed and keep the low-weight infant warm at home
➢If the infant has thrush, teach the mother to treat thrush at home
* Give half-strength gentian violet (0.25%) 4 times daily for 7 days. Paint the mouth with gentian violet using a clean soft cloth wrapped around the finger. If gentian violet is not  avaialble, write a prescription for the medication for the mother and urge her to visit a pharmacy to purchase the medication.
➢Advise the mother on giving home care to the young infant
➢Follow up Feeding Problem or Thrush in 2 days
➢Among infants who are breastfed, follow up infants who have Low Weight for Age within 14 days
➢Among infants who are not breastfed, follow up infants who have Low Weight for Age within 7 days</t>
  </si>
  <si>
    <t xml:space="preserve">"load-EmCare.C10.IT.DE60"=true</t>
  </si>
  <si>
    <t xml:space="preserve">HasCond(cond."very severe disease")</t>
  </si>
  <si>
    <t xml:space="preserve">HasCond(cond."severe pneumonia or very severe disease")</t>
  </si>
  <si>
    <t xml:space="preserve">HasCond(cond."pneumonia") and AgeInMonths()&gt;=2</t>
  </si>
  <si>
    <t xml:space="preserve">HasCond(cond."cough or cold")</t>
  </si>
  <si>
    <t xml:space="preserve">HasCond(cond."Severe Dehydration") and AgeInMonths()&gt;=2</t>
  </si>
  <si>
    <t xml:space="preserve">HasCond(cond."Some Dehydration")  and AgeInMonths()&gt;=2</t>
  </si>
  <si>
    <t xml:space="preserve">HasCond(cond."no dehydration")  and AgeInMonths()&gt;=2</t>
  </si>
  <si>
    <t xml:space="preserve">HasCond(cond."severe persistent diarrhoea")</t>
  </si>
  <si>
    <t xml:space="preserve">HasCond(cond."persistent diarrhoea")</t>
  </si>
  <si>
    <t xml:space="preserve">HasCond(cond."dysentery")</t>
  </si>
  <si>
    <t xml:space="preserve">HasCond(cond."mastoiditis")</t>
  </si>
  <si>
    <t xml:space="preserve">HasCond(cond."acute ear infection")</t>
  </si>
  <si>
    <t xml:space="preserve">HasCond(cond."chronic ear infection")</t>
  </si>
  <si>
    <t xml:space="preserve">HasCond(cond."no ear infection")</t>
  </si>
  <si>
    <t xml:space="preserve">HasCond(cond."very severe febrile disease")</t>
  </si>
  <si>
    <t xml:space="preserve">HasCond(cond."severe complicated measles")</t>
  </si>
  <si>
    <t xml:space="preserve">HasCond(cond."measles with eye or mouth complication")</t>
  </si>
  <si>
    <t xml:space="preserve">HasCond(cond."severe anaemia")</t>
  </si>
  <si>
    <t xml:space="preserve">HasCond(cond."anaemia")</t>
  </si>
  <si>
    <t xml:space="preserve">HasCond(cond."no anaemia")</t>
  </si>
  <si>
    <t xml:space="preserve">HasCond(cond."eye infection")</t>
  </si>
  <si>
    <t xml:space="preserve">HasCond(cond."clouding of the cornea")</t>
  </si>
  <si>
    <t xml:space="preserve">HasCond(cond."ringworm (tinea)")</t>
  </si>
  <si>
    <t xml:space="preserve">HasCond(cond."scabies")</t>
  </si>
  <si>
    <t xml:space="preserve">HasCond(cond."chickenpox")</t>
  </si>
  <si>
    <t xml:space="preserve">HasCond(cond."herpes zoster")</t>
  </si>
  <si>
    <t xml:space="preserve">HasCond(cond."molluscum contagiosum")</t>
  </si>
  <si>
    <t xml:space="preserve">HasCond(cond."warts")</t>
  </si>
  <si>
    <t xml:space="preserve">HasCond(cond."fixed drug reaction")</t>
  </si>
  <si>
    <t xml:space="preserve">HasCond(cond."eczema")</t>
  </si>
  <si>
    <t xml:space="preserve">HasCond(cond."steven johnson syndrome (sjs)")</t>
  </si>
  <si>
    <t xml:space="preserve">HasCond(cond."mouth sores or ulcer")</t>
  </si>
  <si>
    <t xml:space="preserve">HasCond(cond."oral thrush")</t>
  </si>
  <si>
    <t xml:space="preserve">HasCond(cond."very low weight for age")  and AgeInMonths()&gt;=2</t>
  </si>
  <si>
    <t xml:space="preserve">HasCond(cond."possible serious bacterial infection or very severe disease") and AgeInMonths()&lt;2</t>
  </si>
  <si>
    <t xml:space="preserve">HasCond(cond."pneumonia") and AgeInMonths()&lt;2</t>
  </si>
  <si>
    <t xml:space="preserve">HasCond(cond."local infection") and AgeInMonths()&lt;2</t>
  </si>
  <si>
    <t xml:space="preserve">HasCond(cond."infection unlikely") and AgeInMonths()&lt;2</t>
  </si>
  <si>
    <t xml:space="preserve">HasCond(cond."severe jaundice") and AgeInMonths()&lt;2</t>
  </si>
  <si>
    <t xml:space="preserve">HasCond(cond."jaundice") and AgeInMonths()&lt;2</t>
  </si>
  <si>
    <t xml:space="preserve">HasCond(cond."no jaundice") and AgeInMonths()&lt;2</t>
  </si>
  <si>
    <t xml:space="preserve">HasCond(cond."Severe Dehydration") and AgeInMonths()&lt;2</t>
  </si>
  <si>
    <t xml:space="preserve">HasCond(cond."Some Dehydration") and AgeInMonths()&lt;2</t>
  </si>
  <si>
    <t xml:space="preserve">HasCond(cond."no dehydration") and AgeInMonths()&lt;2</t>
  </si>
  <si>
    <t xml:space="preserve">HasCond(cond."very low weight for age") and AgeInMonths()&lt;2</t>
  </si>
  <si>
    <t xml:space="preserve">HasCond(cond."no feeding problem") and AgeInMonths()&lt;2</t>
  </si>
  <si>
    <t xml:space="preserve">HasCond(cond."feeding problem and / or low weight for age") and AgeInMonths()&lt;2</t>
  </si>
  <si>
    <t xml:space="preserve">profile</t>
  </si>
  <si>
    <t xml:space="preserve">definitionType</t>
  </si>
  <si>
    <t xml:space="preserve">baseProfile</t>
  </si>
  <si>
    <t xml:space="preserve">cardinality</t>
  </si>
  <si>
    <t xml:space="preserve">value</t>
  </si>
  <si>
    <t xml:space="preserve">emcare-patient</t>
  </si>
  <si>
    <t xml:space="preserve">resource</t>
  </si>
  <si>
    <t xml:space="preserve">http://fhir.org/guides/who/core/StructureDefinition/who-patient</t>
  </si>
  <si>
    <t xml:space="preserve">profiles</t>
  </si>
  <si>
    <t xml:space="preserve">emcare-encounter</t>
  </si>
  <si>
    <t xml:space="preserve">emcare-observation</t>
  </si>
  <si>
    <t xml:space="preserve">http://hl7.org/fhir/StructureDefinition/Observation</t>
  </si>
  <si>
    <t xml:space="preserve">emcare-condition</t>
  </si>
  <si>
    <t xml:space="preserve">http://hl7.org/fhir/StructureDefinition/Condition</t>
  </si>
  <si>
    <t xml:space="preserve">anonymous</t>
  </si>
  <si>
    <t xml:space="preserve">Anonymous</t>
  </si>
  <si>
    <t xml:space="preserve">Extension</t>
  </si>
  <si>
    <t xml:space="preserve">0 :: 1</t>
  </si>
  <si>
    <t xml:space="preserve">Patient</t>
  </si>
  <si>
    <t xml:space="preserve">Boolean</t>
  </si>
  <si>
    <t xml:space="preserve">extensions</t>
  </si>
  <si>
    <t xml:space="preserve">birthDateEstimator</t>
  </si>
  <si>
    <t xml:space="preserve">Birthday Estimator</t>
  </si>
  <si>
    <t xml:space="preserve">Type of Birth Date Estimator</t>
  </si>
  <si>
    <t xml:space="preserve">1 :: 1</t>
  </si>
  <si>
    <t xml:space="preserve">primarycaregiver</t>
  </si>
  <si>
    <t xml:space="preserve">Primary Care Giver</t>
  </si>
  <si>
    <t xml:space="preserve">1 :: *</t>
  </si>
  <si>
    <t xml:space="preserve">Reference</t>
  </si>
  <si>
    <t xml:space="preserve">hl7.org/fhir/StructureDefinition/RelatedPerson</t>
  </si>
  <si>
    <t xml:space="preserve">motherVitalStatus</t>
  </si>
  <si>
    <t xml:space="preserve">Mother Vital Status</t>
  </si>
  <si>
    <t xml:space="preserve">Vital Status of the Mother</t>
  </si>
  <si>
    <t xml:space="preserve">fatherVitalStatus</t>
  </si>
  <si>
    <t xml:space="preserve">Father Vital Status</t>
  </si>
  <si>
    <t xml:space="preserve">Vital Status of the Father</t>
  </si>
  <si>
    <t xml:space="preserve">smsNotifications</t>
  </si>
  <si>
    <t xml:space="preserve">SMS Notifications</t>
  </si>
  <si>
    <t xml:space="preserve">Patient.contact</t>
  </si>
  <si>
    <t xml:space="preserve">birthTime</t>
  </si>
  <si>
    <t xml:space="preserve">Time Extension</t>
  </si>
  <si>
    <t xml:space="preserve">Extend Patient with time</t>
  </si>
  <si>
    <t xml:space="preserve">time</t>
  </si>
  <si>
    <t xml:space="preserve">postcoordination</t>
  </si>
  <si>
    <t xml:space="preserve">Post-coordination</t>
  </si>
  <si>
    <t xml:space="preserve">Add postcoordination to conditon</t>
  </si>
  <si>
    <t xml:space="preserve">0::*</t>
  </si>
  <si>
    <t xml:space="preserve">Condition</t>
  </si>
</sst>
</file>

<file path=xl/styles.xml><?xml version="1.0" encoding="utf-8"?>
<styleSheet xmlns="http://schemas.openxmlformats.org/spreadsheetml/2006/main">
  <numFmts count="3">
    <numFmt numFmtId="164" formatCode="General"/>
    <numFmt numFmtId="165" formatCode="&quot;TRUE&quot;;&quot;TRUE&quot;;&quot;FALSE&quot;"/>
    <numFmt numFmtId="166" formatCode="@"/>
  </numFmts>
  <fonts count="30">
    <font>
      <sz val="11"/>
      <color rgb="FF000000"/>
      <name val="Arial"/>
      <family val="0"/>
      <charset val="1"/>
    </font>
    <font>
      <sz val="10"/>
      <name val="Arial"/>
      <family val="0"/>
    </font>
    <font>
      <sz val="10"/>
      <name val="Arial"/>
      <family val="0"/>
    </font>
    <font>
      <sz val="10"/>
      <name val="Arial"/>
      <family val="0"/>
    </font>
    <font>
      <sz val="11"/>
      <color rgb="FF9C0006"/>
      <name val="Arial"/>
      <family val="0"/>
      <charset val="1"/>
    </font>
    <font>
      <sz val="11"/>
      <color rgb="FF006100"/>
      <name val="Calibri"/>
      <family val="0"/>
      <charset val="1"/>
    </font>
    <font>
      <u val="single"/>
      <sz val="11"/>
      <color rgb="FF0563C1"/>
      <name val="Calibri"/>
      <family val="0"/>
      <charset val="1"/>
    </font>
    <font>
      <sz val="10"/>
      <color rgb="FF000000"/>
      <name val="Arial"/>
      <family val="0"/>
      <charset val="1"/>
    </font>
    <font>
      <sz val="11"/>
      <color rgb="FF000000"/>
      <name val="Calibri"/>
      <family val="0"/>
      <charset val="1"/>
    </font>
    <font>
      <u val="single"/>
      <sz val="11"/>
      <color rgb="FF0563C1"/>
      <name val="Arial"/>
      <family val="0"/>
      <charset val="1"/>
    </font>
    <font>
      <sz val="11"/>
      <name val="Arial"/>
      <family val="0"/>
      <charset val="1"/>
    </font>
    <font>
      <sz val="11"/>
      <color rgb="FF333333"/>
      <name val="Arial"/>
      <family val="0"/>
      <charset val="1"/>
    </font>
    <font>
      <sz val="11"/>
      <color rgb="FFFF0000"/>
      <name val="Arial"/>
      <family val="0"/>
      <charset val="1"/>
    </font>
    <font>
      <sz val="12"/>
      <color rgb="FF000000"/>
      <name val="Arial"/>
      <family val="0"/>
      <charset val="1"/>
    </font>
    <font>
      <b val="true"/>
      <sz val="10"/>
      <color rgb="FF000000"/>
      <name val="Calibri"/>
      <family val="0"/>
      <charset val="1"/>
    </font>
    <font>
      <sz val="10"/>
      <color rgb="FF000000"/>
      <name val="Calibri"/>
      <family val="0"/>
      <charset val="1"/>
    </font>
    <font>
      <u val="single"/>
      <sz val="11"/>
      <color rgb="FF000000"/>
      <name val="Arial"/>
      <family val="0"/>
      <charset val="1"/>
    </font>
    <font>
      <sz val="9"/>
      <name val="Tahoma"/>
      <family val="0"/>
      <charset val="1"/>
    </font>
    <font>
      <b val="true"/>
      <sz val="11"/>
      <color rgb="FF000000"/>
      <name val="Arial"/>
      <family val="0"/>
      <charset val="1"/>
    </font>
    <font>
      <sz val="10"/>
      <color rgb="FF000000"/>
      <name val="Calibri"/>
      <family val="2"/>
      <charset val="1"/>
    </font>
    <font>
      <sz val="12"/>
      <color rgb="FF000000"/>
      <name val="Arial"/>
      <family val="2"/>
      <charset val="1"/>
    </font>
    <font>
      <sz val="5.5"/>
      <color rgb="FFFFFFFF"/>
      <name val="Ubuntu"/>
      <family val="0"/>
      <charset val="1"/>
    </font>
    <font>
      <b val="true"/>
      <sz val="10"/>
      <name val="Calibri"/>
      <family val="0"/>
      <charset val="1"/>
    </font>
    <font>
      <sz val="11"/>
      <name val="Arial"/>
      <family val="2"/>
      <charset val="1"/>
    </font>
    <font>
      <sz val="11"/>
      <color rgb="FF9C0006"/>
      <name val="Arial"/>
      <family val="2"/>
      <charset val="1"/>
    </font>
    <font>
      <sz val="11"/>
      <color rgb="FFC9211E"/>
      <name val="Arial"/>
      <family val="0"/>
      <charset val="1"/>
    </font>
    <font>
      <b val="true"/>
      <sz val="11"/>
      <name val="Arial"/>
      <family val="0"/>
      <charset val="1"/>
    </font>
    <font>
      <sz val="11"/>
      <color rgb="FF9C6500"/>
      <name val="Arial"/>
      <family val="0"/>
      <charset val="1"/>
    </font>
    <font>
      <sz val="9"/>
      <color rgb="FF000000"/>
      <name val="Tahoma"/>
      <family val="0"/>
      <charset val="1"/>
    </font>
    <font>
      <sz val="11"/>
      <color rgb="FF006100"/>
      <name val="Arial"/>
      <family val="0"/>
      <charset val="1"/>
    </font>
  </fonts>
  <fills count="16">
    <fill>
      <patternFill patternType="none"/>
    </fill>
    <fill>
      <patternFill patternType="gray125"/>
    </fill>
    <fill>
      <patternFill patternType="solid">
        <fgColor rgb="FFFFC7CE"/>
        <bgColor rgb="FFF8CBAD"/>
      </patternFill>
    </fill>
    <fill>
      <patternFill patternType="solid">
        <fgColor rgb="FFC6EFCE"/>
        <bgColor rgb="FFCCFFFF"/>
      </patternFill>
    </fill>
    <fill>
      <patternFill patternType="solid">
        <fgColor rgb="FFFFEB9C"/>
        <bgColor rgb="FFFFE699"/>
      </patternFill>
    </fill>
    <fill>
      <patternFill patternType="solid">
        <fgColor rgb="FFFFFF00"/>
        <bgColor rgb="FFFFFF00"/>
      </patternFill>
    </fill>
    <fill>
      <patternFill patternType="solid">
        <fgColor rgb="FFFFFFFF"/>
        <bgColor rgb="FFCCFFFF"/>
      </patternFill>
    </fill>
    <fill>
      <patternFill patternType="solid">
        <fgColor rgb="FFA9D18E"/>
        <bgColor rgb="FF92D050"/>
      </patternFill>
    </fill>
    <fill>
      <patternFill patternType="solid">
        <fgColor rgb="FF00A933"/>
        <bgColor rgb="FF008080"/>
      </patternFill>
    </fill>
    <fill>
      <patternFill patternType="solid">
        <fgColor rgb="FFF4B183"/>
        <bgColor rgb="FFF8CBAD"/>
      </patternFill>
    </fill>
    <fill>
      <patternFill patternType="solid">
        <fgColor rgb="FFFFD428"/>
        <bgColor rgb="FFFFFF00"/>
      </patternFill>
    </fill>
    <fill>
      <patternFill patternType="solid">
        <fgColor rgb="FF9BBB59"/>
        <bgColor rgb="FF92D050"/>
      </patternFill>
    </fill>
    <fill>
      <patternFill patternType="solid">
        <fgColor rgb="FF92D050"/>
        <bgColor rgb="FF9BBB59"/>
      </patternFill>
    </fill>
    <fill>
      <patternFill patternType="solid">
        <fgColor rgb="FF8FAADC"/>
        <bgColor rgb="FF99CCFF"/>
      </patternFill>
    </fill>
    <fill>
      <patternFill patternType="solid">
        <fgColor rgb="FFF8CBAD"/>
        <bgColor rgb="FFFFC7CE"/>
      </patternFill>
    </fill>
    <fill>
      <patternFill patternType="solid">
        <fgColor rgb="FFFFE699"/>
        <bgColor rgb="FFFFEB9C"/>
      </patternFill>
    </fill>
  </fills>
  <borders count="1">
    <border diagonalUp="false" diagonalDown="false">
      <left/>
      <right/>
      <top/>
      <bottom/>
      <diagonal/>
    </border>
  </borders>
  <cellStyleXfs count="3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9" fillId="0" borderId="0" applyFont="true" applyBorder="fals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5" fillId="3" borderId="0" applyFont="true" applyBorder="false" applyAlignment="true" applyProtection="false">
      <alignment horizontal="general" vertical="bottom" textRotation="0" wrapText="false" indent="0" shrinkToFit="false"/>
    </xf>
    <xf numFmtId="164" fontId="6" fillId="0" borderId="0" applyFont="true" applyBorder="false" applyAlignment="true" applyProtection="false">
      <alignment horizontal="general" vertical="bottom" textRotation="0" wrapText="false" indent="0" shrinkToFit="false"/>
    </xf>
    <xf numFmtId="164" fontId="7"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false">
      <alignment horizontal="general" vertical="bottom" textRotation="0" wrapText="false" indent="0" shrinkToFit="false"/>
    </xf>
    <xf numFmtId="164" fontId="4" fillId="2" borderId="0" applyFont="true" applyBorder="true" applyAlignment="true" applyProtection="false">
      <alignment horizontal="general" vertical="bottom" textRotation="0" wrapText="false" indent="0" shrinkToFit="false"/>
    </xf>
    <xf numFmtId="164" fontId="27" fillId="4" borderId="0" applyFont="true" applyBorder="false" applyAlignment="true" applyProtection="false">
      <alignment horizontal="general" vertical="bottom" textRotation="0" wrapText="false" indent="0" shrinkToFit="false"/>
    </xf>
    <xf numFmtId="164" fontId="29" fillId="3" borderId="0" applyFont="true" applyBorder="false" applyAlignment="true" applyProtection="false">
      <alignment horizontal="general" vertical="bottom" textRotation="0" wrapText="false" indent="0" shrinkToFit="false"/>
    </xf>
  </cellStyleXfs>
  <cellXfs count="114">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left" vertical="top" textRotation="0" wrapText="false" indent="0" shrinkToFit="false"/>
      <protection locked="true" hidden="false"/>
    </xf>
    <xf numFmtId="164" fontId="0" fillId="0" borderId="0" xfId="0" applyFont="true" applyBorder="false" applyAlignment="true" applyProtection="true">
      <alignment horizontal="left" vertical="bottom" textRotation="0" wrapText="false" indent="0" shrinkToFit="false"/>
      <protection locked="true" hidden="false"/>
    </xf>
    <xf numFmtId="164" fontId="8" fillId="0" borderId="0" xfId="0" applyFont="true" applyBorder="false" applyAlignment="true" applyProtection="true">
      <alignment horizontal="left" vertical="top" textRotation="0" wrapText="false" indent="0" shrinkToFit="false"/>
      <protection locked="true" hidden="false"/>
    </xf>
    <xf numFmtId="164" fontId="9" fillId="0" borderId="0" xfId="20" applyFont="true" applyBorder="true" applyAlignment="true" applyProtection="true">
      <alignment horizontal="left" vertical="top" textRotation="0" wrapText="false" indent="0" shrinkToFit="false"/>
      <protection locked="true" hidden="false"/>
    </xf>
    <xf numFmtId="164" fontId="0" fillId="5" borderId="0" xfId="0" applyFont="true" applyBorder="false" applyAlignment="true" applyProtection="true">
      <alignment horizontal="left" vertical="top" textRotation="0" wrapText="false" indent="0" shrinkToFit="false"/>
      <protection locked="true" hidden="false"/>
    </xf>
    <xf numFmtId="164" fontId="0" fillId="5" borderId="0" xfId="0" applyFont="false" applyBorder="false" applyAlignment="true" applyProtection="true">
      <alignment horizontal="general" vertical="bottom" textRotation="0" wrapText="false" indent="0" shrinkToFit="false"/>
      <protection locked="true" hidden="false"/>
    </xf>
    <xf numFmtId="164" fontId="0" fillId="5" borderId="0" xfId="0" applyFont="true" applyBorder="false" applyAlignment="true" applyProtection="true">
      <alignment horizontal="general" vertical="top" textRotation="0" wrapText="false" indent="0" shrinkToFit="false"/>
      <protection locked="true" hidden="false"/>
    </xf>
    <xf numFmtId="164" fontId="10" fillId="5" borderId="0" xfId="0" applyFont="true" applyBorder="false" applyAlignment="true" applyProtection="true">
      <alignment horizontal="left" vertical="top" textRotation="0" wrapText="false" indent="0" shrinkToFit="false"/>
      <protection locked="true" hidden="false"/>
    </xf>
    <xf numFmtId="164" fontId="0" fillId="0" borderId="0" xfId="0" applyFont="true" applyBorder="false" applyAlignment="true" applyProtection="true">
      <alignment horizontal="general" vertical="top" textRotation="0" wrapText="false" indent="0" shrinkToFit="false"/>
      <protection locked="true" hidden="false"/>
    </xf>
    <xf numFmtId="164" fontId="4" fillId="2" borderId="0" xfId="26" applyFont="true" applyBorder="false" applyAlignment="true" applyProtection="true">
      <alignment horizontal="left" vertical="top" textRotation="0" wrapText="false" indent="0" shrinkToFit="false"/>
      <protection locked="true" hidden="false"/>
    </xf>
    <xf numFmtId="164" fontId="4" fillId="2" borderId="0" xfId="26" applyFont="true" applyBorder="false" applyAlignment="true" applyProtection="true">
      <alignment horizontal="general" vertical="bottom" textRotation="0" wrapText="false" indent="0" shrinkToFit="false"/>
      <protection locked="true" hidden="false"/>
    </xf>
    <xf numFmtId="164" fontId="4" fillId="2" borderId="0" xfId="26" applyFont="true" applyBorder="false" applyAlignment="true" applyProtection="true">
      <alignment horizontal="general" vertical="top" textRotation="0" wrapText="false" indent="0" shrinkToFit="false"/>
      <protection locked="true" hidden="false"/>
    </xf>
    <xf numFmtId="164" fontId="4" fillId="2" borderId="0" xfId="26" applyFont="true" applyBorder="false" applyAlignment="true" applyProtection="true">
      <alignment horizontal="general" vertical="top" textRotation="0" wrapText="true" indent="0" shrinkToFit="false"/>
      <protection locked="true" hidden="false"/>
    </xf>
    <xf numFmtId="164" fontId="4" fillId="6" borderId="0" xfId="26" applyFont="true" applyBorder="false" applyAlignment="true" applyProtection="true">
      <alignment horizontal="left" vertical="top" textRotation="0" wrapText="false" indent="0" shrinkToFit="false"/>
      <protection locked="true" hidden="false"/>
    </xf>
    <xf numFmtId="164" fontId="11" fillId="5" borderId="0" xfId="0" applyFont="true" applyBorder="false" applyAlignment="true" applyProtection="true">
      <alignment horizontal="left" vertical="top" textRotation="0" wrapText="false" indent="0" shrinkToFit="false"/>
      <protection locked="true" hidden="false"/>
    </xf>
    <xf numFmtId="164" fontId="0" fillId="0" borderId="0" xfId="0" applyFont="true" applyBorder="false" applyAlignment="true" applyProtection="true">
      <alignment horizontal="general" vertical="top" textRotation="0" wrapText="true" indent="0" shrinkToFit="false"/>
      <protection locked="true" hidden="false"/>
    </xf>
    <xf numFmtId="164" fontId="0" fillId="0" borderId="0" xfId="0" applyFont="true" applyBorder="false" applyAlignment="true" applyProtection="true">
      <alignment horizontal="left" vertical="top" textRotation="0" wrapText="true" indent="0" shrinkToFit="false"/>
      <protection locked="true" hidden="false"/>
    </xf>
    <xf numFmtId="164" fontId="10" fillId="0" borderId="0" xfId="0" applyFont="true" applyBorder="false" applyAlignment="true" applyProtection="true">
      <alignment horizontal="left" vertical="top" textRotation="0" wrapText="false" indent="0" shrinkToFit="false"/>
      <protection locked="true" hidden="false"/>
    </xf>
    <xf numFmtId="164" fontId="12" fillId="0" borderId="0" xfId="0" applyFont="true" applyBorder="false" applyAlignment="true" applyProtection="true">
      <alignment horizontal="left" vertical="top" textRotation="0" wrapText="false" indent="0" shrinkToFit="false"/>
      <protection locked="true" hidden="false"/>
    </xf>
    <xf numFmtId="164" fontId="12" fillId="0" borderId="0" xfId="0" applyFont="true" applyBorder="false" applyAlignment="true" applyProtection="true">
      <alignment horizontal="general" vertical="bottom" textRotation="0" wrapText="false" indent="0" shrinkToFit="false"/>
      <protection locked="true" hidden="false"/>
    </xf>
    <xf numFmtId="164" fontId="0" fillId="0" borderId="0" xfId="27" applyFont="true" applyBorder="false" applyAlignment="true" applyProtection="true">
      <alignment horizontal="left" vertical="bottom" textRotation="0" wrapText="false" indent="0" shrinkToFit="false"/>
      <protection locked="true" hidden="false"/>
    </xf>
    <xf numFmtId="164" fontId="0" fillId="0" borderId="0" xfId="27" applyFont="true" applyBorder="false" applyAlignment="true" applyProtection="true">
      <alignment horizontal="general" vertical="bottom" textRotation="0" wrapText="false" indent="0" shrinkToFit="false"/>
      <protection locked="true" hidden="false"/>
    </xf>
    <xf numFmtId="164" fontId="4" fillId="0" borderId="0" xfId="27" applyFont="true" applyBorder="false" applyAlignment="true" applyProtection="true">
      <alignment horizontal="left" vertical="bottom" textRotation="0" wrapText="false" indent="0" shrinkToFit="false"/>
      <protection locked="true" hidden="false"/>
    </xf>
    <xf numFmtId="164" fontId="4" fillId="0" borderId="0" xfId="27" applyFont="true" applyBorder="false" applyAlignment="true" applyProtection="true">
      <alignment horizontal="general" vertical="bottom" textRotation="0" wrapText="false" indent="0" shrinkToFit="false"/>
      <protection locked="true" hidden="false"/>
    </xf>
    <xf numFmtId="164" fontId="8" fillId="5" borderId="0" xfId="0" applyFont="true" applyBorder="false" applyAlignment="true" applyProtection="true">
      <alignment horizontal="general" vertical="bottom" textRotation="0" wrapText="false" indent="0" shrinkToFit="false"/>
      <protection locked="true" hidden="false"/>
    </xf>
    <xf numFmtId="164" fontId="8" fillId="5" borderId="0" xfId="0" applyFont="true" applyBorder="false" applyAlignment="true" applyProtection="true">
      <alignment horizontal="general" vertical="top" textRotation="0" wrapText="false" indent="0" shrinkToFit="false"/>
      <protection locked="true" hidden="false"/>
    </xf>
    <xf numFmtId="164" fontId="8" fillId="5" borderId="0" xfId="0" applyFont="true" applyBorder="false" applyAlignment="true" applyProtection="true">
      <alignment horizontal="left" vertical="top" textRotation="0" wrapText="false" indent="0" shrinkToFit="false"/>
      <protection locked="true" hidden="false"/>
    </xf>
    <xf numFmtId="164" fontId="8"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0" fillId="0" borderId="0" xfId="0" applyFont="true" applyBorder="false" applyAlignment="true" applyProtection="true">
      <alignment horizontal="general" vertical="center" textRotation="0" wrapText="false" indent="0" shrinkToFit="false"/>
      <protection locked="true" hidden="false"/>
    </xf>
    <xf numFmtId="164" fontId="13" fillId="0" borderId="0" xfId="0" applyFont="true" applyBorder="false" applyAlignment="true" applyProtection="true">
      <alignment horizontal="general" vertical="center" textRotation="0" wrapText="false" indent="0" shrinkToFit="false"/>
      <protection locked="true" hidden="false"/>
    </xf>
    <xf numFmtId="164" fontId="13" fillId="5" borderId="0" xfId="0" applyFont="true" applyBorder="false" applyAlignment="true" applyProtection="true">
      <alignment horizontal="general" vertical="center" textRotation="0" wrapText="false" indent="0" shrinkToFit="false"/>
      <protection locked="true" hidden="false"/>
    </xf>
    <xf numFmtId="164" fontId="13" fillId="5" borderId="0" xfId="0" applyFont="true" applyBorder="false" applyAlignment="true" applyProtection="true">
      <alignment horizontal="left" vertical="top" textRotation="0" wrapText="false" indent="0" shrinkToFit="false"/>
      <protection locked="true" hidden="false"/>
    </xf>
    <xf numFmtId="164" fontId="0" fillId="5" borderId="0" xfId="0" applyFont="true" applyBorder="false" applyAlignment="true" applyProtection="true">
      <alignment horizontal="general" vertical="center" textRotation="0" wrapText="false" indent="0" shrinkToFit="false"/>
      <protection locked="true" hidden="false"/>
    </xf>
    <xf numFmtId="164" fontId="14" fillId="5" borderId="0" xfId="0" applyFont="true" applyBorder="false" applyAlignment="true" applyProtection="true">
      <alignment horizontal="general" vertical="bottom" textRotation="0" wrapText="false" indent="0" shrinkToFit="false"/>
      <protection locked="true" hidden="false"/>
    </xf>
    <xf numFmtId="164" fontId="0" fillId="7" borderId="0" xfId="0" applyFont="true" applyBorder="false" applyAlignment="true" applyProtection="true">
      <alignment horizontal="general" vertical="bottom" textRotation="0" wrapText="false" indent="0" shrinkToFit="false"/>
      <protection locked="true" hidden="false"/>
    </xf>
    <xf numFmtId="164" fontId="0" fillId="5" borderId="0" xfId="0" applyFont="true" applyBorder="false" applyAlignment="true" applyProtection="true">
      <alignment horizontal="general" vertical="bottom" textRotation="0" wrapText="true" indent="0" shrinkToFit="false"/>
      <protection locked="true" hidden="false"/>
    </xf>
    <xf numFmtId="164" fontId="0" fillId="8" borderId="0" xfId="0" applyFont="false" applyBorder="false" applyAlignment="true" applyProtection="true">
      <alignment horizontal="general" vertical="bottom" textRotation="0" wrapText="false" indent="0" shrinkToFit="false"/>
      <protection locked="true" hidden="false"/>
    </xf>
    <xf numFmtId="164" fontId="0" fillId="9" borderId="0" xfId="0" applyFont="true" applyBorder="false" applyAlignment="true" applyProtection="true">
      <alignment horizontal="general" vertical="bottom" textRotation="0" wrapText="false" indent="0" shrinkToFit="false"/>
      <protection locked="true" hidden="false"/>
    </xf>
    <xf numFmtId="164" fontId="13" fillId="9" borderId="0" xfId="0" applyFont="true" applyBorder="false" applyAlignment="true" applyProtection="true">
      <alignment horizontal="general" vertical="bottom" textRotation="0" wrapText="false" indent="0" shrinkToFit="false"/>
      <protection locked="true" hidden="false"/>
    </xf>
    <xf numFmtId="164" fontId="15" fillId="0" borderId="0" xfId="0" applyFont="true" applyBorder="false" applyAlignment="true" applyProtection="true">
      <alignment horizontal="general" vertical="bottom" textRotation="0" wrapText="false" indent="0" shrinkToFit="false"/>
      <protection locked="true" hidden="false"/>
    </xf>
    <xf numFmtId="164" fontId="4" fillId="10" borderId="0" xfId="27"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left" vertical="center" textRotation="0" wrapText="false" indent="0" shrinkToFit="false"/>
      <protection locked="true" hidden="false"/>
    </xf>
    <xf numFmtId="164" fontId="0" fillId="5" borderId="0" xfId="0" applyFont="false" applyBorder="false" applyAlignment="true" applyProtection="true">
      <alignment horizontal="left" vertical="center" textRotation="0" wrapText="false" indent="0" shrinkToFit="false"/>
      <protection locked="true" hidden="false"/>
    </xf>
    <xf numFmtId="164" fontId="16" fillId="5" borderId="0" xfId="0" applyFont="true" applyBorder="false" applyAlignment="true" applyProtection="true">
      <alignment horizontal="general" vertical="center" textRotation="0" wrapText="false" indent="0" shrinkToFit="false"/>
      <protection locked="true" hidden="false"/>
    </xf>
    <xf numFmtId="164" fontId="0" fillId="0" borderId="0" xfId="0" applyFont="true" applyBorder="false" applyAlignment="true" applyProtection="true">
      <alignment horizontal="left" vertical="center" textRotation="0" wrapText="true" indent="0" shrinkToFit="false"/>
      <protection locked="true" hidden="false"/>
    </xf>
    <xf numFmtId="164" fontId="18" fillId="0" borderId="0" xfId="0" applyFont="true" applyBorder="false" applyAlignment="true" applyProtection="true">
      <alignment horizontal="left" vertical="center" textRotation="0" wrapText="false" indent="0" shrinkToFit="false"/>
      <protection locked="true" hidden="false"/>
    </xf>
    <xf numFmtId="164" fontId="13" fillId="0" borderId="0" xfId="0" applyFont="true" applyBorder="false" applyAlignment="true" applyProtection="true">
      <alignment horizontal="left" vertical="center" textRotation="0" wrapText="false" indent="0" shrinkToFit="false"/>
      <protection locked="true" hidden="false"/>
    </xf>
    <xf numFmtId="164" fontId="13" fillId="0" borderId="0" xfId="0" applyFont="true" applyBorder="false" applyAlignment="true" applyProtection="true">
      <alignment horizontal="general" vertical="top" textRotation="0" wrapText="false" indent="0" shrinkToFit="false"/>
      <protection locked="true" hidden="false"/>
    </xf>
    <xf numFmtId="164" fontId="8" fillId="0" borderId="0" xfId="0" applyFont="true" applyBorder="false" applyAlignment="true" applyProtection="true">
      <alignment horizontal="left" vertical="center" textRotation="0" wrapText="false" indent="0" shrinkToFit="false"/>
      <protection locked="true" hidden="false"/>
    </xf>
    <xf numFmtId="164" fontId="13" fillId="11" borderId="0" xfId="0" applyFont="true" applyBorder="false" applyAlignment="true" applyProtection="true">
      <alignment horizontal="left" vertical="center" textRotation="0" wrapText="false" indent="0" shrinkToFit="false"/>
      <protection locked="true" hidden="false"/>
    </xf>
    <xf numFmtId="164" fontId="13" fillId="0" borderId="0" xfId="0" applyFont="true" applyBorder="false" applyAlignment="true" applyProtection="true">
      <alignment horizontal="left" vertical="top" textRotation="0" wrapText="false" indent="0" shrinkToFit="false"/>
      <protection locked="true" hidden="false"/>
    </xf>
    <xf numFmtId="164" fontId="13" fillId="0" borderId="0" xfId="0" applyFont="true" applyBorder="false" applyAlignment="true" applyProtection="true">
      <alignment horizontal="general" vertical="bottom" textRotation="0" wrapText="false" indent="0" shrinkToFit="false"/>
      <protection locked="true" hidden="false"/>
    </xf>
    <xf numFmtId="164" fontId="0" fillId="12" borderId="0" xfId="0" applyFont="true" applyBorder="false" applyAlignment="true" applyProtection="true">
      <alignment horizontal="general" vertical="bottom" textRotation="0" wrapText="false" indent="0" shrinkToFit="false"/>
      <protection locked="true" hidden="false"/>
    </xf>
    <xf numFmtId="164" fontId="0" fillId="12" borderId="0" xfId="0" applyFont="true" applyBorder="false" applyAlignment="true" applyProtection="true">
      <alignment horizontal="general" vertical="center" textRotation="0" wrapText="false" indent="0" shrinkToFit="false"/>
      <protection locked="true" hidden="false"/>
    </xf>
    <xf numFmtId="164" fontId="15" fillId="0" borderId="0" xfId="0" applyFont="true" applyBorder="false" applyAlignment="true" applyProtection="true">
      <alignment horizontal="general" vertical="center" textRotation="0" wrapText="false" indent="0" shrinkToFit="false"/>
      <protection locked="true" hidden="false"/>
    </xf>
    <xf numFmtId="164" fontId="0" fillId="0" borderId="0" xfId="0" applyFont="true" applyBorder="false" applyAlignment="true" applyProtection="true">
      <alignment horizontal="general" vertical="center" textRotation="0" wrapText="true" indent="0" shrinkToFit="false"/>
      <protection locked="true" hidden="false"/>
    </xf>
    <xf numFmtId="164" fontId="19" fillId="0" borderId="0" xfId="0" applyFont="true" applyBorder="false" applyAlignment="true" applyProtection="true">
      <alignment horizontal="general" vertical="center" textRotation="0" wrapText="false" indent="0" shrinkToFit="false"/>
      <protection locked="true" hidden="false"/>
    </xf>
    <xf numFmtId="164" fontId="20" fillId="0" borderId="0" xfId="0" applyFont="true" applyBorder="false" applyAlignment="true" applyProtection="true">
      <alignment horizontal="left" vertical="center" textRotation="0" wrapText="false" indent="0" shrinkToFit="false"/>
      <protection locked="true" hidden="false"/>
    </xf>
    <xf numFmtId="164" fontId="21" fillId="12" borderId="0" xfId="0" applyFont="true" applyBorder="false" applyAlignment="true" applyProtection="true">
      <alignment horizontal="general" vertical="bottom" textRotation="0" wrapText="false" indent="0" shrinkToFit="false"/>
      <protection locked="true" hidden="false"/>
    </xf>
    <xf numFmtId="164" fontId="22" fillId="0" borderId="0" xfId="0" applyFont="true" applyBorder="false" applyAlignment="true" applyProtection="true">
      <alignment horizontal="general" vertical="bottom" textRotation="0" wrapText="false" indent="0" shrinkToFit="false"/>
      <protection locked="true" hidden="false"/>
    </xf>
    <xf numFmtId="164" fontId="14" fillId="0" borderId="0" xfId="0" applyFont="true" applyBorder="false" applyAlignment="true" applyProtection="true">
      <alignment horizontal="general" vertical="bottom" textRotation="0" wrapText="false" indent="0" shrinkToFit="false"/>
      <protection locked="true" hidden="false"/>
    </xf>
    <xf numFmtId="164" fontId="13" fillId="0" borderId="0" xfId="0" applyFont="true" applyBorder="false" applyAlignment="true" applyProtection="true">
      <alignment horizontal="general" vertical="center" textRotation="0" wrapText="true" indent="0" shrinkToFit="false"/>
      <protection locked="true" hidden="false"/>
    </xf>
    <xf numFmtId="164" fontId="15" fillId="0" borderId="0" xfId="0" applyFont="true" applyBorder="false" applyAlignment="true" applyProtection="true">
      <alignment horizontal="general" vertical="center" textRotation="0" wrapText="true" indent="0" shrinkToFit="false"/>
      <protection locked="true" hidden="false"/>
    </xf>
    <xf numFmtId="164" fontId="13" fillId="5" borderId="0" xfId="0" applyFont="true" applyBorder="false" applyAlignment="true" applyProtection="true">
      <alignment horizontal="left" vertical="center" textRotation="0" wrapText="false" indent="0" shrinkToFit="false"/>
      <protection locked="true" hidden="false"/>
    </xf>
    <xf numFmtId="164" fontId="13" fillId="5" borderId="0" xfId="0" applyFont="true" applyBorder="false" applyAlignment="true" applyProtection="true">
      <alignment horizontal="general" vertical="top" textRotation="0" wrapText="false" indent="0" shrinkToFit="false"/>
      <protection locked="true" hidden="false"/>
    </xf>
    <xf numFmtId="164" fontId="10" fillId="0" borderId="0" xfId="0" applyFont="true" applyBorder="false" applyAlignment="true" applyProtection="true">
      <alignment horizontal="general" vertical="center" textRotation="0" wrapText="false" indent="0" shrinkToFit="false"/>
      <protection locked="true" hidden="false"/>
    </xf>
    <xf numFmtId="164" fontId="4" fillId="2" borderId="0" xfId="26" applyFont="true" applyBorder="false" applyAlignment="true" applyProtection="true">
      <alignment horizontal="general" vertical="bottom" textRotation="0" wrapText="true" indent="0" shrinkToFit="false"/>
      <protection locked="true" hidden="false"/>
    </xf>
    <xf numFmtId="164" fontId="23" fillId="0" borderId="0" xfId="26" applyFont="true" applyBorder="false" applyAlignment="true" applyProtection="true">
      <alignment horizontal="general" vertical="bottom" textRotation="0" wrapText="false" indent="0" shrinkToFit="false"/>
      <protection locked="true" hidden="false"/>
    </xf>
    <xf numFmtId="164" fontId="23" fillId="0" borderId="0" xfId="26" applyFont="true" applyBorder="false" applyAlignment="true" applyProtection="true">
      <alignment horizontal="general" vertical="top" textRotation="0" wrapText="false" indent="0" shrinkToFit="false"/>
      <protection locked="true" hidden="false"/>
    </xf>
    <xf numFmtId="164" fontId="23" fillId="0" borderId="0" xfId="26" applyFont="true" applyBorder="false" applyAlignment="true" applyProtection="true">
      <alignment horizontal="left" vertical="bottom" textRotation="0" wrapText="false" indent="0" shrinkToFit="false"/>
      <protection locked="true" hidden="false"/>
    </xf>
    <xf numFmtId="164" fontId="23" fillId="0" borderId="0" xfId="26" applyFont="true" applyBorder="false" applyAlignment="true" applyProtection="true">
      <alignment horizontal="general" vertical="top" textRotation="0" wrapText="true" indent="0" shrinkToFit="false"/>
      <protection locked="true" hidden="false"/>
    </xf>
    <xf numFmtId="164" fontId="4" fillId="2" borderId="0" xfId="26" applyFont="true" applyBorder="false" applyAlignment="true" applyProtection="true">
      <alignment horizontal="left" vertical="bottom" textRotation="0" wrapText="false" indent="0" shrinkToFit="false"/>
      <protection locked="true" hidden="false"/>
    </xf>
    <xf numFmtId="164" fontId="24" fillId="2" borderId="0" xfId="26" applyFont="true" applyBorder="false" applyAlignment="true" applyProtection="true">
      <alignment horizontal="general" vertical="bottom" textRotation="0" wrapText="false" indent="0" shrinkToFit="false"/>
      <protection locked="true" hidden="false"/>
    </xf>
    <xf numFmtId="164" fontId="24" fillId="2" borderId="0" xfId="26" applyFont="true" applyBorder="false" applyAlignment="true" applyProtection="true">
      <alignment horizontal="general" vertical="top" textRotation="0" wrapText="false" indent="0" shrinkToFit="false"/>
      <protection locked="true" hidden="false"/>
    </xf>
    <xf numFmtId="164" fontId="25" fillId="5" borderId="0" xfId="0" applyFont="true" applyBorder="false" applyAlignment="true" applyProtection="true">
      <alignment horizontal="general" vertical="bottom" textRotation="0" wrapText="false" indent="0" shrinkToFit="false"/>
      <protection locked="true" hidden="false"/>
    </xf>
    <xf numFmtId="164" fontId="25" fillId="5" borderId="0" xfId="0" applyFont="true" applyBorder="false" applyAlignment="true" applyProtection="true">
      <alignment horizontal="general" vertical="center" textRotation="0" wrapText="false" indent="0" shrinkToFit="false"/>
      <protection locked="true" hidden="false"/>
    </xf>
    <xf numFmtId="164" fontId="0" fillId="5" borderId="0" xfId="0" applyFont="false" applyBorder="false" applyAlignment="true" applyProtection="true">
      <alignment horizontal="general" vertical="top" textRotation="0" wrapText="false" indent="0" shrinkToFit="false"/>
      <protection locked="true" hidden="false"/>
    </xf>
    <xf numFmtId="164" fontId="4" fillId="2" borderId="0" xfId="26" applyFont="true" applyBorder="false" applyAlignment="true" applyProtection="true">
      <alignment horizontal="general" vertical="center" textRotation="0" wrapText="false" indent="0" shrinkToFit="false"/>
      <protection locked="true" hidden="false"/>
    </xf>
    <xf numFmtId="164" fontId="4" fillId="2" borderId="0" xfId="26" applyFont="true" applyBorder="false" applyAlignment="true" applyProtection="true">
      <alignment horizontal="left" vertical="center" textRotation="0" wrapText="false" indent="0" shrinkToFit="false"/>
      <protection locked="true" hidden="false"/>
    </xf>
    <xf numFmtId="164" fontId="10" fillId="5" borderId="0" xfId="0" applyFont="true" applyBorder="false" applyAlignment="true" applyProtection="true">
      <alignment horizontal="general" vertical="bottom" textRotation="0" wrapText="false" indent="0" shrinkToFit="false"/>
      <protection locked="true" hidden="false"/>
    </xf>
    <xf numFmtId="164" fontId="10" fillId="5" borderId="0" xfId="0" applyFont="true" applyBorder="false" applyAlignment="true" applyProtection="true">
      <alignment horizontal="general" vertical="center" textRotation="0" wrapText="false" indent="0" shrinkToFit="false"/>
      <protection locked="true" hidden="false"/>
    </xf>
    <xf numFmtId="164" fontId="15" fillId="0" borderId="0" xfId="0" applyFont="true" applyBorder="false" applyAlignment="true" applyProtection="true">
      <alignment horizontal="general" vertical="bottom" textRotation="0" wrapText="true" indent="0" shrinkToFit="false"/>
      <protection locked="true" hidden="false"/>
    </xf>
    <xf numFmtId="165" fontId="0" fillId="0" borderId="0" xfId="0" applyFont="true" applyBorder="false" applyAlignment="true" applyProtection="true">
      <alignment horizontal="general" vertical="bottom" textRotation="0" wrapText="false" indent="0" shrinkToFit="false"/>
      <protection locked="true" hidden="false"/>
    </xf>
    <xf numFmtId="165" fontId="0" fillId="5" borderId="0" xfId="0" applyFont="true" applyBorder="false" applyAlignment="true" applyProtection="true">
      <alignment horizontal="general" vertical="bottom" textRotation="0" wrapText="false" indent="0" shrinkToFit="false"/>
      <protection locked="true" hidden="false"/>
    </xf>
    <xf numFmtId="164" fontId="25" fillId="0" borderId="0" xfId="0" applyFont="true" applyBorder="false" applyAlignment="true" applyProtection="true">
      <alignment horizontal="general" vertical="bottom" textRotation="0" wrapText="false" indent="0" shrinkToFit="false"/>
      <protection locked="true" hidden="false"/>
    </xf>
    <xf numFmtId="164" fontId="26" fillId="0" borderId="0" xfId="0" applyFont="true" applyBorder="false" applyAlignment="true" applyProtection="true">
      <alignment horizontal="general" vertical="bottom" textRotation="0" wrapText="false" indent="0" shrinkToFit="false"/>
      <protection locked="true" hidden="false"/>
    </xf>
    <xf numFmtId="164" fontId="0" fillId="10" borderId="0" xfId="0" applyFont="false" applyBorder="false" applyAlignment="true" applyProtection="true">
      <alignment horizontal="general" vertical="bottom" textRotation="0" wrapText="false" indent="0" shrinkToFit="false"/>
      <protection locked="true" hidden="false"/>
    </xf>
    <xf numFmtId="164" fontId="18" fillId="8" borderId="0" xfId="0" applyFont="true" applyBorder="false" applyAlignment="true" applyProtection="true">
      <alignment horizontal="general" vertical="bottom" textRotation="0" wrapText="false" indent="0" shrinkToFit="false"/>
      <protection locked="true" hidden="false"/>
    </xf>
    <xf numFmtId="164" fontId="4" fillId="10" borderId="0" xfId="27" applyFont="true" applyBorder="false" applyAlignment="true" applyProtection="true">
      <alignment horizontal="general" vertical="bottom" textRotation="0" wrapText="true" indent="0" shrinkToFit="false"/>
      <protection locked="true" hidden="false"/>
    </xf>
    <xf numFmtId="164" fontId="4" fillId="5" borderId="0" xfId="27" applyFont="true" applyBorder="false" applyAlignment="true" applyProtection="true">
      <alignment horizontal="general" vertical="bottom" textRotation="0" wrapText="false" indent="0" shrinkToFit="false"/>
      <protection locked="true" hidden="false"/>
    </xf>
    <xf numFmtId="164" fontId="27" fillId="4" borderId="0" xfId="28" applyFont="true" applyBorder="true" applyAlignment="true" applyProtection="true">
      <alignment horizontal="general" vertical="bottom" textRotation="0" wrapText="false" indent="0" shrinkToFit="false"/>
      <protection locked="true" hidden="false"/>
    </xf>
    <xf numFmtId="164" fontId="4" fillId="2" borderId="0" xfId="27" applyFont="true" applyBorder="false" applyAlignment="true" applyProtection="true">
      <alignment horizontal="general" vertical="bottom" textRotation="0" wrapText="false" indent="0" shrinkToFit="false"/>
      <protection locked="true" hidden="false"/>
    </xf>
    <xf numFmtId="164" fontId="25" fillId="5" borderId="0" xfId="27" applyFont="true" applyBorder="false" applyAlignment="true" applyProtection="true">
      <alignment horizontal="general" vertical="bottom" textRotation="0" wrapText="false" indent="0" shrinkToFit="false"/>
      <protection locked="true" hidden="false"/>
    </xf>
    <xf numFmtId="164" fontId="25" fillId="5" borderId="0" xfId="27" applyFont="true" applyBorder="false" applyAlignment="true" applyProtection="true">
      <alignment horizontal="general" vertical="bottom" textRotation="0" wrapText="true" indent="0" shrinkToFit="false"/>
      <protection locked="true" hidden="false"/>
    </xf>
    <xf numFmtId="164" fontId="7" fillId="0" borderId="0" xfId="24" applyFont="true" applyBorder="false" applyAlignment="true" applyProtection="true">
      <alignment horizontal="general" vertical="bottom" textRotation="0" wrapText="false" indent="0" shrinkToFit="false"/>
      <protection locked="true" hidden="false"/>
    </xf>
    <xf numFmtId="164" fontId="0" fillId="10" borderId="0" xfId="27" applyFont="true" applyBorder="false" applyAlignment="true" applyProtection="true">
      <alignment horizontal="general" vertical="bottom" textRotation="0" wrapText="false" indent="0" shrinkToFit="false"/>
      <protection locked="true" hidden="false"/>
    </xf>
    <xf numFmtId="164" fontId="4" fillId="13" borderId="0" xfId="27" applyFont="tru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13" fillId="5" borderId="0" xfId="0" applyFont="true" applyBorder="false" applyAlignment="true" applyProtection="true">
      <alignment horizontal="general" vertical="bottom" textRotation="0" wrapText="false" indent="0" shrinkToFit="false"/>
      <protection locked="true" hidden="false"/>
    </xf>
    <xf numFmtId="164" fontId="0" fillId="14" borderId="0" xfId="0" applyFont="true" applyBorder="false" applyAlignment="true" applyProtection="true">
      <alignment horizontal="general" vertical="bottom" textRotation="0" wrapText="false" indent="0" shrinkToFit="false"/>
      <protection locked="true" hidden="false"/>
    </xf>
    <xf numFmtId="164" fontId="0" fillId="14" borderId="0" xfId="0" applyFont="true" applyBorder="false" applyAlignment="true" applyProtection="true">
      <alignment horizontal="general" vertical="bottom" textRotation="0" wrapText="true" indent="0" shrinkToFit="false"/>
      <protection locked="true" hidden="false"/>
    </xf>
    <xf numFmtId="164" fontId="18" fillId="5" borderId="0" xfId="0" applyFont="true" applyBorder="false" applyAlignment="true" applyProtection="true">
      <alignment horizontal="general" vertical="bottom" textRotation="0" wrapText="false" indent="0" shrinkToFit="false"/>
      <protection locked="true" hidden="false"/>
    </xf>
    <xf numFmtId="164" fontId="10" fillId="0" borderId="0" xfId="0" applyFont="true" applyBorder="false" applyAlignment="true" applyProtection="true">
      <alignment horizontal="general" vertical="bottom" textRotation="0" wrapText="true" indent="0" shrinkToFit="false"/>
      <protection locked="true" hidden="false"/>
    </xf>
    <xf numFmtId="164" fontId="10" fillId="0" borderId="0" xfId="0" applyFont="true" applyBorder="false" applyAlignment="true" applyProtection="true">
      <alignment horizontal="general" vertical="bottom" textRotation="0" wrapText="false" indent="0" shrinkToFit="false"/>
      <protection locked="true" hidden="false"/>
    </xf>
    <xf numFmtId="164" fontId="10" fillId="0" borderId="0" xfId="29" applyFont="true" applyBorder="true" applyAlignment="true" applyProtection="true">
      <alignment horizontal="general" vertical="bottom" textRotation="0" wrapText="false" indent="0" shrinkToFit="false"/>
      <protection locked="true" hidden="false"/>
    </xf>
    <xf numFmtId="166" fontId="10" fillId="0" borderId="0" xfId="29" applyFont="true" applyBorder="true" applyAlignment="true" applyProtection="true">
      <alignment horizontal="general" vertical="bottom" textRotation="0" wrapText="false" indent="0" shrinkToFit="false"/>
      <protection locked="true" hidden="false"/>
    </xf>
    <xf numFmtId="164" fontId="9" fillId="0" borderId="0" xfId="20" applyFont="true" applyBorder="true" applyAlignment="true" applyProtection="true">
      <alignment horizontal="general" vertical="bottom" textRotation="0" wrapText="false" indent="0" shrinkToFit="false"/>
      <protection locked="true" hidden="false"/>
    </xf>
    <xf numFmtId="164" fontId="10" fillId="5" borderId="0" xfId="28" applyFont="true" applyBorder="true" applyAlignment="true" applyProtection="true">
      <alignment horizontal="general" vertical="bottom" textRotation="0" wrapText="false" indent="0" shrinkToFit="false"/>
      <protection locked="true" hidden="false"/>
    </xf>
    <xf numFmtId="164" fontId="0" fillId="15" borderId="0" xfId="0" applyFont="true" applyBorder="false" applyAlignment="true" applyProtection="true">
      <alignment horizontal="general" vertical="bottom" textRotation="0" wrapText="false" indent="0" shrinkToFit="false"/>
      <protection locked="true" hidden="false"/>
    </xf>
    <xf numFmtId="164" fontId="27" fillId="5" borderId="0" xfId="28" applyFont="true" applyBorder="true" applyAlignment="true" applyProtection="true">
      <alignment horizontal="general" vertical="bottom" textRotation="0" wrapText="false" indent="0" shrinkToFit="false"/>
      <protection locked="true" hidden="false"/>
    </xf>
    <xf numFmtId="164" fontId="10" fillId="0" borderId="0" xfId="28" applyFont="true" applyBorder="true" applyAlignment="true" applyProtection="true">
      <alignment horizontal="general" vertical="bottom" textRotation="0" wrapText="false" indent="0" shrinkToFit="false"/>
      <protection locked="true" hidden="false"/>
    </xf>
  </cellXfs>
  <cellStyles count="16">
    <cellStyle name="Normal" xfId="0" builtinId="0"/>
    <cellStyle name="Comma" xfId="15" builtinId="3"/>
    <cellStyle name="Comma [0]" xfId="16" builtinId="6"/>
    <cellStyle name="Currency" xfId="17" builtinId="4"/>
    <cellStyle name="Currency [0]" xfId="18" builtinId="7"/>
    <cellStyle name="Percent" xfId="19" builtinId="5"/>
    <cellStyle name="Edited" xfId="21"/>
    <cellStyle name="Good 2" xfId="22"/>
    <cellStyle name="Hyperlink 2" xfId="23"/>
    <cellStyle name="Normal 2" xfId="24"/>
    <cellStyle name="Normal 3" xfId="25"/>
    <cellStyle name="*unknown*" xfId="20" builtinId="8"/>
    <cellStyle name="Excel Built-in Bad" xfId="26"/>
    <cellStyle name="Excel Built-in Bad 1" xfId="27"/>
    <cellStyle name="Excel Built-in Neutral" xfId="28"/>
    <cellStyle name="Excel Built-in Good" xfId="29"/>
  </cellStyles>
  <colors>
    <indexedColors>
      <rgbColor rgb="FF000000"/>
      <rgbColor rgb="FFFFFFFF"/>
      <rgbColor rgb="FFFF0000"/>
      <rgbColor rgb="FF00FF00"/>
      <rgbColor rgb="FF0000FF"/>
      <rgbColor rgb="FFFFFF00"/>
      <rgbColor rgb="FFFF00FF"/>
      <rgbColor rgb="FF00FFFF"/>
      <rgbColor rgb="FF9C0006"/>
      <rgbColor rgb="FF006100"/>
      <rgbColor rgb="FF000080"/>
      <rgbColor rgb="FF9C6500"/>
      <rgbColor rgb="FF800080"/>
      <rgbColor rgb="FF008080"/>
      <rgbColor rgb="FFA9D18E"/>
      <rgbColor rgb="FF808080"/>
      <rgbColor rgb="FF8FAADC"/>
      <rgbColor rgb="FF993366"/>
      <rgbColor rgb="FFFFE699"/>
      <rgbColor rgb="FFCCFFFF"/>
      <rgbColor rgb="FF660066"/>
      <rgbColor rgb="FFFF8080"/>
      <rgbColor rgb="FF0563C1"/>
      <rgbColor rgb="FFFFC7CE"/>
      <rgbColor rgb="FF000080"/>
      <rgbColor rgb="FFFF00FF"/>
      <rgbColor rgb="FFFFFF00"/>
      <rgbColor rgb="FF00FFFF"/>
      <rgbColor rgb="FF800080"/>
      <rgbColor rgb="FF800000"/>
      <rgbColor rgb="FF008080"/>
      <rgbColor rgb="FF0000FF"/>
      <rgbColor rgb="FF00CCFF"/>
      <rgbColor rgb="FFCCFFFF"/>
      <rgbColor rgb="FFC6EFCE"/>
      <rgbColor rgb="FFFFEB9C"/>
      <rgbColor rgb="FF99CCFF"/>
      <rgbColor rgb="FFF4B183"/>
      <rgbColor rgb="FFCC99FF"/>
      <rgbColor rgb="FFF8CBAD"/>
      <rgbColor rgb="FF3366FF"/>
      <rgbColor rgb="FF33CCCC"/>
      <rgbColor rgb="FF92D050"/>
      <rgbColor rgb="FFFFD428"/>
      <rgbColor rgb="FFFF9900"/>
      <rgbColor rgb="FFFF6600"/>
      <rgbColor rgb="FF666699"/>
      <rgbColor rgb="FF9BBB59"/>
      <rgbColor rgb="FF003366"/>
      <rgbColor rgb="FF00A933"/>
      <rgbColor rgb="FF003300"/>
      <rgbColor rgb="FF333300"/>
      <rgbColor rgb="FFC9211E"/>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hl7.org/fhir/ValueSet/relatedperson-relationshiptype" TargetMode="External"/>
</Relationships>
</file>

<file path=xl/worksheets/_rels/sheet21.xml.rels><?xml version="1.0" encoding="UTF-8"?>
<Relationships xmlns="http://schemas.openxmlformats.org/package/2006/relationships"><Relationship Id="rId1" Type="http://schemas.openxmlformats.org/officeDocument/2006/relationships/comments" Target="../comments21.xml"/><Relationship Id="rId2" Type="http://schemas.openxmlformats.org/officeDocument/2006/relationships/vmlDrawing" Target="../drawings/vmlDrawing2.vml"/>
</Relationships>
</file>

<file path=xl/worksheets/_rels/sheet25.xml.rels><?xml version="1.0" encoding="UTF-8"?>
<Relationships xmlns="http://schemas.openxmlformats.org/package/2006/relationships"><Relationship Id="rId1" Type="http://schemas.openxmlformats.org/officeDocument/2006/relationships/comments" Target="../comments25.xml"/><Relationship Id="rId2" Type="http://schemas.openxmlformats.org/officeDocument/2006/relationships/hyperlink" Target="http://hl7.org/fhir/StructureDefinition/Condition" TargetMode="External"/><Relationship Id="rId3" Type="http://schemas.openxmlformats.org/officeDocument/2006/relationships/vmlDrawing" Target="../drawings/vmlDrawing3.v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319"/>
  <sheetViews>
    <sheetView showFormulas="false" showGridLines="true" showRowColHeaders="true" showZeros="true" rightToLeft="false" tabSelected="false" showOutlineSymbols="true" defaultGridColor="true" view="normal" topLeftCell="A126" colorId="64" zoomScale="100" zoomScaleNormal="100" zoomScalePageLayoutView="100" workbookViewId="0">
      <selection pane="topLeft" activeCell="B135" activeCellId="0" sqref="B135"/>
    </sheetView>
  </sheetViews>
  <sheetFormatPr defaultColWidth="8.4921875" defaultRowHeight="14.25" zeroHeight="false" outlineLevelRow="0" outlineLevelCol="0"/>
  <cols>
    <col collapsed="false" customWidth="true" hidden="false" outlineLevel="0" max="1" min="1" style="1" width="18.61"/>
    <col collapsed="false" customWidth="true" hidden="false" outlineLevel="0" max="2" min="2" style="1" width="31.5"/>
    <col collapsed="false" customWidth="true" hidden="false" outlineLevel="0" max="3" min="3" style="1" width="23.37"/>
    <col collapsed="false" customWidth="true" hidden="false" outlineLevel="0" max="4" min="4" style="1" width="83.87"/>
    <col collapsed="false" customWidth="true" hidden="false" outlineLevel="0" max="5" min="5" style="1" width="72.39"/>
    <col collapsed="false" customWidth="true" hidden="false" outlineLevel="0" max="6" min="6" style="1" width="24.97"/>
    <col collapsed="false" customWidth="false" hidden="false" outlineLevel="0" max="1024" min="7" style="1" width="8.5"/>
  </cols>
  <sheetData>
    <row r="1" customFormat="false" ht="14.25" hidden="false" customHeight="false" outlineLevel="0" collapsed="false">
      <c r="A1" s="2" t="s">
        <v>0</v>
      </c>
      <c r="B1" s="2" t="s">
        <v>1</v>
      </c>
      <c r="C1" s="2" t="s">
        <v>2</v>
      </c>
      <c r="D1" s="2" t="s">
        <v>3</v>
      </c>
      <c r="E1" s="2" t="s">
        <v>4</v>
      </c>
      <c r="F1" s="2" t="s">
        <v>5</v>
      </c>
      <c r="G1" s="1" t="s">
        <v>6</v>
      </c>
    </row>
    <row r="2" customFormat="false" ht="14.25" hidden="false" customHeight="false" outlineLevel="0" collapsed="false">
      <c r="A2" s="2" t="s">
        <v>7</v>
      </c>
      <c r="B2" s="2" t="s">
        <v>8</v>
      </c>
      <c r="C2" s="2" t="s">
        <v>9</v>
      </c>
      <c r="D2" s="2" t="s">
        <v>10</v>
      </c>
      <c r="E2" s="2" t="s">
        <v>11</v>
      </c>
      <c r="F2" s="2"/>
    </row>
    <row r="3" customFormat="false" ht="14.25" hidden="false" customHeight="false" outlineLevel="0" collapsed="false">
      <c r="A3" s="2" t="s">
        <v>7</v>
      </c>
      <c r="B3" s="2" t="s">
        <v>8</v>
      </c>
      <c r="C3" s="2" t="s">
        <v>12</v>
      </c>
      <c r="D3" s="2" t="s">
        <v>13</v>
      </c>
      <c r="E3" s="2" t="s">
        <v>14</v>
      </c>
      <c r="F3" s="2" t="s">
        <v>15</v>
      </c>
    </row>
    <row r="4" customFormat="false" ht="14.25" hidden="false" customHeight="false" outlineLevel="0" collapsed="false">
      <c r="A4" s="2" t="s">
        <v>7</v>
      </c>
      <c r="B4" s="2" t="s">
        <v>8</v>
      </c>
      <c r="C4" s="2" t="s">
        <v>16</v>
      </c>
      <c r="D4" s="2" t="s">
        <v>17</v>
      </c>
      <c r="E4" s="2" t="s">
        <v>18</v>
      </c>
      <c r="F4" s="2" t="s">
        <v>19</v>
      </c>
      <c r="G4" s="1" t="s">
        <v>20</v>
      </c>
    </row>
    <row r="5" customFormat="false" ht="14.25" hidden="false" customHeight="false" outlineLevel="0" collapsed="false">
      <c r="A5" s="2" t="s">
        <v>7</v>
      </c>
      <c r="B5" s="2" t="s">
        <v>8</v>
      </c>
      <c r="C5" s="2" t="s">
        <v>21</v>
      </c>
      <c r="D5" s="2" t="s">
        <v>22</v>
      </c>
      <c r="E5" s="2" t="s">
        <v>23</v>
      </c>
      <c r="F5" s="2" t="s">
        <v>24</v>
      </c>
      <c r="G5" s="1" t="s">
        <v>25</v>
      </c>
    </row>
    <row r="6" customFormat="false" ht="14.25" hidden="false" customHeight="false" outlineLevel="0" collapsed="false">
      <c r="A6" s="2" t="s">
        <v>7</v>
      </c>
      <c r="B6" s="2" t="s">
        <v>26</v>
      </c>
      <c r="C6" s="2" t="s">
        <v>9</v>
      </c>
      <c r="D6" s="2" t="s">
        <v>27</v>
      </c>
      <c r="E6" s="2" t="s">
        <v>28</v>
      </c>
      <c r="F6" s="2"/>
    </row>
    <row r="7" customFormat="false" ht="14.25" hidden="false" customHeight="false" outlineLevel="0" collapsed="false">
      <c r="A7" s="2" t="s">
        <v>7</v>
      </c>
      <c r="B7" s="2" t="s">
        <v>26</v>
      </c>
      <c r="C7" s="2" t="s">
        <v>29</v>
      </c>
      <c r="D7" s="3" t="s">
        <v>30</v>
      </c>
      <c r="E7" s="2" t="s">
        <v>31</v>
      </c>
      <c r="F7" s="2"/>
    </row>
    <row r="8" customFormat="false" ht="14.25" hidden="false" customHeight="false" outlineLevel="0" collapsed="false">
      <c r="A8" s="2" t="s">
        <v>7</v>
      </c>
      <c r="B8" s="2" t="s">
        <v>26</v>
      </c>
      <c r="C8" s="2" t="s">
        <v>32</v>
      </c>
      <c r="D8" s="3" t="s">
        <v>33</v>
      </c>
      <c r="E8" s="2" t="s">
        <v>34</v>
      </c>
      <c r="F8" s="2"/>
    </row>
    <row r="9" customFormat="false" ht="14.25" hidden="false" customHeight="false" outlineLevel="0" collapsed="false">
      <c r="A9" s="2" t="s">
        <v>7</v>
      </c>
      <c r="B9" s="2" t="s">
        <v>26</v>
      </c>
      <c r="C9" s="2" t="s">
        <v>35</v>
      </c>
      <c r="D9" s="2" t="s">
        <v>36</v>
      </c>
      <c r="E9" s="2" t="s">
        <v>37</v>
      </c>
      <c r="F9" s="2"/>
    </row>
    <row r="10" customFormat="false" ht="14.25" hidden="false" customHeight="false" outlineLevel="0" collapsed="false">
      <c r="A10" s="2"/>
      <c r="B10" s="2"/>
      <c r="C10" s="2"/>
      <c r="D10" s="2"/>
      <c r="E10" s="2"/>
      <c r="F10" s="2"/>
    </row>
    <row r="11" customFormat="false" ht="14.25" hidden="false" customHeight="false" outlineLevel="0" collapsed="false">
      <c r="A11" s="2"/>
      <c r="B11" s="2"/>
      <c r="C11" s="2"/>
      <c r="D11" s="2"/>
      <c r="E11" s="2"/>
      <c r="F11" s="2"/>
    </row>
    <row r="12" customFormat="false" ht="14.25" hidden="false" customHeight="false" outlineLevel="0" collapsed="false">
      <c r="A12" s="2"/>
      <c r="B12" s="2"/>
      <c r="C12" s="2"/>
      <c r="D12" s="2"/>
      <c r="E12" s="2"/>
      <c r="F12" s="2"/>
    </row>
    <row r="13" customFormat="false" ht="14.25" hidden="false" customHeight="false" outlineLevel="0" collapsed="false">
      <c r="A13" s="2"/>
      <c r="B13" s="2"/>
      <c r="C13" s="2"/>
      <c r="D13" s="2"/>
      <c r="E13" s="2"/>
      <c r="F13" s="2"/>
    </row>
    <row r="14" customFormat="false" ht="15" hidden="false" customHeight="false" outlineLevel="0" collapsed="false">
      <c r="A14" s="2" t="s">
        <v>7</v>
      </c>
      <c r="B14" s="2" t="s">
        <v>38</v>
      </c>
      <c r="C14" s="2" t="s">
        <v>9</v>
      </c>
      <c r="D14" s="2" t="s">
        <v>39</v>
      </c>
      <c r="E14" s="4" t="s">
        <v>40</v>
      </c>
      <c r="F14" s="2"/>
    </row>
    <row r="15" customFormat="false" ht="14.25" hidden="false" customHeight="false" outlineLevel="0" collapsed="false">
      <c r="A15" s="2" t="s">
        <v>7</v>
      </c>
      <c r="B15" s="2" t="s">
        <v>38</v>
      </c>
      <c r="C15" s="2" t="s">
        <v>41</v>
      </c>
      <c r="D15" s="5" t="s">
        <v>42</v>
      </c>
      <c r="E15" s="2"/>
      <c r="F15" s="2"/>
    </row>
    <row r="16" customFormat="false" ht="14.25" hidden="false" customHeight="false" outlineLevel="0" collapsed="false">
      <c r="A16" s="2" t="s">
        <v>7</v>
      </c>
      <c r="B16" s="2" t="s">
        <v>38</v>
      </c>
      <c r="C16" s="2" t="s">
        <v>43</v>
      </c>
      <c r="D16" s="2" t="s">
        <v>44</v>
      </c>
      <c r="E16" s="2" t="s">
        <v>45</v>
      </c>
      <c r="F16" s="2" t="s">
        <v>46</v>
      </c>
    </row>
    <row r="17" customFormat="false" ht="14.25" hidden="false" customHeight="false" outlineLevel="0" collapsed="false">
      <c r="A17" s="2" t="s">
        <v>7</v>
      </c>
      <c r="B17" s="2" t="s">
        <v>38</v>
      </c>
      <c r="C17" s="2" t="s">
        <v>47</v>
      </c>
      <c r="D17" s="2" t="s">
        <v>48</v>
      </c>
      <c r="E17" s="2" t="s">
        <v>49</v>
      </c>
      <c r="F17" s="2" t="s">
        <v>50</v>
      </c>
    </row>
    <row r="18" customFormat="false" ht="14.25" hidden="false" customHeight="false" outlineLevel="0" collapsed="false">
      <c r="A18" s="2" t="s">
        <v>7</v>
      </c>
      <c r="B18" s="2" t="s">
        <v>38</v>
      </c>
      <c r="C18" s="2" t="s">
        <v>51</v>
      </c>
      <c r="D18" s="2" t="s">
        <v>52</v>
      </c>
      <c r="E18" s="2" t="s">
        <v>53</v>
      </c>
      <c r="F18" s="2" t="s">
        <v>54</v>
      </c>
    </row>
    <row r="19" customFormat="false" ht="14.25" hidden="false" customHeight="false" outlineLevel="0" collapsed="false">
      <c r="A19" s="2" t="s">
        <v>7</v>
      </c>
      <c r="B19" s="2" t="s">
        <v>38</v>
      </c>
      <c r="C19" s="2" t="s">
        <v>55</v>
      </c>
      <c r="D19" s="2" t="s">
        <v>56</v>
      </c>
      <c r="E19" s="2" t="s">
        <v>57</v>
      </c>
      <c r="F19" s="2" t="s">
        <v>58</v>
      </c>
    </row>
    <row r="20" customFormat="false" ht="14.25" hidden="false" customHeight="false" outlineLevel="0" collapsed="false">
      <c r="A20" s="2" t="s">
        <v>7</v>
      </c>
      <c r="B20" s="2" t="s">
        <v>38</v>
      </c>
      <c r="C20" s="2" t="s">
        <v>59</v>
      </c>
      <c r="D20" s="2" t="s">
        <v>60</v>
      </c>
      <c r="E20" s="2" t="s">
        <v>61</v>
      </c>
      <c r="F20" s="2" t="s">
        <v>62</v>
      </c>
    </row>
    <row r="21" customFormat="false" ht="14.25" hidden="false" customHeight="false" outlineLevel="0" collapsed="false">
      <c r="A21" s="2" t="s">
        <v>7</v>
      </c>
      <c r="B21" s="2" t="s">
        <v>38</v>
      </c>
      <c r="C21" s="2" t="s">
        <v>63</v>
      </c>
      <c r="D21" s="2" t="s">
        <v>64</v>
      </c>
      <c r="E21" s="2" t="s">
        <v>65</v>
      </c>
      <c r="F21" s="2" t="s">
        <v>66</v>
      </c>
    </row>
    <row r="22" customFormat="false" ht="27" hidden="false" customHeight="true" outlineLevel="0" collapsed="false">
      <c r="A22" s="2" t="s">
        <v>7</v>
      </c>
      <c r="B22" s="2" t="s">
        <v>67</v>
      </c>
      <c r="C22" s="2" t="s">
        <v>9</v>
      </c>
      <c r="D22" s="2" t="s">
        <v>68</v>
      </c>
      <c r="E22" s="2"/>
      <c r="F22" s="2"/>
    </row>
    <row r="23" customFormat="false" ht="14.25" hidden="false" customHeight="false" outlineLevel="0" collapsed="false">
      <c r="A23" s="2" t="s">
        <v>7</v>
      </c>
      <c r="B23" s="2" t="s">
        <v>67</v>
      </c>
      <c r="C23" s="2" t="s">
        <v>69</v>
      </c>
      <c r="D23" s="2" t="s">
        <v>70</v>
      </c>
      <c r="E23" s="2" t="s">
        <v>71</v>
      </c>
      <c r="F23" s="2"/>
      <c r="J23" s="1" t="n">
        <f aca="false">IF(LEFT(C23,2)="{{","",COUNTIFS($C$2:$C$267,C23))</f>
        <v>1</v>
      </c>
    </row>
    <row r="24" customFormat="false" ht="14.25" hidden="false" customHeight="false" outlineLevel="0" collapsed="false">
      <c r="A24" s="2" t="s">
        <v>7</v>
      </c>
      <c r="B24" s="2" t="s">
        <v>67</v>
      </c>
      <c r="C24" s="2" t="s">
        <v>72</v>
      </c>
      <c r="D24" s="2" t="s">
        <v>73</v>
      </c>
      <c r="E24" s="2" t="s">
        <v>74</v>
      </c>
      <c r="F24" s="2"/>
      <c r="J24" s="1" t="n">
        <f aca="false">IF(LEFT(C24,2)="{{","",COUNTIFS($C$2:$C$267,C24))</f>
        <v>1</v>
      </c>
    </row>
    <row r="25" customFormat="false" ht="14.25" hidden="false" customHeight="false" outlineLevel="0" collapsed="false">
      <c r="A25" s="2" t="s">
        <v>7</v>
      </c>
      <c r="B25" s="2" t="s">
        <v>67</v>
      </c>
      <c r="C25" s="2" t="s">
        <v>75</v>
      </c>
      <c r="D25" s="2" t="s">
        <v>76</v>
      </c>
      <c r="E25" s="2" t="s">
        <v>77</v>
      </c>
      <c r="F25" s="2"/>
      <c r="J25" s="1" t="n">
        <f aca="false">IF(LEFT(C25,2)="{{","",COUNTIFS($C$2:$C$268,C25))</f>
        <v>2</v>
      </c>
    </row>
    <row r="28" s="7" customFormat="true" ht="14.25" hidden="false" customHeight="false" outlineLevel="0" collapsed="false">
      <c r="A28" s="6" t="s">
        <v>7</v>
      </c>
      <c r="B28" s="6" t="s">
        <v>78</v>
      </c>
      <c r="C28" s="6" t="s">
        <v>79</v>
      </c>
      <c r="D28" s="6" t="s">
        <v>80</v>
      </c>
      <c r="E28" s="6" t="s">
        <v>81</v>
      </c>
      <c r="F28" s="6"/>
    </row>
    <row r="29" s="7" customFormat="true" ht="14.25" hidden="false" customHeight="false" outlineLevel="0" collapsed="false">
      <c r="A29" s="6" t="s">
        <v>7</v>
      </c>
      <c r="B29" s="6" t="s">
        <v>78</v>
      </c>
      <c r="C29" s="6" t="s">
        <v>82</v>
      </c>
      <c r="D29" s="6" t="s">
        <v>83</v>
      </c>
      <c r="E29" s="6" t="s">
        <v>84</v>
      </c>
      <c r="F29" s="6"/>
    </row>
    <row r="30" customFormat="false" ht="14.25" hidden="false" customHeight="false" outlineLevel="0" collapsed="false">
      <c r="A30" s="2" t="s">
        <v>7</v>
      </c>
      <c r="B30" s="2" t="s">
        <v>85</v>
      </c>
      <c r="C30" s="2" t="s">
        <v>9</v>
      </c>
      <c r="D30" s="2" t="s">
        <v>86</v>
      </c>
      <c r="E30" s="2"/>
      <c r="F30" s="2"/>
    </row>
    <row r="31" customFormat="false" ht="14.25" hidden="false" customHeight="false" outlineLevel="0" collapsed="false">
      <c r="A31" s="2"/>
      <c r="B31" s="2"/>
      <c r="C31" s="2"/>
      <c r="D31" s="2"/>
      <c r="E31" s="2"/>
      <c r="F31" s="2"/>
    </row>
    <row r="32" customFormat="false" ht="14.25" hidden="false" customHeight="false" outlineLevel="0" collapsed="false">
      <c r="A32" s="2" t="s">
        <v>7</v>
      </c>
      <c r="B32" s="2" t="s">
        <v>85</v>
      </c>
      <c r="C32" s="2" t="s">
        <v>87</v>
      </c>
      <c r="D32" s="2" t="s">
        <v>88</v>
      </c>
      <c r="E32" s="2" t="s">
        <v>89</v>
      </c>
      <c r="F32" s="2"/>
    </row>
    <row r="33" customFormat="false" ht="14.25" hidden="false" customHeight="false" outlineLevel="0" collapsed="false">
      <c r="A33" s="2" t="s">
        <v>7</v>
      </c>
      <c r="B33" s="2" t="s">
        <v>85</v>
      </c>
      <c r="C33" s="2" t="s">
        <v>90</v>
      </c>
      <c r="D33" s="2" t="s">
        <v>91</v>
      </c>
      <c r="E33" s="2" t="s">
        <v>92</v>
      </c>
      <c r="F33" s="2"/>
    </row>
    <row r="34" customFormat="false" ht="14.25" hidden="false" customHeight="false" outlineLevel="0" collapsed="false">
      <c r="A34" s="2" t="s">
        <v>7</v>
      </c>
      <c r="B34" s="2" t="s">
        <v>93</v>
      </c>
      <c r="C34" s="2" t="s">
        <v>94</v>
      </c>
      <c r="D34" s="2" t="s">
        <v>95</v>
      </c>
      <c r="E34" s="2" t="s">
        <v>95</v>
      </c>
      <c r="F34" s="2"/>
    </row>
    <row r="35" customFormat="false" ht="14.25" hidden="false" customHeight="false" outlineLevel="0" collapsed="false">
      <c r="A35" s="2" t="s">
        <v>7</v>
      </c>
      <c r="B35" s="2" t="s">
        <v>93</v>
      </c>
      <c r="C35" s="2" t="s">
        <v>96</v>
      </c>
      <c r="D35" s="2" t="s">
        <v>97</v>
      </c>
      <c r="E35" s="2" t="s">
        <v>97</v>
      </c>
      <c r="F35" s="2"/>
    </row>
    <row r="36" customFormat="false" ht="14.25" hidden="false" customHeight="false" outlineLevel="0" collapsed="false">
      <c r="A36" s="2" t="s">
        <v>7</v>
      </c>
      <c r="B36" s="2" t="s">
        <v>98</v>
      </c>
      <c r="C36" s="2" t="s">
        <v>94</v>
      </c>
      <c r="D36" s="2" t="s">
        <v>95</v>
      </c>
      <c r="E36" s="2" t="s">
        <v>95</v>
      </c>
      <c r="F36" s="2"/>
    </row>
    <row r="37" customFormat="false" ht="14.25" hidden="false" customHeight="false" outlineLevel="0" collapsed="false">
      <c r="A37" s="2" t="s">
        <v>7</v>
      </c>
      <c r="B37" s="2" t="s">
        <v>98</v>
      </c>
      <c r="C37" s="2" t="s">
        <v>96</v>
      </c>
      <c r="D37" s="2" t="s">
        <v>97</v>
      </c>
      <c r="E37" s="2" t="s">
        <v>97</v>
      </c>
      <c r="F37" s="2"/>
    </row>
    <row r="38" customFormat="false" ht="14.25" hidden="false" customHeight="false" outlineLevel="0" collapsed="false">
      <c r="A38" s="2" t="s">
        <v>7</v>
      </c>
      <c r="B38" s="2" t="s">
        <v>98</v>
      </c>
      <c r="C38" s="2" t="s">
        <v>75</v>
      </c>
      <c r="D38" s="2" t="s">
        <v>99</v>
      </c>
      <c r="E38" s="2" t="s">
        <v>76</v>
      </c>
      <c r="F38" s="2"/>
    </row>
    <row r="39" s="7" customFormat="true" ht="14.25" hidden="false" customHeight="false" outlineLevel="0" collapsed="false">
      <c r="A39" s="6" t="s">
        <v>7</v>
      </c>
      <c r="B39" s="6" t="s">
        <v>100</v>
      </c>
      <c r="C39" s="6" t="s">
        <v>101</v>
      </c>
      <c r="D39" s="6" t="s">
        <v>102</v>
      </c>
      <c r="E39" s="6" t="s">
        <v>102</v>
      </c>
      <c r="F39" s="6"/>
    </row>
    <row r="40" s="7" customFormat="true" ht="14.25" hidden="false" customHeight="false" outlineLevel="0" collapsed="false">
      <c r="A40" s="6" t="s">
        <v>7</v>
      </c>
      <c r="B40" s="6" t="s">
        <v>100</v>
      </c>
      <c r="C40" s="6" t="s">
        <v>103</v>
      </c>
      <c r="D40" s="6" t="s">
        <v>104</v>
      </c>
      <c r="E40" s="6" t="s">
        <v>104</v>
      </c>
      <c r="F40" s="6"/>
    </row>
    <row r="41" customFormat="false" ht="14.25" hidden="false" customHeight="false" outlineLevel="0" collapsed="false">
      <c r="A41" s="2" t="s">
        <v>7</v>
      </c>
      <c r="B41" s="2" t="s">
        <v>105</v>
      </c>
      <c r="C41" s="2" t="s">
        <v>106</v>
      </c>
      <c r="D41" s="2" t="s">
        <v>107</v>
      </c>
      <c r="E41" s="2" t="s">
        <v>108</v>
      </c>
      <c r="F41" s="2"/>
    </row>
    <row r="42" customFormat="false" ht="14.25" hidden="false" customHeight="false" outlineLevel="0" collapsed="false">
      <c r="A42" s="2" t="s">
        <v>7</v>
      </c>
      <c r="B42" s="2" t="s">
        <v>105</v>
      </c>
      <c r="C42" s="2" t="s">
        <v>109</v>
      </c>
      <c r="D42" s="2" t="s">
        <v>110</v>
      </c>
      <c r="E42" s="2" t="s">
        <v>111</v>
      </c>
      <c r="F42" s="2"/>
    </row>
    <row r="43" customFormat="false" ht="14.25" hidden="false" customHeight="false" outlineLevel="0" collapsed="false">
      <c r="A43" s="2" t="s">
        <v>7</v>
      </c>
      <c r="B43" s="2" t="s">
        <v>112</v>
      </c>
      <c r="C43" s="2" t="s">
        <v>113</v>
      </c>
      <c r="D43" s="2" t="s">
        <v>114</v>
      </c>
      <c r="E43" s="2" t="s">
        <v>115</v>
      </c>
      <c r="F43" s="2" t="s">
        <v>116</v>
      </c>
    </row>
    <row r="44" customFormat="false" ht="14.25" hidden="false" customHeight="false" outlineLevel="0" collapsed="false">
      <c r="A44" s="2" t="s">
        <v>7</v>
      </c>
      <c r="B44" s="2" t="s">
        <v>112</v>
      </c>
      <c r="C44" s="2" t="s">
        <v>113</v>
      </c>
      <c r="D44" s="2" t="s">
        <v>117</v>
      </c>
      <c r="E44" s="2" t="s">
        <v>118</v>
      </c>
      <c r="F44" s="2"/>
    </row>
    <row r="45" customFormat="false" ht="14.25" hidden="false" customHeight="false" outlineLevel="0" collapsed="false">
      <c r="A45" s="2" t="s">
        <v>7</v>
      </c>
      <c r="B45" s="2" t="s">
        <v>112</v>
      </c>
      <c r="C45" s="2" t="s">
        <v>119</v>
      </c>
      <c r="D45" s="2" t="s">
        <v>120</v>
      </c>
      <c r="E45" s="2"/>
      <c r="F45" s="2"/>
    </row>
    <row r="46" s="7" customFormat="true" ht="14.25" hidden="false" customHeight="false" outlineLevel="0" collapsed="false">
      <c r="A46" s="6" t="s">
        <v>7</v>
      </c>
      <c r="B46" s="6" t="s">
        <v>121</v>
      </c>
      <c r="C46" s="8" t="s">
        <v>122</v>
      </c>
      <c r="D46" s="8" t="s">
        <v>123</v>
      </c>
      <c r="E46" s="8" t="s">
        <v>124</v>
      </c>
      <c r="F46" s="9"/>
    </row>
    <row r="47" s="7" customFormat="true" ht="14.25" hidden="false" customHeight="false" outlineLevel="0" collapsed="false">
      <c r="A47" s="6" t="s">
        <v>7</v>
      </c>
      <c r="B47" s="6" t="s">
        <v>121</v>
      </c>
      <c r="C47" s="8" t="s">
        <v>125</v>
      </c>
      <c r="D47" s="8" t="s">
        <v>126</v>
      </c>
      <c r="E47" s="8" t="s">
        <v>127</v>
      </c>
      <c r="F47" s="6"/>
    </row>
    <row r="48" customFormat="false" ht="14.25" hidden="false" customHeight="false" outlineLevel="0" collapsed="false">
      <c r="A48" s="2" t="s">
        <v>7</v>
      </c>
      <c r="B48" s="2" t="s">
        <v>128</v>
      </c>
      <c r="C48" s="10" t="s">
        <v>129</v>
      </c>
      <c r="D48" s="10" t="s">
        <v>130</v>
      </c>
      <c r="E48" s="10" t="s">
        <v>131</v>
      </c>
      <c r="F48" s="2"/>
    </row>
    <row r="49" customFormat="false" ht="14.25" hidden="false" customHeight="false" outlineLevel="0" collapsed="false">
      <c r="A49" s="2" t="s">
        <v>7</v>
      </c>
      <c r="B49" s="2" t="s">
        <v>128</v>
      </c>
      <c r="C49" s="10" t="s">
        <v>132</v>
      </c>
      <c r="D49" s="10" t="s">
        <v>133</v>
      </c>
      <c r="E49" s="10" t="s">
        <v>134</v>
      </c>
      <c r="F49" s="2"/>
    </row>
    <row r="51" s="12" customFormat="true" ht="14.25" hidden="false" customHeight="false" outlineLevel="0" collapsed="false">
      <c r="A51" s="11" t="s">
        <v>7</v>
      </c>
      <c r="B51" s="12" t="s">
        <v>135</v>
      </c>
      <c r="C51" s="13" t="s">
        <v>125</v>
      </c>
      <c r="D51" s="13" t="s">
        <v>126</v>
      </c>
      <c r="E51" s="13" t="s">
        <v>136</v>
      </c>
      <c r="F51" s="11"/>
    </row>
    <row r="52" s="12" customFormat="true" ht="14.25" hidden="false" customHeight="false" outlineLevel="0" collapsed="false">
      <c r="A52" s="11" t="s">
        <v>7</v>
      </c>
      <c r="B52" s="12" t="s">
        <v>135</v>
      </c>
      <c r="C52" s="13" t="s">
        <v>137</v>
      </c>
      <c r="D52" s="13" t="s">
        <v>138</v>
      </c>
      <c r="E52" s="13" t="s">
        <v>139</v>
      </c>
      <c r="F52" s="11"/>
    </row>
    <row r="53" s="12" customFormat="true" ht="14.25" hidden="false" customHeight="false" outlineLevel="0" collapsed="false">
      <c r="A53" s="11" t="s">
        <v>7</v>
      </c>
      <c r="B53" s="12" t="s">
        <v>135</v>
      </c>
      <c r="C53" s="13" t="s">
        <v>129</v>
      </c>
      <c r="D53" s="13" t="s">
        <v>130</v>
      </c>
      <c r="E53" s="13" t="s">
        <v>140</v>
      </c>
      <c r="F53" s="11"/>
    </row>
    <row r="54" s="12" customFormat="true" ht="14.25" hidden="false" customHeight="false" outlineLevel="0" collapsed="false">
      <c r="A54" s="11"/>
      <c r="C54" s="13"/>
      <c r="D54" s="13"/>
      <c r="E54" s="13"/>
      <c r="F54" s="11"/>
    </row>
    <row r="55" s="12" customFormat="true" ht="14.25" hidden="false" customHeight="false" outlineLevel="0" collapsed="false">
      <c r="A55" s="11" t="s">
        <v>7</v>
      </c>
      <c r="B55" s="12" t="s">
        <v>141</v>
      </c>
      <c r="C55" s="13" t="s">
        <v>125</v>
      </c>
      <c r="D55" s="13" t="s">
        <v>142</v>
      </c>
      <c r="E55" s="13" t="s">
        <v>143</v>
      </c>
      <c r="F55" s="11"/>
    </row>
    <row r="56" s="12" customFormat="true" ht="14.25" hidden="false" customHeight="false" outlineLevel="0" collapsed="false">
      <c r="A56" s="11" t="s">
        <v>7</v>
      </c>
      <c r="B56" s="12" t="s">
        <v>141</v>
      </c>
      <c r="C56" s="13" t="s">
        <v>144</v>
      </c>
      <c r="D56" s="13" t="s">
        <v>145</v>
      </c>
      <c r="E56" s="13" t="s">
        <v>146</v>
      </c>
      <c r="F56" s="11"/>
    </row>
    <row r="57" s="12" customFormat="true" ht="13.8" hidden="false" customHeight="false" outlineLevel="0" collapsed="false">
      <c r="A57" s="11" t="s">
        <v>7</v>
      </c>
      <c r="B57" s="11" t="s">
        <v>141</v>
      </c>
      <c r="C57" s="11" t="s">
        <v>122</v>
      </c>
      <c r="D57" s="13" t="s">
        <v>147</v>
      </c>
      <c r="E57" s="13" t="s">
        <v>148</v>
      </c>
      <c r="F57" s="11"/>
    </row>
    <row r="58" s="12" customFormat="true" ht="13.8" hidden="false" customHeight="false" outlineLevel="0" collapsed="false">
      <c r="A58" s="11"/>
      <c r="B58" s="11"/>
      <c r="C58" s="11"/>
      <c r="D58" s="13"/>
      <c r="E58" s="13"/>
      <c r="F58" s="11"/>
    </row>
    <row r="59" s="12" customFormat="true" ht="15" hidden="false" customHeight="true" outlineLevel="0" collapsed="false">
      <c r="A59" s="11" t="s">
        <v>7</v>
      </c>
      <c r="B59" s="12" t="s">
        <v>149</v>
      </c>
      <c r="C59" s="13" t="s">
        <v>9</v>
      </c>
      <c r="D59" s="13" t="s">
        <v>150</v>
      </c>
      <c r="E59" s="14" t="s">
        <v>151</v>
      </c>
      <c r="F59" s="11"/>
    </row>
    <row r="60" s="12" customFormat="true" ht="15" hidden="false" customHeight="true" outlineLevel="0" collapsed="false">
      <c r="A60" s="11" t="s">
        <v>7</v>
      </c>
      <c r="B60" s="12" t="s">
        <v>149</v>
      </c>
      <c r="C60" s="13" t="s">
        <v>152</v>
      </c>
      <c r="D60" s="13" t="s">
        <v>153</v>
      </c>
      <c r="E60" s="14" t="s">
        <v>154</v>
      </c>
      <c r="F60" s="15" t="s">
        <v>155</v>
      </c>
    </row>
    <row r="61" s="12" customFormat="true" ht="15" hidden="false" customHeight="true" outlineLevel="0" collapsed="false">
      <c r="A61" s="11" t="s">
        <v>7</v>
      </c>
      <c r="B61" s="12" t="s">
        <v>149</v>
      </c>
      <c r="C61" s="13" t="s">
        <v>156</v>
      </c>
      <c r="D61" s="13" t="s">
        <v>157</v>
      </c>
      <c r="E61" s="14" t="s">
        <v>158</v>
      </c>
      <c r="F61" s="11" t="s">
        <v>155</v>
      </c>
    </row>
    <row r="62" s="12" customFormat="true" ht="15" hidden="false" customHeight="true" outlineLevel="0" collapsed="false">
      <c r="A62" s="11" t="s">
        <v>7</v>
      </c>
      <c r="B62" s="12" t="s">
        <v>149</v>
      </c>
      <c r="C62" s="13" t="s">
        <v>159</v>
      </c>
      <c r="D62" s="13" t="s">
        <v>160</v>
      </c>
      <c r="E62" s="14" t="s">
        <v>161</v>
      </c>
      <c r="F62" s="11" t="s">
        <v>155</v>
      </c>
    </row>
    <row r="63" s="12" customFormat="true" ht="15" hidden="false" customHeight="true" outlineLevel="0" collapsed="false">
      <c r="A63" s="11" t="s">
        <v>7</v>
      </c>
      <c r="B63" s="12" t="s">
        <v>149</v>
      </c>
      <c r="C63" s="13" t="s">
        <v>162</v>
      </c>
      <c r="D63" s="13" t="s">
        <v>163</v>
      </c>
      <c r="E63" s="14" t="s">
        <v>164</v>
      </c>
      <c r="F63" s="11" t="s">
        <v>155</v>
      </c>
    </row>
    <row r="64" s="12" customFormat="true" ht="15" hidden="false" customHeight="true" outlineLevel="0" collapsed="false">
      <c r="A64" s="11" t="s">
        <v>7</v>
      </c>
      <c r="B64" s="12" t="s">
        <v>149</v>
      </c>
      <c r="C64" s="13" t="s">
        <v>165</v>
      </c>
      <c r="D64" s="13" t="s">
        <v>166</v>
      </c>
      <c r="E64" s="14" t="s">
        <v>167</v>
      </c>
      <c r="F64" s="11" t="s">
        <v>155</v>
      </c>
    </row>
    <row r="65" s="12" customFormat="true" ht="15" hidden="false" customHeight="true" outlineLevel="0" collapsed="false">
      <c r="A65" s="11" t="s">
        <v>7</v>
      </c>
      <c r="B65" s="12" t="s">
        <v>149</v>
      </c>
      <c r="C65" s="13" t="s">
        <v>168</v>
      </c>
      <c r="D65" s="13" t="s">
        <v>169</v>
      </c>
      <c r="E65" s="14" t="s">
        <v>170</v>
      </c>
      <c r="F65" s="11" t="s">
        <v>155</v>
      </c>
    </row>
    <row r="66" s="12" customFormat="true" ht="15" hidden="false" customHeight="true" outlineLevel="0" collapsed="false">
      <c r="A66" s="11"/>
      <c r="C66" s="13"/>
      <c r="D66" s="13"/>
      <c r="E66" s="13"/>
      <c r="F66" s="11"/>
    </row>
    <row r="67" s="12" customFormat="true" ht="15" hidden="false" customHeight="true" outlineLevel="0" collapsed="false">
      <c r="A67" s="11" t="s">
        <v>7</v>
      </c>
      <c r="B67" s="12" t="s">
        <v>171</v>
      </c>
      <c r="C67" s="13" t="s">
        <v>9</v>
      </c>
      <c r="D67" s="13" t="s">
        <v>172</v>
      </c>
      <c r="E67" s="14" t="s">
        <v>173</v>
      </c>
      <c r="F67" s="11"/>
    </row>
    <row r="68" s="12" customFormat="true" ht="14.25" hidden="false" customHeight="false" outlineLevel="0" collapsed="false">
      <c r="A68" s="11" t="s">
        <v>7</v>
      </c>
      <c r="B68" s="12" t="s">
        <v>171</v>
      </c>
      <c r="C68" s="13" t="s">
        <v>174</v>
      </c>
      <c r="D68" s="13" t="s">
        <v>175</v>
      </c>
      <c r="E68" s="13" t="s">
        <v>176</v>
      </c>
      <c r="F68" s="11"/>
    </row>
    <row r="69" s="12" customFormat="true" ht="14.25" hidden="false" customHeight="false" outlineLevel="0" collapsed="false">
      <c r="A69" s="11" t="s">
        <v>7</v>
      </c>
      <c r="B69" s="12" t="s">
        <v>171</v>
      </c>
      <c r="C69" s="13" t="s">
        <v>177</v>
      </c>
      <c r="D69" s="13" t="s">
        <v>178</v>
      </c>
      <c r="E69" s="13" t="s">
        <v>179</v>
      </c>
      <c r="F69" s="11"/>
    </row>
    <row r="70" s="12" customFormat="true" ht="14.25" hidden="false" customHeight="false" outlineLevel="0" collapsed="false">
      <c r="A70" s="11" t="s">
        <v>7</v>
      </c>
      <c r="B70" s="12" t="s">
        <v>171</v>
      </c>
      <c r="C70" s="13" t="s">
        <v>180</v>
      </c>
      <c r="D70" s="13" t="s">
        <v>181</v>
      </c>
      <c r="E70" s="13" t="s">
        <v>182</v>
      </c>
      <c r="F70" s="11"/>
    </row>
    <row r="71" s="12" customFormat="true" ht="14.25" hidden="false" customHeight="false" outlineLevel="0" collapsed="false">
      <c r="A71" s="11"/>
      <c r="C71" s="13"/>
      <c r="D71" s="13"/>
      <c r="E71" s="13"/>
      <c r="F71" s="11"/>
    </row>
    <row r="72" s="12" customFormat="true" ht="14.25" hidden="false" customHeight="false" outlineLevel="0" collapsed="false">
      <c r="A72" s="11" t="s">
        <v>7</v>
      </c>
      <c r="B72" s="12" t="s">
        <v>183</v>
      </c>
      <c r="C72" s="13" t="s">
        <v>9</v>
      </c>
      <c r="D72" s="11" t="s">
        <v>184</v>
      </c>
      <c r="E72" s="13" t="s">
        <v>185</v>
      </c>
      <c r="F72" s="11"/>
    </row>
    <row r="73" s="12" customFormat="true" ht="14.25" hidden="false" customHeight="false" outlineLevel="0" collapsed="false">
      <c r="A73" s="11" t="s">
        <v>7</v>
      </c>
      <c r="B73" s="12" t="s">
        <v>183</v>
      </c>
      <c r="C73" s="11" t="s">
        <v>125</v>
      </c>
      <c r="D73" s="13" t="s">
        <v>126</v>
      </c>
      <c r="E73" s="11" t="s">
        <v>186</v>
      </c>
      <c r="F73" s="11"/>
    </row>
    <row r="74" s="12" customFormat="true" ht="14.25" hidden="false" customHeight="false" outlineLevel="0" collapsed="false">
      <c r="A74" s="11" t="s">
        <v>7</v>
      </c>
      <c r="B74" s="12" t="s">
        <v>183</v>
      </c>
      <c r="C74" s="11" t="s">
        <v>187</v>
      </c>
      <c r="D74" s="13" t="s">
        <v>123</v>
      </c>
      <c r="E74" s="11" t="s">
        <v>188</v>
      </c>
      <c r="F74" s="11"/>
    </row>
    <row r="75" s="12" customFormat="true" ht="14.25" hidden="false" customHeight="false" outlineLevel="0" collapsed="false">
      <c r="A75" s="11"/>
      <c r="C75" s="13"/>
      <c r="D75" s="13"/>
      <c r="E75" s="13"/>
      <c r="F75" s="11"/>
    </row>
    <row r="76" s="12" customFormat="true" ht="14.25" hidden="false" customHeight="false" outlineLevel="0" collapsed="false">
      <c r="A76" s="11" t="s">
        <v>7</v>
      </c>
      <c r="B76" s="12" t="s">
        <v>189</v>
      </c>
      <c r="C76" s="13" t="s">
        <v>9</v>
      </c>
      <c r="D76" s="13" t="s">
        <v>190</v>
      </c>
      <c r="E76" s="13" t="s">
        <v>191</v>
      </c>
      <c r="F76" s="11"/>
    </row>
    <row r="77" s="12" customFormat="true" ht="14.25" hidden="false" customHeight="false" outlineLevel="0" collapsed="false">
      <c r="A77" s="11" t="s">
        <v>7</v>
      </c>
      <c r="B77" s="12" t="s">
        <v>189</v>
      </c>
      <c r="C77" s="13" t="s">
        <v>192</v>
      </c>
      <c r="D77" s="13" t="s">
        <v>193</v>
      </c>
      <c r="E77" s="13" t="s">
        <v>194</v>
      </c>
      <c r="F77" s="11"/>
    </row>
    <row r="78" s="12" customFormat="true" ht="14.25" hidden="false" customHeight="false" outlineLevel="0" collapsed="false">
      <c r="A78" s="11" t="s">
        <v>7</v>
      </c>
      <c r="B78" s="12" t="s">
        <v>189</v>
      </c>
      <c r="C78" s="13" t="s">
        <v>195</v>
      </c>
      <c r="D78" s="13" t="s">
        <v>196</v>
      </c>
      <c r="E78" s="13" t="s">
        <v>197</v>
      </c>
      <c r="F78" s="11"/>
    </row>
    <row r="79" s="7" customFormat="true" ht="14.25" hidden="false" customHeight="false" outlineLevel="0" collapsed="false">
      <c r="A79" s="6" t="s">
        <v>7</v>
      </c>
      <c r="B79" s="6" t="s">
        <v>198</v>
      </c>
      <c r="C79" s="8" t="s">
        <v>9</v>
      </c>
      <c r="D79" s="6" t="s">
        <v>199</v>
      </c>
      <c r="E79" s="8" t="s">
        <v>200</v>
      </c>
      <c r="F79" s="6"/>
    </row>
    <row r="80" s="7" customFormat="true" ht="14.25" hidden="false" customHeight="false" outlineLevel="0" collapsed="false">
      <c r="A80" s="6" t="s">
        <v>7</v>
      </c>
      <c r="B80" s="6" t="s">
        <v>198</v>
      </c>
      <c r="C80" s="6" t="s">
        <v>201</v>
      </c>
      <c r="D80" s="6" t="s">
        <v>202</v>
      </c>
      <c r="E80" s="8" t="s">
        <v>203</v>
      </c>
      <c r="F80" s="6"/>
    </row>
    <row r="81" s="7" customFormat="true" ht="14.25" hidden="false" customHeight="false" outlineLevel="0" collapsed="false">
      <c r="A81" s="6" t="s">
        <v>7</v>
      </c>
      <c r="B81" s="6" t="s">
        <v>204</v>
      </c>
      <c r="C81" s="16" t="s">
        <v>205</v>
      </c>
      <c r="D81" s="16" t="s">
        <v>206</v>
      </c>
      <c r="E81" s="16" t="s">
        <v>207</v>
      </c>
      <c r="F81" s="6"/>
    </row>
    <row r="82" s="7" customFormat="true" ht="14.25" hidden="false" customHeight="false" outlineLevel="0" collapsed="false">
      <c r="A82" s="6" t="s">
        <v>7</v>
      </c>
      <c r="B82" s="6" t="s">
        <v>204</v>
      </c>
      <c r="C82" s="16" t="s">
        <v>208</v>
      </c>
      <c r="D82" s="16" t="s">
        <v>209</v>
      </c>
      <c r="E82" s="16" t="s">
        <v>210</v>
      </c>
      <c r="F82" s="6"/>
    </row>
    <row r="83" s="7" customFormat="true" ht="14.25" hidden="false" customHeight="false" outlineLevel="0" collapsed="false"/>
    <row r="84" s="7" customFormat="true" ht="14.25" hidden="false" customHeight="false" outlineLevel="0" collapsed="false">
      <c r="A84" s="6" t="s">
        <v>7</v>
      </c>
      <c r="B84" s="6" t="s">
        <v>211</v>
      </c>
      <c r="C84" s="6" t="s">
        <v>9</v>
      </c>
      <c r="D84" s="16" t="s">
        <v>212</v>
      </c>
      <c r="E84" s="16"/>
      <c r="F84" s="6"/>
    </row>
    <row r="85" s="7" customFormat="true" ht="14.25" hidden="false" customHeight="false" outlineLevel="0" collapsed="false">
      <c r="A85" s="6" t="s">
        <v>7</v>
      </c>
      <c r="B85" s="6" t="s">
        <v>211</v>
      </c>
      <c r="C85" s="16" t="s">
        <v>213</v>
      </c>
      <c r="D85" s="16" t="s">
        <v>213</v>
      </c>
      <c r="E85" s="16" t="s">
        <v>214</v>
      </c>
      <c r="F85" s="6"/>
    </row>
    <row r="86" s="7" customFormat="true" ht="14.25" hidden="false" customHeight="false" outlineLevel="0" collapsed="false">
      <c r="A86" s="6" t="s">
        <v>7</v>
      </c>
      <c r="B86" s="6" t="s">
        <v>211</v>
      </c>
      <c r="C86" s="16" t="s">
        <v>215</v>
      </c>
      <c r="D86" s="16" t="s">
        <v>215</v>
      </c>
      <c r="E86" s="16"/>
      <c r="F86" s="6"/>
    </row>
    <row r="87" s="7" customFormat="true" ht="14.25" hidden="false" customHeight="false" outlineLevel="0" collapsed="false">
      <c r="A87" s="6" t="s">
        <v>7</v>
      </c>
      <c r="B87" s="6" t="s">
        <v>211</v>
      </c>
      <c r="C87" s="16" t="s">
        <v>216</v>
      </c>
      <c r="D87" s="16" t="s">
        <v>216</v>
      </c>
      <c r="E87" s="16"/>
      <c r="F87" s="6"/>
    </row>
    <row r="88" s="7" customFormat="true" ht="14.25" hidden="false" customHeight="false" outlineLevel="0" collapsed="false">
      <c r="A88" s="6" t="s">
        <v>7</v>
      </c>
      <c r="B88" s="6" t="s">
        <v>211</v>
      </c>
      <c r="C88" s="16" t="n">
        <v>2</v>
      </c>
      <c r="D88" s="16" t="s">
        <v>217</v>
      </c>
      <c r="E88" s="16"/>
      <c r="F88" s="6"/>
    </row>
    <row r="89" s="7" customFormat="true" ht="14.25" hidden="false" customHeight="false" outlineLevel="0" collapsed="false">
      <c r="A89" s="6"/>
      <c r="B89" s="6"/>
      <c r="C89" s="16"/>
      <c r="D89" s="16"/>
      <c r="E89" s="16"/>
      <c r="F89" s="6"/>
    </row>
    <row r="90" s="7" customFormat="true" ht="14.25" hidden="false" customHeight="false" outlineLevel="0" collapsed="false">
      <c r="A90" s="6"/>
      <c r="B90" s="6"/>
      <c r="C90" s="6"/>
      <c r="D90" s="6"/>
      <c r="E90" s="6"/>
      <c r="F90" s="6"/>
    </row>
    <row r="91" customFormat="false" ht="14.25" hidden="false" customHeight="false" outlineLevel="0" collapsed="false">
      <c r="A91" s="2" t="s">
        <v>7</v>
      </c>
      <c r="B91" s="2" t="s">
        <v>218</v>
      </c>
      <c r="C91" s="2" t="s">
        <v>9</v>
      </c>
      <c r="D91" s="2" t="s">
        <v>219</v>
      </c>
      <c r="E91" s="2" t="s">
        <v>220</v>
      </c>
      <c r="F91" s="2"/>
    </row>
    <row r="92" customFormat="false" ht="14.25" hidden="false" customHeight="false" outlineLevel="0" collapsed="false">
      <c r="A92" s="2" t="s">
        <v>7</v>
      </c>
      <c r="B92" s="2" t="s">
        <v>218</v>
      </c>
      <c r="C92" s="10" t="s">
        <v>221</v>
      </c>
      <c r="D92" s="2" t="s">
        <v>222</v>
      </c>
      <c r="E92" s="10" t="s">
        <v>223</v>
      </c>
      <c r="F92" s="2"/>
    </row>
    <row r="93" customFormat="false" ht="14.25" hidden="false" customHeight="false" outlineLevel="0" collapsed="false">
      <c r="A93" s="2" t="s">
        <v>7</v>
      </c>
      <c r="B93" s="2" t="s">
        <v>218</v>
      </c>
      <c r="C93" s="10" t="s">
        <v>224</v>
      </c>
      <c r="D93" s="2" t="s">
        <v>225</v>
      </c>
      <c r="E93" s="10" t="s">
        <v>226</v>
      </c>
      <c r="F93" s="2"/>
    </row>
    <row r="94" customFormat="false" ht="14.25" hidden="false" customHeight="false" outlineLevel="0" collapsed="false">
      <c r="A94" s="2" t="s">
        <v>7</v>
      </c>
      <c r="B94" s="2" t="s">
        <v>218</v>
      </c>
      <c r="C94" s="10" t="s">
        <v>227</v>
      </c>
      <c r="D94" s="2" t="s">
        <v>228</v>
      </c>
      <c r="E94" s="10" t="s">
        <v>229</v>
      </c>
      <c r="F94" s="2"/>
    </row>
    <row r="95" s="7" customFormat="true" ht="14.25" hidden="false" customHeight="false" outlineLevel="0" collapsed="false">
      <c r="A95" s="6" t="s">
        <v>7</v>
      </c>
      <c r="B95" s="6" t="s">
        <v>230</v>
      </c>
      <c r="C95" s="6" t="s">
        <v>9</v>
      </c>
      <c r="D95" s="8" t="s">
        <v>231</v>
      </c>
      <c r="E95" s="8" t="s">
        <v>232</v>
      </c>
      <c r="F95" s="6"/>
    </row>
    <row r="96" s="7" customFormat="true" ht="14.25" hidden="false" customHeight="false" outlineLevel="0" collapsed="false">
      <c r="A96" s="6" t="s">
        <v>7</v>
      </c>
      <c r="B96" s="6" t="s">
        <v>230</v>
      </c>
      <c r="C96" s="8" t="s">
        <v>233</v>
      </c>
      <c r="D96" s="6" t="s">
        <v>234</v>
      </c>
      <c r="E96" s="8" t="s">
        <v>235</v>
      </c>
      <c r="F96" s="7" t="s">
        <v>236</v>
      </c>
    </row>
    <row r="97" s="7" customFormat="true" ht="14.25" hidden="false" customHeight="false" outlineLevel="0" collapsed="false">
      <c r="A97" s="6" t="s">
        <v>7</v>
      </c>
      <c r="B97" s="6" t="s">
        <v>230</v>
      </c>
      <c r="C97" s="8" t="s">
        <v>237</v>
      </c>
      <c r="D97" s="6" t="s">
        <v>238</v>
      </c>
      <c r="E97" s="8" t="s">
        <v>239</v>
      </c>
      <c r="F97" s="7" t="s">
        <v>236</v>
      </c>
    </row>
    <row r="98" s="7" customFormat="true" ht="14.25" hidden="false" customHeight="false" outlineLevel="0" collapsed="false">
      <c r="A98" s="6" t="s">
        <v>7</v>
      </c>
      <c r="B98" s="6" t="s">
        <v>230</v>
      </c>
      <c r="C98" s="8" t="s">
        <v>240</v>
      </c>
      <c r="D98" s="6" t="s">
        <v>241</v>
      </c>
      <c r="E98" s="8" t="s">
        <v>242</v>
      </c>
      <c r="F98" s="7" t="s">
        <v>236</v>
      </c>
    </row>
    <row r="99" customFormat="false" ht="14.25" hidden="false" customHeight="false" outlineLevel="0" collapsed="false">
      <c r="A99" s="2" t="s">
        <v>7</v>
      </c>
      <c r="B99" s="2" t="s">
        <v>243</v>
      </c>
      <c r="C99" s="2" t="s">
        <v>9</v>
      </c>
      <c r="D99" s="10" t="s">
        <v>244</v>
      </c>
      <c r="E99" s="10" t="s">
        <v>245</v>
      </c>
    </row>
    <row r="100" customFormat="false" ht="14.25" hidden="false" customHeight="false" outlineLevel="0" collapsed="false">
      <c r="A100" s="2" t="s">
        <v>7</v>
      </c>
      <c r="B100" s="2" t="s">
        <v>243</v>
      </c>
      <c r="C100" s="2" t="s">
        <v>246</v>
      </c>
      <c r="D100" s="2" t="s">
        <v>247</v>
      </c>
      <c r="E100" s="2" t="s">
        <v>248</v>
      </c>
      <c r="F100" s="1" t="s">
        <v>236</v>
      </c>
    </row>
    <row r="101" customFormat="false" ht="14.25" hidden="false" customHeight="false" outlineLevel="0" collapsed="false">
      <c r="A101" s="2" t="s">
        <v>7</v>
      </c>
      <c r="B101" s="2" t="s">
        <v>243</v>
      </c>
      <c r="C101" s="2" t="s">
        <v>249</v>
      </c>
      <c r="D101" s="2" t="s">
        <v>250</v>
      </c>
      <c r="E101" s="2" t="s">
        <v>251</v>
      </c>
      <c r="F101" s="1" t="s">
        <v>236</v>
      </c>
    </row>
    <row r="102" customFormat="false" ht="14.25" hidden="false" customHeight="false" outlineLevel="0" collapsed="false">
      <c r="A102" s="2" t="s">
        <v>7</v>
      </c>
      <c r="B102" s="2" t="s">
        <v>243</v>
      </c>
      <c r="C102" s="2" t="s">
        <v>252</v>
      </c>
      <c r="D102" s="2" t="s">
        <v>253</v>
      </c>
      <c r="E102" s="2" t="s">
        <v>254</v>
      </c>
      <c r="F102" s="1" t="s">
        <v>236</v>
      </c>
    </row>
    <row r="103" customFormat="false" ht="99.75" hidden="false" customHeight="false" outlineLevel="0" collapsed="false">
      <c r="A103" s="2" t="s">
        <v>7</v>
      </c>
      <c r="B103" s="2" t="s">
        <v>243</v>
      </c>
      <c r="C103" s="10" t="s">
        <v>255</v>
      </c>
      <c r="D103" s="2" t="s">
        <v>256</v>
      </c>
      <c r="E103" s="17" t="s">
        <v>257</v>
      </c>
      <c r="F103" s="1" t="s">
        <v>236</v>
      </c>
    </row>
    <row r="104" customFormat="false" ht="57" hidden="false" customHeight="false" outlineLevel="0" collapsed="false">
      <c r="A104" s="2" t="s">
        <v>7</v>
      </c>
      <c r="B104" s="2" t="s">
        <v>243</v>
      </c>
      <c r="C104" s="10" t="s">
        <v>258</v>
      </c>
      <c r="D104" s="2" t="s">
        <v>259</v>
      </c>
      <c r="E104" s="17" t="s">
        <v>260</v>
      </c>
      <c r="F104" s="1" t="s">
        <v>236</v>
      </c>
    </row>
    <row r="105" customFormat="false" ht="128.25" hidden="false" customHeight="false" outlineLevel="0" collapsed="false">
      <c r="A105" s="2" t="s">
        <v>7</v>
      </c>
      <c r="B105" s="2" t="s">
        <v>243</v>
      </c>
      <c r="C105" s="10" t="s">
        <v>261</v>
      </c>
      <c r="D105" s="2" t="s">
        <v>262</v>
      </c>
      <c r="E105" s="17" t="s">
        <v>263</v>
      </c>
      <c r="F105" s="1" t="s">
        <v>236</v>
      </c>
    </row>
    <row r="106" customFormat="false" ht="156.75" hidden="false" customHeight="false" outlineLevel="0" collapsed="false">
      <c r="A106" s="2" t="s">
        <v>7</v>
      </c>
      <c r="B106" s="2" t="s">
        <v>243</v>
      </c>
      <c r="C106" s="10" t="s">
        <v>264</v>
      </c>
      <c r="D106" s="2" t="s">
        <v>265</v>
      </c>
      <c r="E106" s="17" t="s">
        <v>266</v>
      </c>
      <c r="F106" s="1" t="s">
        <v>236</v>
      </c>
    </row>
    <row r="107" customFormat="false" ht="71.25" hidden="false" customHeight="false" outlineLevel="0" collapsed="false">
      <c r="A107" s="2" t="s">
        <v>7</v>
      </c>
      <c r="B107" s="2" t="s">
        <v>243</v>
      </c>
      <c r="C107" s="10" t="s">
        <v>267</v>
      </c>
      <c r="D107" s="18" t="s">
        <v>268</v>
      </c>
      <c r="E107" s="17" t="s">
        <v>269</v>
      </c>
      <c r="F107" s="1" t="s">
        <v>236</v>
      </c>
    </row>
    <row r="108" customFormat="false" ht="57" hidden="false" customHeight="false" outlineLevel="0" collapsed="false">
      <c r="A108" s="2" t="s">
        <v>7</v>
      </c>
      <c r="B108" s="2" t="s">
        <v>243</v>
      </c>
      <c r="C108" s="10" t="s">
        <v>270</v>
      </c>
      <c r="D108" s="2" t="s">
        <v>271</v>
      </c>
      <c r="E108" s="17" t="s">
        <v>272</v>
      </c>
      <c r="F108" s="1" t="s">
        <v>236</v>
      </c>
    </row>
    <row r="109" customFormat="false" ht="85.5" hidden="false" customHeight="false" outlineLevel="0" collapsed="false">
      <c r="A109" s="2" t="s">
        <v>7</v>
      </c>
      <c r="B109" s="2" t="s">
        <v>243</v>
      </c>
      <c r="C109" s="10" t="s">
        <v>273</v>
      </c>
      <c r="D109" s="2" t="s">
        <v>274</v>
      </c>
      <c r="E109" s="17" t="s">
        <v>275</v>
      </c>
      <c r="F109" s="1" t="s">
        <v>236</v>
      </c>
    </row>
    <row r="110" customFormat="false" ht="85.5" hidden="false" customHeight="false" outlineLevel="0" collapsed="false">
      <c r="A110" s="2" t="s">
        <v>7</v>
      </c>
      <c r="B110" s="2" t="s">
        <v>243</v>
      </c>
      <c r="C110" s="10" t="s">
        <v>276</v>
      </c>
      <c r="D110" s="2" t="s">
        <v>277</v>
      </c>
      <c r="E110" s="17" t="s">
        <v>278</v>
      </c>
      <c r="F110" s="1" t="s">
        <v>236</v>
      </c>
    </row>
    <row r="111" customFormat="false" ht="57" hidden="false" customHeight="false" outlineLevel="0" collapsed="false">
      <c r="A111" s="2" t="s">
        <v>7</v>
      </c>
      <c r="B111" s="2" t="s">
        <v>243</v>
      </c>
      <c r="C111" s="10" t="s">
        <v>279</v>
      </c>
      <c r="D111" s="2" t="s">
        <v>280</v>
      </c>
      <c r="E111" s="17" t="s">
        <v>281</v>
      </c>
      <c r="F111" s="1" t="s">
        <v>236</v>
      </c>
    </row>
    <row r="112" customFormat="false" ht="57" hidden="false" customHeight="false" outlineLevel="0" collapsed="false">
      <c r="A112" s="2" t="s">
        <v>7</v>
      </c>
      <c r="B112" s="2" t="s">
        <v>243</v>
      </c>
      <c r="C112" s="10" t="s">
        <v>282</v>
      </c>
      <c r="D112" s="2" t="s">
        <v>283</v>
      </c>
      <c r="E112" s="17" t="s">
        <v>284</v>
      </c>
      <c r="F112" s="1" t="s">
        <v>236</v>
      </c>
    </row>
    <row r="113" customFormat="false" ht="71.25" hidden="false" customHeight="false" outlineLevel="0" collapsed="false">
      <c r="A113" s="2" t="s">
        <v>7</v>
      </c>
      <c r="B113" s="2" t="s">
        <v>243</v>
      </c>
      <c r="C113" s="10" t="s">
        <v>285</v>
      </c>
      <c r="D113" s="2" t="s">
        <v>286</v>
      </c>
      <c r="E113" s="17" t="s">
        <v>287</v>
      </c>
      <c r="F113" s="1" t="s">
        <v>236</v>
      </c>
    </row>
    <row r="114" customFormat="false" ht="128.25" hidden="false" customHeight="false" outlineLevel="0" collapsed="false">
      <c r="A114" s="2" t="s">
        <v>7</v>
      </c>
      <c r="B114" s="2" t="s">
        <v>243</v>
      </c>
      <c r="C114" s="10" t="s">
        <v>288</v>
      </c>
      <c r="D114" s="2" t="s">
        <v>289</v>
      </c>
      <c r="E114" s="17" t="s">
        <v>290</v>
      </c>
      <c r="F114" s="1" t="s">
        <v>236</v>
      </c>
    </row>
    <row r="115" s="21" customFormat="true" ht="14.25" hidden="false" customHeight="false" outlineLevel="0" collapsed="false">
      <c r="A115" s="19" t="s">
        <v>7</v>
      </c>
      <c r="B115" s="2" t="s">
        <v>243</v>
      </c>
      <c r="C115" s="20" t="s">
        <v>291</v>
      </c>
      <c r="D115" s="20" t="s">
        <v>292</v>
      </c>
      <c r="E115" s="20"/>
      <c r="F115" s="20" t="s">
        <v>291</v>
      </c>
    </row>
    <row r="116" s="2" customFormat="true" ht="14.25" hidden="false" customHeight="false" outlineLevel="0" collapsed="false">
      <c r="A116" s="2" t="s">
        <v>7</v>
      </c>
      <c r="B116" s="2" t="s">
        <v>293</v>
      </c>
      <c r="C116" s="2" t="s">
        <v>9</v>
      </c>
      <c r="D116" s="2" t="s">
        <v>294</v>
      </c>
      <c r="E116" s="2" t="s">
        <v>295</v>
      </c>
    </row>
    <row r="117" s="2" customFormat="true" ht="14.25" hidden="false" customHeight="false" outlineLevel="0" collapsed="false">
      <c r="A117" s="2" t="s">
        <v>7</v>
      </c>
      <c r="B117" s="2" t="s">
        <v>293</v>
      </c>
      <c r="C117" s="2" t="s">
        <v>296</v>
      </c>
      <c r="D117" s="2" t="s">
        <v>297</v>
      </c>
      <c r="E117" s="2" t="s">
        <v>298</v>
      </c>
      <c r="F117" s="1" t="s">
        <v>236</v>
      </c>
    </row>
    <row r="118" s="2" customFormat="true" ht="14.25" hidden="false" customHeight="false" outlineLevel="0" collapsed="false">
      <c r="A118" s="2" t="s">
        <v>7</v>
      </c>
      <c r="B118" s="2" t="s">
        <v>293</v>
      </c>
      <c r="C118" s="2" t="s">
        <v>299</v>
      </c>
      <c r="D118" s="2" t="s">
        <v>300</v>
      </c>
      <c r="E118" s="2" t="s">
        <v>301</v>
      </c>
      <c r="F118" s="1" t="s">
        <v>236</v>
      </c>
    </row>
    <row r="119" s="2" customFormat="true" ht="14.25" hidden="false" customHeight="false" outlineLevel="0" collapsed="false">
      <c r="A119" s="2" t="s">
        <v>7</v>
      </c>
      <c r="B119" s="2" t="s">
        <v>293</v>
      </c>
      <c r="C119" s="2" t="s">
        <v>302</v>
      </c>
      <c r="D119" s="2" t="s">
        <v>303</v>
      </c>
      <c r="E119" s="2" t="s">
        <v>304</v>
      </c>
      <c r="F119" s="1" t="s">
        <v>236</v>
      </c>
    </row>
    <row r="120" s="2" customFormat="true" ht="14.25" hidden="false" customHeight="false" outlineLevel="0" collapsed="false">
      <c r="A120" s="2" t="s">
        <v>7</v>
      </c>
      <c r="B120" s="2" t="s">
        <v>293</v>
      </c>
      <c r="C120" s="2" t="s">
        <v>305</v>
      </c>
      <c r="D120" s="2" t="s">
        <v>306</v>
      </c>
      <c r="E120" s="2" t="s">
        <v>307</v>
      </c>
      <c r="F120" s="1" t="s">
        <v>236</v>
      </c>
    </row>
    <row r="121" s="2" customFormat="true" ht="14.25" hidden="false" customHeight="false" outlineLevel="0" collapsed="false">
      <c r="A121" s="2" t="s">
        <v>7</v>
      </c>
      <c r="B121" s="2" t="s">
        <v>293</v>
      </c>
      <c r="C121" s="2" t="s">
        <v>308</v>
      </c>
      <c r="D121" s="2" t="s">
        <v>309</v>
      </c>
      <c r="E121" s="2" t="s">
        <v>310</v>
      </c>
      <c r="F121" s="1" t="s">
        <v>236</v>
      </c>
    </row>
    <row r="122" s="7" customFormat="true" ht="14.25" hidden="false" customHeight="false" outlineLevel="0" collapsed="false">
      <c r="A122" s="6" t="s">
        <v>7</v>
      </c>
      <c r="B122" s="6" t="s">
        <v>311</v>
      </c>
      <c r="C122" s="6" t="s">
        <v>9</v>
      </c>
      <c r="D122" s="8" t="s">
        <v>312</v>
      </c>
      <c r="E122" s="8" t="s">
        <v>313</v>
      </c>
      <c r="F122" s="6"/>
    </row>
    <row r="123" s="7" customFormat="true" ht="14.25" hidden="false" customHeight="false" outlineLevel="0" collapsed="false">
      <c r="A123" s="6" t="s">
        <v>7</v>
      </c>
      <c r="B123" s="6" t="s">
        <v>311</v>
      </c>
      <c r="C123" s="8" t="s">
        <v>314</v>
      </c>
      <c r="D123" s="6" t="s">
        <v>315</v>
      </c>
      <c r="E123" s="8" t="s">
        <v>316</v>
      </c>
      <c r="F123" s="6"/>
    </row>
    <row r="124" s="7" customFormat="true" ht="14.25" hidden="false" customHeight="false" outlineLevel="0" collapsed="false">
      <c r="A124" s="6" t="s">
        <v>7</v>
      </c>
      <c r="B124" s="6" t="s">
        <v>311</v>
      </c>
      <c r="C124" s="8" t="s">
        <v>317</v>
      </c>
      <c r="D124" s="6" t="s">
        <v>318</v>
      </c>
      <c r="E124" s="8" t="s">
        <v>319</v>
      </c>
      <c r="F124" s="6"/>
    </row>
    <row r="125" s="7" customFormat="true" ht="14.25" hidden="false" customHeight="false" outlineLevel="0" collapsed="false">
      <c r="A125" s="6" t="s">
        <v>7</v>
      </c>
      <c r="B125" s="6" t="s">
        <v>311</v>
      </c>
      <c r="C125" s="8" t="s">
        <v>320</v>
      </c>
      <c r="D125" s="6" t="s">
        <v>321</v>
      </c>
      <c r="E125" s="8" t="s">
        <v>322</v>
      </c>
      <c r="F125" s="6"/>
    </row>
    <row r="126" s="7" customFormat="true" ht="14.25" hidden="false" customHeight="false" outlineLevel="0" collapsed="false">
      <c r="A126" s="6" t="s">
        <v>7</v>
      </c>
      <c r="B126" s="6" t="s">
        <v>311</v>
      </c>
      <c r="C126" s="6" t="s">
        <v>323</v>
      </c>
      <c r="D126" s="8" t="s">
        <v>324</v>
      </c>
      <c r="E126" s="8" t="s">
        <v>325</v>
      </c>
      <c r="F126" s="6"/>
    </row>
    <row r="127" s="7" customFormat="true" ht="14.25" hidden="false" customHeight="false" outlineLevel="0" collapsed="false">
      <c r="A127" s="6" t="s">
        <v>7</v>
      </c>
      <c r="B127" s="6" t="s">
        <v>326</v>
      </c>
      <c r="C127" s="6" t="s">
        <v>9</v>
      </c>
      <c r="D127" s="8" t="s">
        <v>327</v>
      </c>
      <c r="E127" s="8" t="s">
        <v>328</v>
      </c>
    </row>
    <row r="128" s="7" customFormat="true" ht="14.25" hidden="false" customHeight="false" outlineLevel="0" collapsed="false">
      <c r="A128" s="6" t="s">
        <v>7</v>
      </c>
      <c r="B128" s="6" t="s">
        <v>326</v>
      </c>
      <c r="C128" s="8" t="s">
        <v>329</v>
      </c>
      <c r="D128" s="6" t="s">
        <v>330</v>
      </c>
      <c r="E128" s="8" t="s">
        <v>331</v>
      </c>
      <c r="F128" s="7" t="s">
        <v>236</v>
      </c>
    </row>
    <row r="129" s="7" customFormat="true" ht="14.25" hidden="false" customHeight="false" outlineLevel="0" collapsed="false">
      <c r="A129" s="6" t="s">
        <v>7</v>
      </c>
      <c r="B129" s="6" t="s">
        <v>326</v>
      </c>
      <c r="C129" s="8" t="s">
        <v>332</v>
      </c>
      <c r="D129" s="6" t="s">
        <v>333</v>
      </c>
      <c r="E129" s="8" t="s">
        <v>334</v>
      </c>
      <c r="F129" s="7" t="s">
        <v>236</v>
      </c>
    </row>
    <row r="130" s="7" customFormat="true" ht="14.25" hidden="false" customHeight="false" outlineLevel="0" collapsed="false">
      <c r="A130" s="6" t="s">
        <v>7</v>
      </c>
      <c r="B130" s="6" t="s">
        <v>326</v>
      </c>
      <c r="C130" s="8" t="s">
        <v>335</v>
      </c>
      <c r="D130" s="6" t="s">
        <v>336</v>
      </c>
      <c r="E130" s="8" t="s">
        <v>337</v>
      </c>
      <c r="F130" s="7" t="s">
        <v>236</v>
      </c>
    </row>
    <row r="131" s="7" customFormat="true" ht="14.25" hidden="false" customHeight="false" outlineLevel="0" collapsed="false">
      <c r="A131" s="6" t="s">
        <v>7</v>
      </c>
      <c r="B131" s="6" t="s">
        <v>326</v>
      </c>
      <c r="C131" s="8" t="s">
        <v>338</v>
      </c>
      <c r="D131" s="6" t="s">
        <v>339</v>
      </c>
      <c r="E131" s="8" t="s">
        <v>340</v>
      </c>
      <c r="F131" s="7" t="s">
        <v>236</v>
      </c>
    </row>
    <row r="132" s="7" customFormat="true" ht="14.25" hidden="false" customHeight="false" outlineLevel="0" collapsed="false">
      <c r="A132" s="6" t="s">
        <v>7</v>
      </c>
      <c r="B132" s="6" t="s">
        <v>341</v>
      </c>
      <c r="C132" s="8" t="s">
        <v>9</v>
      </c>
      <c r="D132" s="8" t="s">
        <v>342</v>
      </c>
      <c r="E132" s="8" t="s">
        <v>343</v>
      </c>
      <c r="F132" s="6"/>
    </row>
    <row r="133" s="7" customFormat="true" ht="14.25" hidden="false" customHeight="false" outlineLevel="0" collapsed="false">
      <c r="A133" s="6" t="s">
        <v>7</v>
      </c>
      <c r="B133" s="6" t="s">
        <v>341</v>
      </c>
      <c r="C133" s="8" t="s">
        <v>344</v>
      </c>
      <c r="D133" s="6" t="s">
        <v>345</v>
      </c>
      <c r="E133" s="6" t="s">
        <v>346</v>
      </c>
      <c r="F133" s="6"/>
    </row>
    <row r="134" s="7" customFormat="true" ht="14.25" hidden="false" customHeight="false" outlineLevel="0" collapsed="false">
      <c r="A134" s="6" t="s">
        <v>7</v>
      </c>
      <c r="B134" s="6" t="s">
        <v>341</v>
      </c>
      <c r="C134" s="8" t="s">
        <v>347</v>
      </c>
      <c r="D134" s="6" t="s">
        <v>348</v>
      </c>
      <c r="E134" s="8" t="s">
        <v>349</v>
      </c>
      <c r="F134" s="6"/>
    </row>
    <row r="135" s="7" customFormat="true" ht="14.25" hidden="false" customHeight="false" outlineLevel="0" collapsed="false">
      <c r="A135" s="6" t="s">
        <v>7</v>
      </c>
      <c r="B135" s="6" t="s">
        <v>341</v>
      </c>
      <c r="C135" s="8" t="s">
        <v>350</v>
      </c>
      <c r="D135" s="6" t="s">
        <v>351</v>
      </c>
      <c r="E135" s="8" t="s">
        <v>352</v>
      </c>
      <c r="F135" s="6"/>
    </row>
    <row r="136" s="7" customFormat="true" ht="14.25" hidden="false" customHeight="false" outlineLevel="0" collapsed="false">
      <c r="A136" s="6"/>
      <c r="B136" s="6"/>
      <c r="C136" s="6"/>
      <c r="D136" s="8"/>
      <c r="E136" s="6"/>
      <c r="F136" s="6"/>
    </row>
    <row r="137" s="7" customFormat="true" ht="14.25" hidden="false" customHeight="false" outlineLevel="0" collapsed="false">
      <c r="A137" s="6"/>
      <c r="B137" s="6"/>
      <c r="C137" s="8"/>
      <c r="D137" s="6"/>
      <c r="E137" s="8"/>
      <c r="F137" s="6"/>
    </row>
    <row r="138" s="7" customFormat="true" ht="14.25" hidden="false" customHeight="false" outlineLevel="0" collapsed="false">
      <c r="A138" s="6"/>
      <c r="B138" s="6"/>
      <c r="C138" s="8"/>
      <c r="D138" s="6"/>
      <c r="E138" s="8"/>
      <c r="F138" s="6"/>
    </row>
    <row r="139" s="7" customFormat="true" ht="14.25" hidden="false" customHeight="false" outlineLevel="0" collapsed="false">
      <c r="A139" s="6"/>
      <c r="B139" s="6"/>
      <c r="C139" s="8"/>
      <c r="D139" s="6"/>
      <c r="E139" s="8"/>
      <c r="F139" s="6"/>
    </row>
    <row r="140" customFormat="false" ht="14.25" hidden="false" customHeight="false" outlineLevel="0" collapsed="false">
      <c r="A140" s="2" t="s">
        <v>7</v>
      </c>
      <c r="B140" s="2" t="s">
        <v>353</v>
      </c>
      <c r="C140" s="2" t="s">
        <v>9</v>
      </c>
      <c r="D140" s="10" t="s">
        <v>354</v>
      </c>
      <c r="E140" s="2" t="s">
        <v>355</v>
      </c>
      <c r="F140" s="2"/>
    </row>
    <row r="141" customFormat="false" ht="14.25" hidden="false" customHeight="false" outlineLevel="0" collapsed="false">
      <c r="A141" s="2" t="s">
        <v>356</v>
      </c>
      <c r="B141" s="2" t="s">
        <v>353</v>
      </c>
      <c r="C141" s="2" t="s">
        <v>357</v>
      </c>
      <c r="D141" s="10" t="s">
        <v>358</v>
      </c>
      <c r="E141" s="2" t="s">
        <v>359</v>
      </c>
      <c r="F141" s="2"/>
    </row>
    <row r="142" customFormat="false" ht="14.25" hidden="false" customHeight="false" outlineLevel="0" collapsed="false">
      <c r="A142" s="2" t="s">
        <v>356</v>
      </c>
      <c r="B142" s="2" t="s">
        <v>353</v>
      </c>
      <c r="C142" s="2" t="s">
        <v>360</v>
      </c>
      <c r="D142" s="10" t="s">
        <v>361</v>
      </c>
      <c r="E142" s="2" t="s">
        <v>362</v>
      </c>
      <c r="F142" s="2"/>
    </row>
    <row r="143" customFormat="false" ht="14.25" hidden="false" customHeight="false" outlineLevel="0" collapsed="false">
      <c r="A143" s="2" t="s">
        <v>356</v>
      </c>
      <c r="B143" s="2" t="s">
        <v>353</v>
      </c>
      <c r="C143" s="2" t="s">
        <v>363</v>
      </c>
      <c r="D143" s="10" t="s">
        <v>364</v>
      </c>
      <c r="E143" s="10" t="s">
        <v>365</v>
      </c>
      <c r="F143" s="2"/>
    </row>
    <row r="144" customFormat="false" ht="14.25" hidden="false" customHeight="false" outlineLevel="0" collapsed="false">
      <c r="A144" s="2"/>
      <c r="B144" s="2"/>
      <c r="C144" s="2"/>
      <c r="D144" s="2"/>
      <c r="E144" s="2"/>
      <c r="F144" s="2"/>
    </row>
    <row r="145" customFormat="false" ht="14.25" hidden="false" customHeight="false" outlineLevel="0" collapsed="false">
      <c r="A145" s="2" t="s">
        <v>7</v>
      </c>
      <c r="B145" s="2" t="s">
        <v>366</v>
      </c>
      <c r="C145" s="2" t="s">
        <v>9</v>
      </c>
      <c r="D145" s="2" t="s">
        <v>367</v>
      </c>
      <c r="E145" s="2"/>
      <c r="F145" s="2"/>
    </row>
    <row r="146" customFormat="false" ht="14.25" hidden="false" customHeight="false" outlineLevel="0" collapsed="false">
      <c r="A146" s="2" t="s">
        <v>7</v>
      </c>
      <c r="B146" s="2" t="s">
        <v>366</v>
      </c>
      <c r="C146" s="2" t="s">
        <v>368</v>
      </c>
      <c r="D146" s="2" t="s">
        <v>369</v>
      </c>
      <c r="E146" s="2" t="s">
        <v>370</v>
      </c>
      <c r="F146" s="2"/>
    </row>
    <row r="147" customFormat="false" ht="14.25" hidden="false" customHeight="false" outlineLevel="0" collapsed="false">
      <c r="A147" s="2" t="s">
        <v>7</v>
      </c>
      <c r="B147" s="2" t="s">
        <v>366</v>
      </c>
      <c r="C147" s="2" t="s">
        <v>371</v>
      </c>
      <c r="D147" s="2" t="s">
        <v>372</v>
      </c>
      <c r="E147" s="2" t="s">
        <v>373</v>
      </c>
      <c r="F147" s="2"/>
    </row>
    <row r="148" customFormat="false" ht="14.25" hidden="false" customHeight="false" outlineLevel="0" collapsed="false">
      <c r="A148" s="2" t="s">
        <v>7</v>
      </c>
      <c r="B148" s="2" t="s">
        <v>366</v>
      </c>
      <c r="C148" s="2" t="s">
        <v>374</v>
      </c>
      <c r="D148" s="2" t="s">
        <v>375</v>
      </c>
      <c r="E148" s="2" t="s">
        <v>376</v>
      </c>
      <c r="F148" s="2"/>
    </row>
    <row r="149" customFormat="false" ht="14.25" hidden="false" customHeight="false" outlineLevel="0" collapsed="false">
      <c r="A149" s="2" t="s">
        <v>7</v>
      </c>
      <c r="B149" s="2" t="s">
        <v>366</v>
      </c>
      <c r="C149" s="2" t="s">
        <v>377</v>
      </c>
      <c r="D149" s="2" t="s">
        <v>76</v>
      </c>
      <c r="E149" s="2" t="s">
        <v>378</v>
      </c>
      <c r="F149" s="2"/>
    </row>
    <row r="150" customFormat="false" ht="14.25" hidden="false" customHeight="false" outlineLevel="0" collapsed="false">
      <c r="A150" s="2"/>
      <c r="B150" s="2"/>
      <c r="C150" s="2"/>
      <c r="D150" s="2"/>
      <c r="E150" s="2"/>
      <c r="F150" s="2"/>
    </row>
    <row r="151" s="23" customFormat="true" ht="14.25" hidden="false" customHeight="false" outlineLevel="0" collapsed="false">
      <c r="A151" s="22" t="s">
        <v>7</v>
      </c>
      <c r="B151" s="23" t="s">
        <v>379</v>
      </c>
      <c r="C151" s="23" t="s">
        <v>9</v>
      </c>
      <c r="D151" s="23" t="s">
        <v>380</v>
      </c>
      <c r="E151" s="23" t="s">
        <v>381</v>
      </c>
      <c r="F151" s="22"/>
    </row>
    <row r="152" s="23" customFormat="true" ht="14.25" hidden="false" customHeight="false" outlineLevel="0" collapsed="false">
      <c r="A152" s="22" t="s">
        <v>7</v>
      </c>
      <c r="B152" s="23" t="s">
        <v>379</v>
      </c>
      <c r="C152" s="22" t="s">
        <v>382</v>
      </c>
      <c r="D152" s="23" t="s">
        <v>383</v>
      </c>
      <c r="E152" s="22" t="s">
        <v>384</v>
      </c>
      <c r="F152" s="22"/>
    </row>
    <row r="153" s="23" customFormat="true" ht="14.25" hidden="false" customHeight="false" outlineLevel="0" collapsed="false">
      <c r="A153" s="22" t="s">
        <v>7</v>
      </c>
      <c r="B153" s="23" t="s">
        <v>379</v>
      </c>
      <c r="C153" s="22" t="s">
        <v>385</v>
      </c>
      <c r="D153" s="23" t="s">
        <v>386</v>
      </c>
      <c r="E153" s="22" t="s">
        <v>387</v>
      </c>
      <c r="F153" s="22"/>
    </row>
    <row r="154" s="23" customFormat="true" ht="14.25" hidden="false" customHeight="false" outlineLevel="0" collapsed="false">
      <c r="A154" s="22" t="s">
        <v>7</v>
      </c>
      <c r="B154" s="23" t="s">
        <v>379</v>
      </c>
      <c r="C154" s="23" t="s">
        <v>388</v>
      </c>
      <c r="D154" s="22" t="s">
        <v>389</v>
      </c>
      <c r="E154" s="23" t="s">
        <v>390</v>
      </c>
      <c r="F154" s="22"/>
    </row>
    <row r="155" s="25" customFormat="true" ht="14.25" hidden="false" customHeight="false" outlineLevel="0" collapsed="false">
      <c r="A155" s="24"/>
      <c r="D155" s="24"/>
      <c r="F155" s="24"/>
    </row>
    <row r="156" customFormat="false" ht="14.25" hidden="false" customHeight="false" outlineLevel="0" collapsed="false">
      <c r="A156" s="2" t="s">
        <v>7</v>
      </c>
      <c r="B156" s="2" t="s">
        <v>391</v>
      </c>
      <c r="C156" s="2" t="s">
        <v>9</v>
      </c>
      <c r="D156" s="1" t="s">
        <v>392</v>
      </c>
      <c r="E156" s="1" t="s">
        <v>393</v>
      </c>
      <c r="F156" s="2"/>
    </row>
    <row r="157" customFormat="false" ht="14.25" hidden="false" customHeight="false" outlineLevel="0" collapsed="false">
      <c r="A157" s="2" t="s">
        <v>356</v>
      </c>
      <c r="B157" s="2" t="s">
        <v>391</v>
      </c>
      <c r="C157" s="2" t="s">
        <v>394</v>
      </c>
      <c r="D157" s="1" t="s">
        <v>395</v>
      </c>
      <c r="E157" s="1" t="s">
        <v>396</v>
      </c>
      <c r="F157" s="2"/>
    </row>
    <row r="158" customFormat="false" ht="14.25" hidden="false" customHeight="false" outlineLevel="0" collapsed="false">
      <c r="A158" s="2" t="s">
        <v>356</v>
      </c>
      <c r="B158" s="2" t="s">
        <v>391</v>
      </c>
      <c r="C158" s="2" t="s">
        <v>397</v>
      </c>
      <c r="D158" s="1" t="s">
        <v>398</v>
      </c>
      <c r="E158" s="1" t="s">
        <v>399</v>
      </c>
      <c r="F158" s="2"/>
    </row>
    <row r="159" customFormat="false" ht="14.25" hidden="false" customHeight="false" outlineLevel="0" collapsed="false">
      <c r="A159" s="2" t="s">
        <v>356</v>
      </c>
      <c r="B159" s="2" t="s">
        <v>391</v>
      </c>
      <c r="C159" s="2" t="s">
        <v>400</v>
      </c>
      <c r="D159" s="1" t="s">
        <v>401</v>
      </c>
      <c r="E159" s="1" t="s">
        <v>402</v>
      </c>
      <c r="F159" s="2"/>
    </row>
    <row r="160" customFormat="false" ht="14.25" hidden="false" customHeight="false" outlineLevel="0" collapsed="false">
      <c r="A160" s="2"/>
      <c r="B160" s="2"/>
      <c r="C160" s="2"/>
      <c r="F160" s="2"/>
    </row>
    <row r="161" customFormat="false" ht="14.25" hidden="false" customHeight="false" outlineLevel="0" collapsed="false">
      <c r="A161" s="2" t="s">
        <v>356</v>
      </c>
      <c r="B161" s="2" t="s">
        <v>403</v>
      </c>
      <c r="C161" s="2" t="s">
        <v>9</v>
      </c>
      <c r="D161" s="2" t="s">
        <v>404</v>
      </c>
      <c r="E161" s="2" t="s">
        <v>405</v>
      </c>
      <c r="F161" s="2"/>
    </row>
    <row r="162" customFormat="false" ht="14.25" hidden="false" customHeight="false" outlineLevel="0" collapsed="false">
      <c r="A162" s="2" t="s">
        <v>356</v>
      </c>
      <c r="B162" s="2" t="s">
        <v>403</v>
      </c>
      <c r="C162" s="2" t="s">
        <v>406</v>
      </c>
      <c r="D162" s="2" t="s">
        <v>407</v>
      </c>
      <c r="E162" s="2" t="s">
        <v>408</v>
      </c>
      <c r="F162" s="2"/>
    </row>
    <row r="163" customFormat="false" ht="14.25" hidden="false" customHeight="false" outlineLevel="0" collapsed="false">
      <c r="A163" s="2" t="s">
        <v>356</v>
      </c>
      <c r="B163" s="2" t="s">
        <v>403</v>
      </c>
      <c r="C163" s="2" t="s">
        <v>409</v>
      </c>
      <c r="D163" s="2" t="s">
        <v>410</v>
      </c>
      <c r="E163" s="2" t="s">
        <v>411</v>
      </c>
      <c r="F163" s="2"/>
    </row>
    <row r="164" customFormat="false" ht="14.25" hidden="false" customHeight="false" outlineLevel="0" collapsed="false">
      <c r="A164" s="2" t="s">
        <v>356</v>
      </c>
      <c r="B164" s="2" t="s">
        <v>403</v>
      </c>
      <c r="C164" s="2" t="s">
        <v>412</v>
      </c>
      <c r="D164" s="2" t="s">
        <v>413</v>
      </c>
      <c r="E164" s="2" t="s">
        <v>414</v>
      </c>
      <c r="F164" s="2"/>
    </row>
    <row r="165" s="7" customFormat="true" ht="14.25" hidden="false" customHeight="false" outlineLevel="0" collapsed="false">
      <c r="A165" s="6" t="s">
        <v>7</v>
      </c>
      <c r="B165" s="6" t="s">
        <v>415</v>
      </c>
      <c r="C165" s="6" t="s">
        <v>9</v>
      </c>
      <c r="D165" s="6" t="s">
        <v>416</v>
      </c>
      <c r="E165" s="6" t="s">
        <v>417</v>
      </c>
      <c r="F165" s="6"/>
    </row>
    <row r="166" s="7" customFormat="true" ht="14.25" hidden="false" customHeight="false" outlineLevel="0" collapsed="false">
      <c r="A166" s="6" t="s">
        <v>7</v>
      </c>
      <c r="B166" s="6" t="s">
        <v>415</v>
      </c>
      <c r="C166" s="6" t="s">
        <v>418</v>
      </c>
      <c r="D166" s="6" t="s">
        <v>419</v>
      </c>
      <c r="E166" s="6" t="s">
        <v>420</v>
      </c>
      <c r="F166" s="6"/>
    </row>
    <row r="167" s="7" customFormat="true" ht="14.25" hidden="false" customHeight="false" outlineLevel="0" collapsed="false">
      <c r="A167" s="6" t="s">
        <v>7</v>
      </c>
      <c r="B167" s="6" t="s">
        <v>415</v>
      </c>
      <c r="C167" s="6" t="s">
        <v>421</v>
      </c>
      <c r="D167" s="6" t="s">
        <v>422</v>
      </c>
      <c r="E167" s="6" t="s">
        <v>423</v>
      </c>
      <c r="F167" s="6"/>
    </row>
    <row r="168" s="7" customFormat="true" ht="14.25" hidden="false" customHeight="false" outlineLevel="0" collapsed="false">
      <c r="A168" s="6" t="s">
        <v>7</v>
      </c>
      <c r="B168" s="6" t="s">
        <v>415</v>
      </c>
      <c r="C168" s="6" t="s">
        <v>424</v>
      </c>
      <c r="D168" s="6" t="s">
        <v>425</v>
      </c>
      <c r="E168" s="6" t="s">
        <v>426</v>
      </c>
      <c r="F168" s="6"/>
    </row>
    <row r="169" customFormat="false" ht="39" hidden="false" customHeight="true" outlineLevel="0" collapsed="false">
      <c r="A169" s="2" t="s">
        <v>7</v>
      </c>
      <c r="B169" s="2" t="s">
        <v>427</v>
      </c>
      <c r="C169" s="2" t="s">
        <v>9</v>
      </c>
      <c r="D169" s="2" t="s">
        <v>428</v>
      </c>
      <c r="E169" s="2" t="s">
        <v>429</v>
      </c>
      <c r="F169" s="2"/>
    </row>
    <row r="170" customFormat="false" ht="14.25" hidden="false" customHeight="false" outlineLevel="0" collapsed="false">
      <c r="A170" s="2" t="s">
        <v>7</v>
      </c>
      <c r="B170" s="2" t="s">
        <v>427</v>
      </c>
      <c r="C170" s="2" t="s">
        <v>430</v>
      </c>
      <c r="D170" s="2" t="s">
        <v>431</v>
      </c>
      <c r="E170" s="2" t="s">
        <v>432</v>
      </c>
      <c r="F170" s="2"/>
    </row>
    <row r="171" customFormat="false" ht="14.25" hidden="false" customHeight="false" outlineLevel="0" collapsed="false">
      <c r="A171" s="2" t="s">
        <v>7</v>
      </c>
      <c r="B171" s="2" t="s">
        <v>427</v>
      </c>
      <c r="C171" s="2" t="s">
        <v>433</v>
      </c>
      <c r="D171" s="2" t="s">
        <v>434</v>
      </c>
      <c r="E171" s="2" t="s">
        <v>435</v>
      </c>
      <c r="F171" s="1" t="s">
        <v>236</v>
      </c>
    </row>
    <row r="172" customFormat="false" ht="14.25" hidden="false" customHeight="false" outlineLevel="0" collapsed="false">
      <c r="A172" s="2" t="s">
        <v>7</v>
      </c>
      <c r="B172" s="2" t="s">
        <v>436</v>
      </c>
      <c r="C172" s="2" t="s">
        <v>9</v>
      </c>
      <c r="D172" s="2" t="s">
        <v>437</v>
      </c>
      <c r="E172" s="2" t="s">
        <v>438</v>
      </c>
      <c r="F172" s="1" t="s">
        <v>236</v>
      </c>
    </row>
    <row r="173" customFormat="false" ht="14.25" hidden="false" customHeight="false" outlineLevel="0" collapsed="false">
      <c r="A173" s="2" t="s">
        <v>7</v>
      </c>
      <c r="B173" s="2" t="s">
        <v>436</v>
      </c>
      <c r="C173" s="2" t="s">
        <v>439</v>
      </c>
      <c r="D173" s="2" t="s">
        <v>440</v>
      </c>
      <c r="E173" s="2" t="s">
        <v>441</v>
      </c>
      <c r="F173" s="1" t="s">
        <v>236</v>
      </c>
    </row>
    <row r="174" customFormat="false" ht="14.25" hidden="false" customHeight="false" outlineLevel="0" collapsed="false">
      <c r="A174" s="2" t="s">
        <v>7</v>
      </c>
      <c r="B174" s="2" t="s">
        <v>436</v>
      </c>
      <c r="C174" s="2" t="s">
        <v>442</v>
      </c>
      <c r="D174" s="1" t="s">
        <v>443</v>
      </c>
      <c r="E174" s="2" t="s">
        <v>444</v>
      </c>
      <c r="F174" s="1" t="s">
        <v>236</v>
      </c>
    </row>
    <row r="175" customFormat="false" ht="14.25" hidden="false" customHeight="false" outlineLevel="0" collapsed="false">
      <c r="A175" s="2"/>
      <c r="B175" s="2"/>
      <c r="C175" s="2"/>
      <c r="E175" s="2"/>
    </row>
    <row r="176" customFormat="false" ht="14.25" hidden="false" customHeight="false" outlineLevel="0" collapsed="false">
      <c r="A176" s="2" t="s">
        <v>356</v>
      </c>
      <c r="B176" s="2" t="s">
        <v>445</v>
      </c>
      <c r="C176" s="2" t="s">
        <v>9</v>
      </c>
      <c r="D176" s="2" t="s">
        <v>446</v>
      </c>
      <c r="E176" s="2" t="s">
        <v>447</v>
      </c>
    </row>
    <row r="177" customFormat="false" ht="14.25" hidden="false" customHeight="false" outlineLevel="0" collapsed="false">
      <c r="A177" s="2" t="s">
        <v>356</v>
      </c>
      <c r="B177" s="2" t="s">
        <v>445</v>
      </c>
      <c r="C177" s="2" t="s">
        <v>448</v>
      </c>
      <c r="D177" s="2" t="s">
        <v>449</v>
      </c>
      <c r="E177" s="2" t="s">
        <v>450</v>
      </c>
    </row>
    <row r="178" customFormat="false" ht="14.25" hidden="false" customHeight="false" outlineLevel="0" collapsed="false">
      <c r="A178" s="2" t="s">
        <v>356</v>
      </c>
      <c r="B178" s="2" t="s">
        <v>445</v>
      </c>
      <c r="C178" s="2" t="s">
        <v>451</v>
      </c>
      <c r="D178" s="2" t="s">
        <v>452</v>
      </c>
      <c r="E178" s="2" t="s">
        <v>453</v>
      </c>
    </row>
    <row r="179" customFormat="false" ht="15" hidden="false" customHeight="true" outlineLevel="0" collapsed="false">
      <c r="B179" s="2"/>
      <c r="C179" s="2"/>
      <c r="D179" s="2"/>
      <c r="E179" s="2"/>
    </row>
    <row r="180" customFormat="false" ht="14.25" hidden="false" customHeight="false" outlineLevel="0" collapsed="false">
      <c r="A180" s="2" t="s">
        <v>7</v>
      </c>
      <c r="B180" s="2" t="s">
        <v>454</v>
      </c>
      <c r="C180" s="2" t="s">
        <v>9</v>
      </c>
      <c r="D180" s="2" t="s">
        <v>455</v>
      </c>
      <c r="E180" s="2"/>
      <c r="F180" s="2"/>
    </row>
    <row r="181" customFormat="false" ht="14.25" hidden="false" customHeight="false" outlineLevel="0" collapsed="false">
      <c r="A181" s="2" t="s">
        <v>7</v>
      </c>
      <c r="B181" s="2" t="s">
        <v>454</v>
      </c>
      <c r="C181" s="2" t="s">
        <v>456</v>
      </c>
      <c r="D181" s="2" t="s">
        <v>457</v>
      </c>
      <c r="E181" s="2" t="s">
        <v>458</v>
      </c>
    </row>
    <row r="182" customFormat="false" ht="14.25" hidden="false" customHeight="false" outlineLevel="0" collapsed="false">
      <c r="A182" s="2" t="s">
        <v>7</v>
      </c>
      <c r="B182" s="2" t="s">
        <v>454</v>
      </c>
      <c r="C182" s="2" t="s">
        <v>459</v>
      </c>
      <c r="D182" s="2" t="s">
        <v>460</v>
      </c>
      <c r="E182" s="2" t="s">
        <v>461</v>
      </c>
      <c r="F182" s="2"/>
    </row>
    <row r="183" customFormat="false" ht="14.25" hidden="false" customHeight="false" outlineLevel="0" collapsed="false">
      <c r="A183" s="2" t="s">
        <v>7</v>
      </c>
      <c r="B183" s="2" t="s">
        <v>454</v>
      </c>
      <c r="C183" s="2" t="s">
        <v>462</v>
      </c>
      <c r="D183" s="2" t="s">
        <v>463</v>
      </c>
      <c r="E183" s="2" t="s">
        <v>464</v>
      </c>
      <c r="F183" s="2"/>
    </row>
    <row r="184" customFormat="false" ht="14.25" hidden="false" customHeight="false" outlineLevel="0" collapsed="false">
      <c r="A184" s="2"/>
      <c r="B184" s="2"/>
      <c r="C184" s="2"/>
      <c r="D184" s="2"/>
      <c r="E184" s="2"/>
      <c r="F184" s="2"/>
    </row>
    <row r="185" customFormat="false" ht="14.25" hidden="false" customHeight="false" outlineLevel="0" collapsed="false">
      <c r="A185" s="2" t="s">
        <v>7</v>
      </c>
      <c r="B185" s="2" t="s">
        <v>465</v>
      </c>
      <c r="C185" s="2" t="s">
        <v>9</v>
      </c>
      <c r="D185" s="2" t="s">
        <v>466</v>
      </c>
      <c r="E185" s="2"/>
      <c r="F185" s="2"/>
    </row>
    <row r="186" customFormat="false" ht="14.25" hidden="false" customHeight="false" outlineLevel="0" collapsed="false">
      <c r="A186" s="2" t="s">
        <v>7</v>
      </c>
      <c r="B186" s="2" t="s">
        <v>465</v>
      </c>
      <c r="C186" s="2" t="s">
        <v>467</v>
      </c>
      <c r="D186" s="2" t="s">
        <v>468</v>
      </c>
      <c r="E186" s="2" t="s">
        <v>469</v>
      </c>
    </row>
    <row r="187" customFormat="false" ht="14.25" hidden="false" customHeight="false" outlineLevel="0" collapsed="false">
      <c r="A187" s="2" t="s">
        <v>7</v>
      </c>
      <c r="B187" s="2" t="s">
        <v>465</v>
      </c>
      <c r="C187" s="2" t="s">
        <v>470</v>
      </c>
      <c r="D187" s="2" t="s">
        <v>471</v>
      </c>
      <c r="E187" s="2" t="s">
        <v>472</v>
      </c>
      <c r="F187" s="2"/>
    </row>
    <row r="188" customFormat="false" ht="14.25" hidden="false" customHeight="false" outlineLevel="0" collapsed="false">
      <c r="A188" s="2" t="s">
        <v>7</v>
      </c>
      <c r="B188" s="2" t="s">
        <v>465</v>
      </c>
      <c r="C188" s="2" t="s">
        <v>473</v>
      </c>
      <c r="D188" s="2" t="s">
        <v>474</v>
      </c>
      <c r="E188" s="2" t="s">
        <v>475</v>
      </c>
      <c r="F188" s="2"/>
    </row>
    <row r="189" customFormat="false" ht="14.25" hidden="false" customHeight="false" outlineLevel="0" collapsed="false">
      <c r="A189" s="2"/>
      <c r="B189" s="2"/>
      <c r="C189" s="2"/>
      <c r="D189" s="2"/>
      <c r="E189" s="2"/>
      <c r="F189" s="2"/>
    </row>
    <row r="190" customFormat="false" ht="14.25" hidden="false" customHeight="false" outlineLevel="0" collapsed="false">
      <c r="A190" s="2" t="s">
        <v>7</v>
      </c>
      <c r="B190" s="2" t="s">
        <v>476</v>
      </c>
      <c r="C190" s="2" t="s">
        <v>9</v>
      </c>
      <c r="D190" s="2" t="s">
        <v>477</v>
      </c>
      <c r="E190" s="2"/>
      <c r="F190" s="2"/>
    </row>
    <row r="191" customFormat="false" ht="14.25" hidden="false" customHeight="false" outlineLevel="0" collapsed="false">
      <c r="A191" s="2" t="s">
        <v>7</v>
      </c>
      <c r="B191" s="2" t="s">
        <v>476</v>
      </c>
      <c r="C191" s="2" t="s">
        <v>478</v>
      </c>
      <c r="D191" s="2" t="s">
        <v>479</v>
      </c>
      <c r="E191" s="2" t="s">
        <v>480</v>
      </c>
    </row>
    <row r="192" customFormat="false" ht="14.25" hidden="false" customHeight="false" outlineLevel="0" collapsed="false">
      <c r="A192" s="2" t="s">
        <v>7</v>
      </c>
      <c r="B192" s="2" t="s">
        <v>476</v>
      </c>
      <c r="C192" s="2" t="s">
        <v>481</v>
      </c>
      <c r="D192" s="2" t="s">
        <v>482</v>
      </c>
      <c r="E192" s="2" t="s">
        <v>483</v>
      </c>
      <c r="F192" s="2"/>
    </row>
    <row r="193" customFormat="false" ht="14.25" hidden="false" customHeight="false" outlineLevel="0" collapsed="false">
      <c r="A193" s="2" t="s">
        <v>7</v>
      </c>
      <c r="B193" s="2" t="s">
        <v>476</v>
      </c>
      <c r="C193" s="2" t="s">
        <v>484</v>
      </c>
      <c r="D193" s="2" t="s">
        <v>485</v>
      </c>
      <c r="E193" s="2" t="s">
        <v>486</v>
      </c>
      <c r="F193" s="2"/>
    </row>
    <row r="194" customFormat="false" ht="14.25" hidden="false" customHeight="false" outlineLevel="0" collapsed="false">
      <c r="A194" s="2"/>
      <c r="B194" s="2"/>
      <c r="C194" s="2"/>
      <c r="D194" s="2"/>
      <c r="E194" s="2"/>
      <c r="F194" s="2"/>
    </row>
    <row r="195" customFormat="false" ht="14.25" hidden="false" customHeight="false" outlineLevel="0" collapsed="false">
      <c r="A195" s="2" t="s">
        <v>7</v>
      </c>
      <c r="B195" s="2" t="s">
        <v>487</v>
      </c>
      <c r="C195" s="2" t="s">
        <v>9</v>
      </c>
      <c r="D195" s="2" t="s">
        <v>488</v>
      </c>
      <c r="E195" s="2"/>
      <c r="F195" s="2"/>
    </row>
    <row r="196" customFormat="false" ht="14.25" hidden="false" customHeight="false" outlineLevel="0" collapsed="false">
      <c r="A196" s="2" t="s">
        <v>7</v>
      </c>
      <c r="B196" s="2" t="s">
        <v>487</v>
      </c>
      <c r="C196" s="2" t="s">
        <v>489</v>
      </c>
      <c r="D196" s="2" t="s">
        <v>490</v>
      </c>
      <c r="E196" s="2" t="s">
        <v>491</v>
      </c>
      <c r="F196" s="2"/>
    </row>
    <row r="197" customFormat="false" ht="14.25" hidden="false" customHeight="false" outlineLevel="0" collapsed="false">
      <c r="A197" s="2" t="s">
        <v>7</v>
      </c>
      <c r="B197" s="2" t="s">
        <v>487</v>
      </c>
      <c r="C197" s="2" t="s">
        <v>492</v>
      </c>
      <c r="D197" s="2" t="s">
        <v>493</v>
      </c>
      <c r="E197" s="2" t="s">
        <v>494</v>
      </c>
      <c r="F197" s="2"/>
    </row>
    <row r="198" customFormat="false" ht="14.25" hidden="false" customHeight="false" outlineLevel="0" collapsed="false">
      <c r="A198" s="2" t="s">
        <v>7</v>
      </c>
      <c r="B198" s="2" t="s">
        <v>487</v>
      </c>
      <c r="C198" s="2" t="s">
        <v>495</v>
      </c>
      <c r="D198" s="2" t="s">
        <v>496</v>
      </c>
      <c r="E198" s="2" t="s">
        <v>497</v>
      </c>
      <c r="F198" s="2"/>
    </row>
    <row r="199" customFormat="false" ht="14.25" hidden="false" customHeight="false" outlineLevel="0" collapsed="false">
      <c r="A199" s="2" t="s">
        <v>7</v>
      </c>
      <c r="B199" s="2" t="s">
        <v>487</v>
      </c>
      <c r="C199" s="2" t="s">
        <v>498</v>
      </c>
      <c r="D199" s="2" t="s">
        <v>169</v>
      </c>
      <c r="E199" s="2" t="s">
        <v>499</v>
      </c>
      <c r="F199" s="2"/>
    </row>
    <row r="200" customFormat="false" ht="14.25" hidden="false" customHeight="false" outlineLevel="0" collapsed="false">
      <c r="A200" s="2"/>
      <c r="B200" s="2"/>
      <c r="C200" s="2"/>
      <c r="D200" s="2"/>
      <c r="E200" s="2"/>
      <c r="F200" s="2"/>
    </row>
    <row r="201" customFormat="false" ht="14.25" hidden="false" customHeight="false" outlineLevel="0" collapsed="false">
      <c r="A201" s="2" t="s">
        <v>7</v>
      </c>
      <c r="B201" s="2" t="s">
        <v>500</v>
      </c>
      <c r="C201" s="2" t="s">
        <v>9</v>
      </c>
      <c r="D201" s="2" t="s">
        <v>501</v>
      </c>
      <c r="E201" s="2"/>
      <c r="F201" s="2"/>
    </row>
    <row r="202" customFormat="false" ht="14.25" hidden="false" customHeight="false" outlineLevel="0" collapsed="false">
      <c r="A202" s="2" t="s">
        <v>7</v>
      </c>
      <c r="B202" s="2" t="s">
        <v>500</v>
      </c>
      <c r="C202" s="2" t="s">
        <v>502</v>
      </c>
      <c r="D202" s="2" t="s">
        <v>503</v>
      </c>
      <c r="E202" s="2" t="s">
        <v>503</v>
      </c>
      <c r="F202" s="2"/>
    </row>
    <row r="203" customFormat="false" ht="14.25" hidden="false" customHeight="false" outlineLevel="0" collapsed="false">
      <c r="A203" s="2" t="s">
        <v>7</v>
      </c>
      <c r="B203" s="2" t="s">
        <v>500</v>
      </c>
      <c r="C203" s="2" t="s">
        <v>504</v>
      </c>
      <c r="D203" s="2" t="s">
        <v>493</v>
      </c>
      <c r="E203" s="2" t="s">
        <v>494</v>
      </c>
      <c r="F203" s="2"/>
    </row>
    <row r="204" customFormat="false" ht="14.25" hidden="false" customHeight="false" outlineLevel="0" collapsed="false">
      <c r="A204" s="2" t="s">
        <v>7</v>
      </c>
      <c r="B204" s="2" t="s">
        <v>500</v>
      </c>
      <c r="C204" s="2" t="s">
        <v>505</v>
      </c>
      <c r="D204" s="2" t="s">
        <v>496</v>
      </c>
      <c r="E204" s="2" t="s">
        <v>497</v>
      </c>
      <c r="F204" s="2"/>
    </row>
    <row r="205" customFormat="false" ht="14.25" hidden="false" customHeight="false" outlineLevel="0" collapsed="false">
      <c r="A205" s="2" t="s">
        <v>7</v>
      </c>
      <c r="B205" s="2" t="s">
        <v>500</v>
      </c>
      <c r="C205" s="2" t="s">
        <v>506</v>
      </c>
      <c r="D205" s="2" t="s">
        <v>169</v>
      </c>
      <c r="E205" s="2" t="s">
        <v>499</v>
      </c>
      <c r="F205" s="2"/>
    </row>
    <row r="206" customFormat="false" ht="14.25" hidden="false" customHeight="false" outlineLevel="0" collapsed="false">
      <c r="A206" s="2"/>
      <c r="B206" s="2"/>
      <c r="C206" s="2"/>
      <c r="D206" s="2"/>
      <c r="E206" s="2"/>
      <c r="F206" s="2"/>
    </row>
    <row r="207" customFormat="false" ht="14.25" hidden="false" customHeight="false" outlineLevel="0" collapsed="false">
      <c r="A207" s="2" t="s">
        <v>7</v>
      </c>
      <c r="B207" s="2" t="s">
        <v>507</v>
      </c>
      <c r="C207" s="2" t="s">
        <v>9</v>
      </c>
      <c r="D207" s="2" t="s">
        <v>508</v>
      </c>
      <c r="E207" s="2" t="s">
        <v>509</v>
      </c>
      <c r="F207" s="2"/>
    </row>
    <row r="208" customFormat="false" ht="14.25" hidden="false" customHeight="false" outlineLevel="0" collapsed="false">
      <c r="A208" s="2" t="s">
        <v>7</v>
      </c>
      <c r="B208" s="2" t="s">
        <v>507</v>
      </c>
      <c r="C208" s="2" t="s">
        <v>510</v>
      </c>
      <c r="D208" s="2" t="s">
        <v>511</v>
      </c>
      <c r="E208" s="2" t="s">
        <v>512</v>
      </c>
    </row>
    <row r="209" customFormat="false" ht="14.25" hidden="false" customHeight="false" outlineLevel="0" collapsed="false">
      <c r="A209" s="2" t="s">
        <v>7</v>
      </c>
      <c r="B209" s="2" t="s">
        <v>507</v>
      </c>
      <c r="C209" s="2" t="s">
        <v>513</v>
      </c>
      <c r="D209" s="2" t="s">
        <v>514</v>
      </c>
      <c r="E209" s="2" t="s">
        <v>515</v>
      </c>
    </row>
    <row r="210" customFormat="false" ht="14.25" hidden="false" customHeight="false" outlineLevel="0" collapsed="false">
      <c r="A210" s="2" t="s">
        <v>7</v>
      </c>
      <c r="B210" s="2" t="s">
        <v>507</v>
      </c>
      <c r="C210" s="2" t="s">
        <v>516</v>
      </c>
      <c r="D210" s="2" t="s">
        <v>517</v>
      </c>
      <c r="E210" s="2" t="s">
        <v>518</v>
      </c>
    </row>
    <row r="211" customFormat="false" ht="14.25" hidden="false" customHeight="false" outlineLevel="0" collapsed="false">
      <c r="A211" s="2" t="s">
        <v>7</v>
      </c>
      <c r="B211" s="2" t="s">
        <v>507</v>
      </c>
      <c r="C211" s="2" t="s">
        <v>519</v>
      </c>
      <c r="D211" s="2" t="s">
        <v>520</v>
      </c>
      <c r="E211" s="2" t="s">
        <v>521</v>
      </c>
    </row>
    <row r="212" customFormat="false" ht="14.25" hidden="false" customHeight="false" outlineLevel="0" collapsed="false">
      <c r="A212" s="2" t="s">
        <v>7</v>
      </c>
      <c r="B212" s="2" t="s">
        <v>507</v>
      </c>
      <c r="C212" s="2" t="s">
        <v>522</v>
      </c>
      <c r="D212" s="2" t="s">
        <v>523</v>
      </c>
      <c r="E212" s="2" t="s">
        <v>524</v>
      </c>
    </row>
    <row r="213" customFormat="false" ht="14.25" hidden="false" customHeight="false" outlineLevel="0" collapsed="false">
      <c r="A213" s="2" t="s">
        <v>7</v>
      </c>
      <c r="B213" s="2" t="s">
        <v>507</v>
      </c>
      <c r="C213" s="2" t="s">
        <v>525</v>
      </c>
      <c r="D213" s="2" t="s">
        <v>526</v>
      </c>
      <c r="E213" s="2" t="s">
        <v>527</v>
      </c>
    </row>
    <row r="214" customFormat="false" ht="14.25" hidden="false" customHeight="false" outlineLevel="0" collapsed="false">
      <c r="A214" s="2"/>
      <c r="B214" s="2"/>
      <c r="C214" s="2"/>
      <c r="D214" s="2"/>
      <c r="E214" s="2"/>
    </row>
    <row r="215" customFormat="false" ht="14.25" hidden="false" customHeight="false" outlineLevel="0" collapsed="false">
      <c r="A215" s="2"/>
      <c r="B215" s="2"/>
      <c r="C215" s="2"/>
      <c r="D215" s="2"/>
      <c r="E215" s="2"/>
    </row>
    <row r="216" customFormat="false" ht="14.25" hidden="false" customHeight="false" outlineLevel="0" collapsed="false">
      <c r="A216" s="2" t="s">
        <v>7</v>
      </c>
      <c r="B216" s="2" t="s">
        <v>528</v>
      </c>
      <c r="C216" s="2" t="s">
        <v>9</v>
      </c>
      <c r="D216" s="2" t="s">
        <v>529</v>
      </c>
      <c r="E216" s="2" t="s">
        <v>530</v>
      </c>
    </row>
    <row r="217" customFormat="false" ht="14.25" hidden="false" customHeight="false" outlineLevel="0" collapsed="false">
      <c r="A217" s="2" t="s">
        <v>7</v>
      </c>
      <c r="B217" s="2" t="s">
        <v>528</v>
      </c>
      <c r="C217" s="2" t="s">
        <v>531</v>
      </c>
      <c r="D217" s="2" t="s">
        <v>532</v>
      </c>
      <c r="E217" s="2" t="s">
        <v>533</v>
      </c>
    </row>
    <row r="218" customFormat="false" ht="14.25" hidden="false" customHeight="false" outlineLevel="0" collapsed="false">
      <c r="A218" s="2" t="s">
        <v>7</v>
      </c>
      <c r="B218" s="2" t="s">
        <v>528</v>
      </c>
      <c r="C218" s="2" t="s">
        <v>534</v>
      </c>
      <c r="D218" s="2" t="s">
        <v>535</v>
      </c>
      <c r="E218" s="2" t="s">
        <v>536</v>
      </c>
    </row>
    <row r="219" customFormat="false" ht="14.25" hidden="false" customHeight="false" outlineLevel="0" collapsed="false">
      <c r="A219" s="2" t="s">
        <v>7</v>
      </c>
      <c r="B219" s="2" t="s">
        <v>528</v>
      </c>
      <c r="C219" s="2" t="s">
        <v>537</v>
      </c>
      <c r="D219" s="2" t="s">
        <v>538</v>
      </c>
      <c r="E219" s="2" t="s">
        <v>539</v>
      </c>
      <c r="F219" s="2"/>
    </row>
    <row r="220" customFormat="false" ht="14.25" hidden="false" customHeight="false" outlineLevel="0" collapsed="false">
      <c r="A220" s="2" t="s">
        <v>7</v>
      </c>
      <c r="B220" s="2" t="s">
        <v>528</v>
      </c>
      <c r="C220" s="2" t="s">
        <v>540</v>
      </c>
      <c r="D220" s="2" t="s">
        <v>541</v>
      </c>
      <c r="E220" s="2" t="s">
        <v>542</v>
      </c>
      <c r="F220" s="2"/>
    </row>
    <row r="221" customFormat="false" ht="14.25" hidden="false" customHeight="false" outlineLevel="0" collapsed="false">
      <c r="A221" s="2" t="s">
        <v>7</v>
      </c>
      <c r="B221" s="2" t="s">
        <v>543</v>
      </c>
      <c r="C221" s="2" t="s">
        <v>9</v>
      </c>
      <c r="D221" s="2" t="s">
        <v>544</v>
      </c>
      <c r="E221" s="2" t="s">
        <v>447</v>
      </c>
      <c r="F221" s="2"/>
    </row>
    <row r="222" customFormat="false" ht="14.25" hidden="false" customHeight="false" outlineLevel="0" collapsed="false">
      <c r="A222" s="2" t="s">
        <v>7</v>
      </c>
      <c r="B222" s="2" t="s">
        <v>543</v>
      </c>
      <c r="C222" s="2" t="s">
        <v>545</v>
      </c>
      <c r="D222" s="2" t="s">
        <v>546</v>
      </c>
      <c r="E222" s="2" t="s">
        <v>547</v>
      </c>
    </row>
    <row r="223" customFormat="false" ht="14.25" hidden="false" customHeight="false" outlineLevel="0" collapsed="false">
      <c r="A223" s="2" t="s">
        <v>7</v>
      </c>
      <c r="B223" s="2" t="s">
        <v>543</v>
      </c>
      <c r="C223" s="2" t="s">
        <v>548</v>
      </c>
      <c r="D223" s="2" t="s">
        <v>549</v>
      </c>
      <c r="E223" s="2" t="s">
        <v>550</v>
      </c>
    </row>
    <row r="224" customFormat="false" ht="14.25" hidden="false" customHeight="false" outlineLevel="0" collapsed="false">
      <c r="A224" s="2" t="s">
        <v>7</v>
      </c>
      <c r="B224" s="1" t="s">
        <v>551</v>
      </c>
      <c r="C224" s="2" t="s">
        <v>9</v>
      </c>
      <c r="D224" s="2" t="s">
        <v>552</v>
      </c>
      <c r="E224" s="1" t="s">
        <v>553</v>
      </c>
    </row>
    <row r="225" customFormat="false" ht="14.25" hidden="false" customHeight="false" outlineLevel="0" collapsed="false">
      <c r="A225" s="2" t="s">
        <v>7</v>
      </c>
      <c r="B225" s="1" t="s">
        <v>551</v>
      </c>
      <c r="C225" s="2" t="s">
        <v>554</v>
      </c>
      <c r="D225" s="1" t="s">
        <v>555</v>
      </c>
      <c r="E225" s="1" t="s">
        <v>556</v>
      </c>
    </row>
    <row r="226" customFormat="false" ht="14.25" hidden="false" customHeight="false" outlineLevel="0" collapsed="false">
      <c r="A226" s="2" t="s">
        <v>7</v>
      </c>
      <c r="B226" s="1" t="s">
        <v>551</v>
      </c>
      <c r="C226" s="2" t="s">
        <v>557</v>
      </c>
      <c r="D226" s="1" t="s">
        <v>558</v>
      </c>
      <c r="E226" s="1" t="s">
        <v>559</v>
      </c>
    </row>
    <row r="227" customFormat="false" ht="15.75" hidden="false" customHeight="true" outlineLevel="0" collapsed="false"/>
    <row r="228" s="7" customFormat="true" ht="14.25" hidden="false" customHeight="false" outlineLevel="0" collapsed="false">
      <c r="A228" s="6" t="s">
        <v>7</v>
      </c>
      <c r="B228" s="7" t="s">
        <v>560</v>
      </c>
      <c r="C228" s="6" t="s">
        <v>9</v>
      </c>
      <c r="D228" s="7" t="s">
        <v>561</v>
      </c>
      <c r="E228" s="7" t="s">
        <v>562</v>
      </c>
    </row>
    <row r="229" s="7" customFormat="true" ht="14.25" hidden="false" customHeight="false" outlineLevel="0" collapsed="false">
      <c r="A229" s="6" t="s">
        <v>7</v>
      </c>
      <c r="B229" s="7" t="s">
        <v>560</v>
      </c>
      <c r="C229" s="7" t="s">
        <v>563</v>
      </c>
      <c r="D229" s="7" t="s">
        <v>564</v>
      </c>
      <c r="E229" s="7" t="s">
        <v>565</v>
      </c>
    </row>
    <row r="230" s="7" customFormat="true" ht="14.25" hidden="false" customHeight="false" outlineLevel="0" collapsed="false">
      <c r="A230" s="6" t="s">
        <v>7</v>
      </c>
      <c r="B230" s="7" t="s">
        <v>560</v>
      </c>
      <c r="C230" s="7" t="s">
        <v>566</v>
      </c>
      <c r="D230" s="7" t="s">
        <v>567</v>
      </c>
      <c r="E230" s="7" t="s">
        <v>568</v>
      </c>
    </row>
    <row r="231" s="7" customFormat="true" ht="14.25" hidden="false" customHeight="false" outlineLevel="0" collapsed="false">
      <c r="A231" s="6" t="s">
        <v>7</v>
      </c>
      <c r="B231" s="7" t="s">
        <v>560</v>
      </c>
      <c r="C231" s="7" t="s">
        <v>569</v>
      </c>
      <c r="D231" s="7" t="s">
        <v>570</v>
      </c>
      <c r="E231" s="7" t="s">
        <v>571</v>
      </c>
    </row>
    <row r="232" s="7" customFormat="true" ht="14.25" hidden="false" customHeight="false" outlineLevel="0" collapsed="false">
      <c r="A232" s="6" t="s">
        <v>7</v>
      </c>
      <c r="B232" s="7" t="s">
        <v>560</v>
      </c>
      <c r="C232" s="7" t="s">
        <v>572</v>
      </c>
      <c r="D232" s="7" t="s">
        <v>573</v>
      </c>
      <c r="E232" s="7" t="s">
        <v>574</v>
      </c>
    </row>
    <row r="233" s="7" customFormat="true" ht="14.25" hidden="false" customHeight="false" outlineLevel="0" collapsed="false">
      <c r="A233" s="6" t="s">
        <v>7</v>
      </c>
      <c r="B233" s="7" t="s">
        <v>560</v>
      </c>
      <c r="C233" s="7" t="s">
        <v>575</v>
      </c>
      <c r="D233" s="7" t="s">
        <v>576</v>
      </c>
      <c r="E233" s="7" t="s">
        <v>577</v>
      </c>
    </row>
    <row r="234" s="7" customFormat="true" ht="14.25" hidden="false" customHeight="false" outlineLevel="0" collapsed="false">
      <c r="A234" s="6"/>
    </row>
    <row r="235" s="7" customFormat="true" ht="14.25" hidden="false" customHeight="false" outlineLevel="0" collapsed="false">
      <c r="A235" s="6"/>
    </row>
    <row r="236" customFormat="false" ht="15" hidden="false" customHeight="true" outlineLevel="0" collapsed="false">
      <c r="A236" s="2" t="s">
        <v>7</v>
      </c>
      <c r="B236" s="1" t="s">
        <v>578</v>
      </c>
      <c r="C236" s="1" t="s">
        <v>9</v>
      </c>
      <c r="D236" s="1" t="s">
        <v>579</v>
      </c>
      <c r="E236" s="1" t="s">
        <v>580</v>
      </c>
    </row>
    <row r="237" customFormat="false" ht="14.25" hidden="false" customHeight="false" outlineLevel="0" collapsed="false">
      <c r="A237" s="2" t="s">
        <v>7</v>
      </c>
      <c r="B237" s="1" t="s">
        <v>578</v>
      </c>
      <c r="C237" s="1" t="s">
        <v>581</v>
      </c>
      <c r="D237" s="1" t="s">
        <v>95</v>
      </c>
      <c r="E237" s="1" t="s">
        <v>582</v>
      </c>
    </row>
    <row r="238" customFormat="false" ht="14.25" hidden="false" customHeight="false" outlineLevel="0" collapsed="false">
      <c r="A238" s="2" t="s">
        <v>7</v>
      </c>
      <c r="B238" s="1" t="s">
        <v>578</v>
      </c>
      <c r="C238" s="1" t="s">
        <v>583</v>
      </c>
      <c r="D238" s="1" t="s">
        <v>584</v>
      </c>
      <c r="E238" s="1" t="s">
        <v>585</v>
      </c>
    </row>
    <row r="239" customFormat="false" ht="14.25" hidden="false" customHeight="false" outlineLevel="0" collapsed="false">
      <c r="A239" s="2" t="s">
        <v>7</v>
      </c>
      <c r="B239" s="1" t="s">
        <v>578</v>
      </c>
      <c r="C239" s="1" t="s">
        <v>586</v>
      </c>
      <c r="D239" s="1" t="s">
        <v>587</v>
      </c>
      <c r="E239" s="1" t="s">
        <v>588</v>
      </c>
    </row>
    <row r="240" customFormat="false" ht="14.25" hidden="false" customHeight="false" outlineLevel="0" collapsed="false">
      <c r="A240" s="2" t="s">
        <v>7</v>
      </c>
      <c r="B240" s="1" t="s">
        <v>578</v>
      </c>
      <c r="C240" s="1" t="s">
        <v>589</v>
      </c>
      <c r="D240" s="1" t="s">
        <v>76</v>
      </c>
      <c r="E240" s="1" t="s">
        <v>590</v>
      </c>
    </row>
    <row r="241" customFormat="false" ht="14.25" hidden="false" customHeight="false" outlineLevel="0" collapsed="false">
      <c r="A241" s="2" t="s">
        <v>7</v>
      </c>
      <c r="B241" s="1" t="s">
        <v>591</v>
      </c>
      <c r="C241" s="1" t="s">
        <v>9</v>
      </c>
      <c r="D241" s="1" t="s">
        <v>592</v>
      </c>
      <c r="E241" s="1" t="s">
        <v>593</v>
      </c>
    </row>
    <row r="242" customFormat="false" ht="14.25" hidden="false" customHeight="false" outlineLevel="0" collapsed="false">
      <c r="A242" s="2" t="s">
        <v>7</v>
      </c>
      <c r="B242" s="1" t="s">
        <v>591</v>
      </c>
      <c r="C242" s="1" t="s">
        <v>594</v>
      </c>
      <c r="D242" s="1" t="s">
        <v>595</v>
      </c>
      <c r="E242" s="1" t="s">
        <v>596</v>
      </c>
    </row>
    <row r="243" customFormat="false" ht="14.25" hidden="false" customHeight="false" outlineLevel="0" collapsed="false">
      <c r="A243" s="2" t="s">
        <v>7</v>
      </c>
      <c r="B243" s="1" t="s">
        <v>591</v>
      </c>
      <c r="C243" s="1" t="s">
        <v>597</v>
      </c>
      <c r="D243" s="1" t="s">
        <v>598</v>
      </c>
      <c r="E243" s="1" t="s">
        <v>596</v>
      </c>
    </row>
    <row r="244" customFormat="false" ht="14.25" hidden="false" customHeight="false" outlineLevel="0" collapsed="false">
      <c r="A244" s="2" t="s">
        <v>7</v>
      </c>
      <c r="B244" s="1" t="s">
        <v>591</v>
      </c>
      <c r="C244" s="1" t="s">
        <v>599</v>
      </c>
      <c r="D244" s="1" t="s">
        <v>600</v>
      </c>
      <c r="E244" s="1" t="s">
        <v>596</v>
      </c>
    </row>
    <row r="245" customFormat="false" ht="14.25" hidden="false" customHeight="false" outlineLevel="0" collapsed="false">
      <c r="A245" s="2" t="s">
        <v>7</v>
      </c>
      <c r="B245" s="1" t="s">
        <v>591</v>
      </c>
      <c r="C245" s="1" t="s">
        <v>601</v>
      </c>
      <c r="D245" s="1" t="s">
        <v>602</v>
      </c>
      <c r="E245" s="1" t="s">
        <v>596</v>
      </c>
    </row>
    <row r="246" customFormat="false" ht="14.25" hidden="false" customHeight="false" outlineLevel="0" collapsed="false">
      <c r="A246" s="2" t="s">
        <v>7</v>
      </c>
      <c r="B246" s="1" t="s">
        <v>591</v>
      </c>
      <c r="C246" s="1" t="s">
        <v>603</v>
      </c>
      <c r="D246" s="1" t="s">
        <v>604</v>
      </c>
      <c r="E246" s="1" t="s">
        <v>596</v>
      </c>
    </row>
    <row r="247" customFormat="false" ht="14.25" hidden="false" customHeight="false" outlineLevel="0" collapsed="false">
      <c r="A247" s="2" t="s">
        <v>7</v>
      </c>
      <c r="B247" s="1" t="s">
        <v>591</v>
      </c>
      <c r="C247" s="1" t="s">
        <v>605</v>
      </c>
      <c r="D247" s="1" t="s">
        <v>606</v>
      </c>
      <c r="E247" s="1" t="s">
        <v>596</v>
      </c>
    </row>
    <row r="248" customFormat="false" ht="14.25" hidden="false" customHeight="false" outlineLevel="0" collapsed="false">
      <c r="A248" s="2" t="s">
        <v>7</v>
      </c>
      <c r="B248" s="1" t="s">
        <v>591</v>
      </c>
      <c r="C248" s="1" t="s">
        <v>607</v>
      </c>
      <c r="D248" s="1" t="s">
        <v>608</v>
      </c>
      <c r="E248" s="1" t="s">
        <v>596</v>
      </c>
    </row>
    <row r="249" customFormat="false" ht="14.25" hidden="false" customHeight="false" outlineLevel="0" collapsed="false">
      <c r="A249" s="2" t="s">
        <v>7</v>
      </c>
      <c r="B249" s="1" t="s">
        <v>591</v>
      </c>
      <c r="C249" s="1" t="s">
        <v>609</v>
      </c>
      <c r="D249" s="1" t="s">
        <v>610</v>
      </c>
      <c r="E249" s="1" t="s">
        <v>596</v>
      </c>
    </row>
    <row r="250" customFormat="false" ht="14.25" hidden="false" customHeight="false" outlineLevel="0" collapsed="false">
      <c r="A250" s="2" t="s">
        <v>7</v>
      </c>
      <c r="B250" s="1" t="s">
        <v>591</v>
      </c>
      <c r="C250" s="1" t="s">
        <v>611</v>
      </c>
      <c r="D250" s="1" t="s">
        <v>612</v>
      </c>
      <c r="E250" s="1" t="s">
        <v>596</v>
      </c>
    </row>
    <row r="251" customFormat="false" ht="14.25" hidden="false" customHeight="false" outlineLevel="0" collapsed="false">
      <c r="A251" s="2" t="s">
        <v>7</v>
      </c>
      <c r="B251" s="1" t="s">
        <v>591</v>
      </c>
      <c r="C251" s="1" t="s">
        <v>613</v>
      </c>
      <c r="D251" s="1" t="s">
        <v>614</v>
      </c>
      <c r="E251" s="1" t="s">
        <v>596</v>
      </c>
    </row>
    <row r="252" customFormat="false" ht="14.25" hidden="false" customHeight="false" outlineLevel="0" collapsed="false">
      <c r="A252" s="2" t="s">
        <v>7</v>
      </c>
      <c r="B252" s="1" t="s">
        <v>591</v>
      </c>
      <c r="C252" s="1" t="s">
        <v>615</v>
      </c>
      <c r="D252" s="1" t="s">
        <v>616</v>
      </c>
      <c r="E252" s="1" t="s">
        <v>596</v>
      </c>
    </row>
    <row r="253" s="7" customFormat="true" ht="14.25" hidden="false" customHeight="false" outlineLevel="0" collapsed="false">
      <c r="A253" s="6" t="s">
        <v>7</v>
      </c>
      <c r="B253" s="7" t="s">
        <v>617</v>
      </c>
      <c r="C253" s="7" t="s">
        <v>9</v>
      </c>
      <c r="D253" s="7" t="s">
        <v>618</v>
      </c>
      <c r="E253" s="7" t="s">
        <v>619</v>
      </c>
    </row>
    <row r="254" s="7" customFormat="true" ht="14.25" hidden="false" customHeight="false" outlineLevel="0" collapsed="false">
      <c r="A254" s="6" t="s">
        <v>7</v>
      </c>
      <c r="B254" s="7" t="s">
        <v>617</v>
      </c>
      <c r="C254" s="7" t="s">
        <v>620</v>
      </c>
      <c r="D254" s="7" t="s">
        <v>621</v>
      </c>
      <c r="E254" s="7" t="s">
        <v>622</v>
      </c>
    </row>
    <row r="255" s="7" customFormat="true" ht="14.25" hidden="false" customHeight="false" outlineLevel="0" collapsed="false">
      <c r="A255" s="6" t="s">
        <v>7</v>
      </c>
      <c r="B255" s="7" t="s">
        <v>617</v>
      </c>
      <c r="C255" s="7" t="s">
        <v>623</v>
      </c>
      <c r="D255" s="7" t="s">
        <v>624</v>
      </c>
      <c r="E255" s="7" t="s">
        <v>625</v>
      </c>
    </row>
    <row r="256" s="7" customFormat="true" ht="14.25" hidden="false" customHeight="false" outlineLevel="0" collapsed="false">
      <c r="A256" s="6" t="s">
        <v>7</v>
      </c>
      <c r="B256" s="7" t="s">
        <v>617</v>
      </c>
      <c r="C256" s="7" t="s">
        <v>626</v>
      </c>
      <c r="D256" s="7" t="s">
        <v>627</v>
      </c>
      <c r="E256" s="7" t="s">
        <v>628</v>
      </c>
    </row>
    <row r="257" s="7" customFormat="true" ht="14.25" hidden="false" customHeight="false" outlineLevel="0" collapsed="false">
      <c r="A257" s="6" t="s">
        <v>7</v>
      </c>
      <c r="B257" s="7" t="s">
        <v>617</v>
      </c>
      <c r="C257" s="7" t="s">
        <v>629</v>
      </c>
      <c r="D257" s="7" t="s">
        <v>630</v>
      </c>
      <c r="E257" s="7" t="s">
        <v>631</v>
      </c>
    </row>
    <row r="258" s="7" customFormat="true" ht="14.25" hidden="false" customHeight="false" outlineLevel="0" collapsed="false">
      <c r="A258" s="6" t="s">
        <v>7</v>
      </c>
      <c r="B258" s="7" t="s">
        <v>617</v>
      </c>
      <c r="C258" s="7" t="s">
        <v>632</v>
      </c>
      <c r="D258" s="7" t="s">
        <v>633</v>
      </c>
      <c r="E258" s="7" t="s">
        <v>634</v>
      </c>
    </row>
    <row r="259" s="7" customFormat="true" ht="14.25" hidden="false" customHeight="false" outlineLevel="0" collapsed="false">
      <c r="A259" s="6"/>
    </row>
    <row r="260" s="7" customFormat="true" ht="14.25" hidden="false" customHeight="false" outlineLevel="0" collapsed="false">
      <c r="A260" s="6" t="s">
        <v>7</v>
      </c>
      <c r="B260" s="6" t="s">
        <v>635</v>
      </c>
      <c r="C260" s="7" t="s">
        <v>9</v>
      </c>
      <c r="D260" s="7" t="s">
        <v>636</v>
      </c>
      <c r="E260" s="7" t="s">
        <v>637</v>
      </c>
    </row>
    <row r="261" s="7" customFormat="true" ht="14.25" hidden="false" customHeight="false" outlineLevel="0" collapsed="false">
      <c r="A261" s="6" t="s">
        <v>7</v>
      </c>
      <c r="B261" s="6" t="s">
        <v>635</v>
      </c>
      <c r="C261" s="7" t="s">
        <v>638</v>
      </c>
      <c r="D261" s="7" t="s">
        <v>639</v>
      </c>
      <c r="E261" s="7" t="s">
        <v>640</v>
      </c>
    </row>
    <row r="262" s="7" customFormat="true" ht="14.25" hidden="false" customHeight="false" outlineLevel="0" collapsed="false">
      <c r="A262" s="6" t="s">
        <v>7</v>
      </c>
      <c r="B262" s="6" t="s">
        <v>635</v>
      </c>
      <c r="C262" s="7" t="s">
        <v>641</v>
      </c>
      <c r="D262" s="7" t="s">
        <v>642</v>
      </c>
      <c r="E262" s="7" t="s">
        <v>643</v>
      </c>
    </row>
    <row r="263" s="7" customFormat="true" ht="14.25" hidden="false" customHeight="false" outlineLevel="0" collapsed="false">
      <c r="A263" s="6" t="s">
        <v>7</v>
      </c>
      <c r="B263" s="6" t="s">
        <v>635</v>
      </c>
      <c r="C263" s="7" t="s">
        <v>644</v>
      </c>
      <c r="D263" s="7" t="s">
        <v>645</v>
      </c>
      <c r="E263" s="7" t="s">
        <v>646</v>
      </c>
    </row>
    <row r="264" s="7" customFormat="true" ht="14.25" hidden="false" customHeight="false" outlineLevel="0" collapsed="false">
      <c r="A264" s="6" t="s">
        <v>7</v>
      </c>
      <c r="B264" s="6" t="s">
        <v>647</v>
      </c>
      <c r="C264" s="7" t="s">
        <v>9</v>
      </c>
      <c r="D264" s="7" t="s">
        <v>648</v>
      </c>
      <c r="E264" s="7" t="s">
        <v>649</v>
      </c>
    </row>
    <row r="265" s="7" customFormat="true" ht="14.25" hidden="false" customHeight="false" outlineLevel="0" collapsed="false">
      <c r="A265" s="6" t="s">
        <v>7</v>
      </c>
      <c r="B265" s="6" t="s">
        <v>647</v>
      </c>
      <c r="C265" s="7" t="s">
        <v>650</v>
      </c>
      <c r="D265" s="7" t="s">
        <v>651</v>
      </c>
      <c r="E265" s="7" t="s">
        <v>652</v>
      </c>
    </row>
    <row r="266" s="7" customFormat="true" ht="14.25" hidden="false" customHeight="false" outlineLevel="0" collapsed="false">
      <c r="A266" s="6" t="s">
        <v>7</v>
      </c>
      <c r="B266" s="6" t="s">
        <v>647</v>
      </c>
      <c r="C266" s="7" t="s">
        <v>653</v>
      </c>
      <c r="D266" s="7" t="s">
        <v>654</v>
      </c>
      <c r="E266" s="7" t="s">
        <v>655</v>
      </c>
    </row>
    <row r="267" s="7" customFormat="true" ht="14.25" hidden="false" customHeight="false" outlineLevel="0" collapsed="false">
      <c r="A267" s="6" t="s">
        <v>7</v>
      </c>
      <c r="B267" s="6" t="s">
        <v>647</v>
      </c>
      <c r="C267" s="7" t="s">
        <v>656</v>
      </c>
      <c r="D267" s="7" t="s">
        <v>657</v>
      </c>
      <c r="E267" s="7" t="s">
        <v>658</v>
      </c>
    </row>
    <row r="268" s="7" customFormat="true" ht="14.25" hidden="false" customHeight="false" outlineLevel="0" collapsed="false">
      <c r="A268" s="6" t="s">
        <v>7</v>
      </c>
      <c r="B268" s="6" t="s">
        <v>647</v>
      </c>
      <c r="C268" s="7" t="s">
        <v>659</v>
      </c>
      <c r="D268" s="7" t="s">
        <v>660</v>
      </c>
      <c r="E268" s="7" t="s">
        <v>661</v>
      </c>
    </row>
    <row r="269" s="7" customFormat="true" ht="14.25" hidden="false" customHeight="false" outlineLevel="0" collapsed="false">
      <c r="A269" s="6" t="s">
        <v>7</v>
      </c>
      <c r="B269" s="7" t="s">
        <v>662</v>
      </c>
      <c r="C269" s="7" t="s">
        <v>663</v>
      </c>
      <c r="D269" s="7" t="s">
        <v>664</v>
      </c>
      <c r="E269" s="7" t="s">
        <v>665</v>
      </c>
    </row>
    <row r="270" s="7" customFormat="true" ht="14.25" hidden="false" customHeight="false" outlineLevel="0" collapsed="false">
      <c r="A270" s="6"/>
    </row>
    <row r="271" s="7" customFormat="true" ht="14.25" hidden="false" customHeight="false" outlineLevel="0" collapsed="false">
      <c r="A271" s="6"/>
    </row>
    <row r="272" s="7" customFormat="true" ht="15" hidden="false" customHeight="false" outlineLevel="0" collapsed="false">
      <c r="A272" s="6" t="s">
        <v>7</v>
      </c>
      <c r="B272" s="26" t="s">
        <v>666</v>
      </c>
      <c r="C272" s="27" t="s">
        <v>667</v>
      </c>
      <c r="D272" s="28" t="s">
        <v>668</v>
      </c>
      <c r="E272" s="27" t="s">
        <v>669</v>
      </c>
    </row>
    <row r="273" s="7" customFormat="true" ht="15" hidden="false" customHeight="false" outlineLevel="0" collapsed="false">
      <c r="A273" s="6" t="s">
        <v>7</v>
      </c>
      <c r="B273" s="26" t="s">
        <v>666</v>
      </c>
      <c r="C273" s="27" t="s">
        <v>670</v>
      </c>
      <c r="D273" s="28" t="s">
        <v>671</v>
      </c>
      <c r="E273" s="27" t="s">
        <v>672</v>
      </c>
    </row>
    <row r="274" s="7" customFormat="true" ht="15" hidden="false" customHeight="false" outlineLevel="0" collapsed="false">
      <c r="A274" s="6" t="s">
        <v>7</v>
      </c>
      <c r="B274" s="26" t="s">
        <v>666</v>
      </c>
      <c r="C274" s="27" t="s">
        <v>673</v>
      </c>
      <c r="D274" s="28" t="s">
        <v>674</v>
      </c>
      <c r="E274" s="27" t="s">
        <v>675</v>
      </c>
    </row>
    <row r="275" customFormat="false" ht="15" hidden="false" customHeight="false" outlineLevel="0" collapsed="false">
      <c r="A275" s="2" t="s">
        <v>7</v>
      </c>
      <c r="B275" s="29" t="s">
        <v>676</v>
      </c>
      <c r="C275" s="1" t="s">
        <v>677</v>
      </c>
      <c r="D275" s="1" t="s">
        <v>678</v>
      </c>
      <c r="E275" s="1" t="s">
        <v>679</v>
      </c>
    </row>
    <row r="276" customFormat="false" ht="15" hidden="false" customHeight="false" outlineLevel="0" collapsed="false">
      <c r="A276" s="2" t="s">
        <v>7</v>
      </c>
      <c r="B276" s="29" t="s">
        <v>676</v>
      </c>
      <c r="C276" s="1" t="s">
        <v>680</v>
      </c>
      <c r="D276" s="1" t="s">
        <v>681</v>
      </c>
      <c r="E276" s="1" t="s">
        <v>682</v>
      </c>
    </row>
    <row r="277" customFormat="false" ht="15" hidden="false" customHeight="false" outlineLevel="0" collapsed="false">
      <c r="A277" s="2" t="s">
        <v>7</v>
      </c>
      <c r="B277" s="29" t="s">
        <v>676</v>
      </c>
      <c r="C277" s="1" t="s">
        <v>683</v>
      </c>
      <c r="D277" s="1" t="s">
        <v>684</v>
      </c>
      <c r="E277" s="1" t="s">
        <v>685</v>
      </c>
    </row>
    <row r="278" s="7" customFormat="true" ht="14.25" hidden="false" customHeight="false" outlineLevel="0" collapsed="false">
      <c r="A278" s="6" t="s">
        <v>7</v>
      </c>
      <c r="B278" s="7" t="s">
        <v>686</v>
      </c>
      <c r="C278" s="7" t="s">
        <v>687</v>
      </c>
      <c r="D278" s="7" t="s">
        <v>688</v>
      </c>
      <c r="F278" s="7" t="s">
        <v>236</v>
      </c>
    </row>
    <row r="279" s="7" customFormat="true" ht="14.25" hidden="false" customHeight="false" outlineLevel="0" collapsed="false">
      <c r="A279" s="6" t="s">
        <v>7</v>
      </c>
      <c r="B279" s="7" t="s">
        <v>686</v>
      </c>
      <c r="C279" s="7" t="s">
        <v>689</v>
      </c>
      <c r="D279" s="7" t="s">
        <v>690</v>
      </c>
      <c r="F279" s="7" t="s">
        <v>236</v>
      </c>
    </row>
    <row r="280" s="7" customFormat="true" ht="14.25" hidden="false" customHeight="false" outlineLevel="0" collapsed="false">
      <c r="A280" s="6" t="s">
        <v>7</v>
      </c>
      <c r="B280" s="7" t="s">
        <v>686</v>
      </c>
      <c r="C280" s="7" t="s">
        <v>691</v>
      </c>
      <c r="D280" s="7" t="s">
        <v>692</v>
      </c>
      <c r="F280" s="7" t="s">
        <v>236</v>
      </c>
    </row>
    <row r="281" s="7" customFormat="true" ht="14.25" hidden="false" customHeight="false" outlineLevel="0" collapsed="false">
      <c r="A281" s="6" t="s">
        <v>7</v>
      </c>
      <c r="B281" s="7" t="s">
        <v>686</v>
      </c>
      <c r="C281" s="7" t="s">
        <v>693</v>
      </c>
      <c r="D281" s="7" t="s">
        <v>694</v>
      </c>
      <c r="F281" s="7" t="s">
        <v>236</v>
      </c>
    </row>
    <row r="282" s="7" customFormat="true" ht="14.25" hidden="false" customHeight="false" outlineLevel="0" collapsed="false">
      <c r="A282" s="6" t="s">
        <v>7</v>
      </c>
      <c r="B282" s="7" t="s">
        <v>686</v>
      </c>
      <c r="C282" s="7" t="s">
        <v>695</v>
      </c>
      <c r="D282" s="7" t="s">
        <v>696</v>
      </c>
      <c r="F282" s="7" t="s">
        <v>236</v>
      </c>
    </row>
    <row r="283" customFormat="false" ht="14.25" hidden="false" customHeight="false" outlineLevel="0" collapsed="false">
      <c r="A283" s="1" t="s">
        <v>7</v>
      </c>
      <c r="B283" s="1" t="s">
        <v>697</v>
      </c>
      <c r="C283" s="1" t="s">
        <v>9</v>
      </c>
      <c r="D283" s="1" t="s">
        <v>698</v>
      </c>
      <c r="E283" s="1" t="s">
        <v>699</v>
      </c>
    </row>
    <row r="284" customFormat="false" ht="14.25" hidden="false" customHeight="false" outlineLevel="0" collapsed="false">
      <c r="A284" s="1" t="s">
        <v>7</v>
      </c>
      <c r="B284" s="1" t="s">
        <v>697</v>
      </c>
      <c r="C284" s="1" t="s">
        <v>700</v>
      </c>
      <c r="D284" s="1" t="s">
        <v>701</v>
      </c>
      <c r="E284" s="1" t="s">
        <v>568</v>
      </c>
    </row>
    <row r="285" customFormat="false" ht="14.25" hidden="false" customHeight="false" outlineLevel="0" collapsed="false">
      <c r="A285" s="1" t="s">
        <v>7</v>
      </c>
      <c r="B285" s="1" t="s">
        <v>697</v>
      </c>
      <c r="C285" s="1" t="s">
        <v>702</v>
      </c>
      <c r="D285" s="1" t="s">
        <v>703</v>
      </c>
      <c r="E285" s="1" t="s">
        <v>571</v>
      </c>
    </row>
    <row r="286" customFormat="false" ht="14.25" hidden="false" customHeight="false" outlineLevel="0" collapsed="false">
      <c r="A286" s="1" t="s">
        <v>7</v>
      </c>
      <c r="B286" s="1" t="s">
        <v>697</v>
      </c>
      <c r="C286" s="1" t="s">
        <v>704</v>
      </c>
      <c r="D286" s="1" t="s">
        <v>705</v>
      </c>
      <c r="E286" s="1" t="s">
        <v>574</v>
      </c>
    </row>
    <row r="287" customFormat="false" ht="14.25" hidden="false" customHeight="false" outlineLevel="0" collapsed="false">
      <c r="A287" s="1" t="s">
        <v>7</v>
      </c>
      <c r="B287" s="1" t="s">
        <v>697</v>
      </c>
      <c r="C287" s="1" t="s">
        <v>706</v>
      </c>
      <c r="D287" s="1" t="s">
        <v>707</v>
      </c>
      <c r="E287" s="1" t="s">
        <v>708</v>
      </c>
    </row>
    <row r="288" customFormat="false" ht="14.25" hidden="false" customHeight="false" outlineLevel="0" collapsed="false">
      <c r="A288" s="1" t="s">
        <v>7</v>
      </c>
      <c r="B288" s="1" t="s">
        <v>697</v>
      </c>
      <c r="C288" s="1" t="s">
        <v>709</v>
      </c>
      <c r="D288" s="1" t="s">
        <v>710</v>
      </c>
      <c r="E288" s="1" t="s">
        <v>711</v>
      </c>
    </row>
    <row r="289" customFormat="false" ht="14.25" hidden="false" customHeight="false" outlineLevel="0" collapsed="false">
      <c r="A289" s="1" t="s">
        <v>7</v>
      </c>
      <c r="B289" s="1" t="s">
        <v>712</v>
      </c>
      <c r="C289" s="1" t="s">
        <v>9</v>
      </c>
      <c r="D289" s="1" t="s">
        <v>561</v>
      </c>
      <c r="E289" s="1" t="s">
        <v>562</v>
      </c>
    </row>
    <row r="290" customFormat="false" ht="14.25" hidden="false" customHeight="false" outlineLevel="0" collapsed="false">
      <c r="A290" s="1" t="s">
        <v>7</v>
      </c>
      <c r="B290" s="1" t="s">
        <v>712</v>
      </c>
      <c r="C290" s="1" t="s">
        <v>563</v>
      </c>
      <c r="D290" s="1" t="s">
        <v>564</v>
      </c>
      <c r="E290" s="1" t="s">
        <v>713</v>
      </c>
    </row>
    <row r="291" customFormat="false" ht="14.25" hidden="false" customHeight="false" outlineLevel="0" collapsed="false">
      <c r="A291" s="1" t="s">
        <v>7</v>
      </c>
      <c r="B291" s="1" t="s">
        <v>712</v>
      </c>
      <c r="C291" s="1" t="s">
        <v>566</v>
      </c>
      <c r="D291" s="1" t="s">
        <v>714</v>
      </c>
      <c r="E291" s="1" t="s">
        <v>568</v>
      </c>
    </row>
    <row r="292" customFormat="false" ht="14.25" hidden="false" customHeight="false" outlineLevel="0" collapsed="false">
      <c r="A292" s="1" t="s">
        <v>7</v>
      </c>
      <c r="B292" s="1" t="s">
        <v>715</v>
      </c>
      <c r="C292" s="1" t="s">
        <v>9</v>
      </c>
      <c r="D292" s="1" t="s">
        <v>716</v>
      </c>
      <c r="E292" s="1" t="s">
        <v>717</v>
      </c>
    </row>
    <row r="293" customFormat="false" ht="14.25" hidden="false" customHeight="false" outlineLevel="0" collapsed="false">
      <c r="A293" s="1" t="s">
        <v>7</v>
      </c>
      <c r="B293" s="1" t="s">
        <v>715</v>
      </c>
      <c r="C293" s="1" t="s">
        <v>718</v>
      </c>
      <c r="D293" s="1" t="s">
        <v>719</v>
      </c>
      <c r="E293" s="1" t="s">
        <v>720</v>
      </c>
    </row>
    <row r="294" customFormat="false" ht="14.25" hidden="false" customHeight="false" outlineLevel="0" collapsed="false">
      <c r="A294" s="1" t="s">
        <v>7</v>
      </c>
      <c r="B294" s="1" t="s">
        <v>715</v>
      </c>
      <c r="C294" s="1" t="s">
        <v>721</v>
      </c>
      <c r="D294" s="1" t="s">
        <v>705</v>
      </c>
      <c r="E294" s="1" t="s">
        <v>574</v>
      </c>
    </row>
    <row r="295" customFormat="false" ht="14.25" hidden="false" customHeight="false" outlineLevel="0" collapsed="false">
      <c r="A295" s="1" t="s">
        <v>7</v>
      </c>
      <c r="B295" s="1" t="s">
        <v>715</v>
      </c>
      <c r="C295" s="1" t="s">
        <v>718</v>
      </c>
      <c r="D295" s="1" t="s">
        <v>722</v>
      </c>
      <c r="E295" s="1" t="s">
        <v>723</v>
      </c>
    </row>
    <row r="296" customFormat="false" ht="14.25" hidden="false" customHeight="false" outlineLevel="0" collapsed="false">
      <c r="A296" s="1" t="s">
        <v>7</v>
      </c>
      <c r="B296" s="1" t="s">
        <v>715</v>
      </c>
      <c r="C296" s="1" t="s">
        <v>721</v>
      </c>
      <c r="D296" s="1" t="s">
        <v>724</v>
      </c>
      <c r="E296" s="1" t="s">
        <v>725</v>
      </c>
    </row>
    <row r="297" customFormat="false" ht="14.25" hidden="false" customHeight="false" outlineLevel="0" collapsed="false">
      <c r="A297" s="1" t="s">
        <v>7</v>
      </c>
      <c r="B297" s="1" t="s">
        <v>726</v>
      </c>
      <c r="C297" s="1" t="s">
        <v>9</v>
      </c>
      <c r="D297" s="1" t="s">
        <v>727</v>
      </c>
      <c r="E297" s="1" t="s">
        <v>728</v>
      </c>
    </row>
    <row r="298" customFormat="false" ht="14.25" hidden="false" customHeight="false" outlineLevel="0" collapsed="false">
      <c r="A298" s="1" t="s">
        <v>7</v>
      </c>
      <c r="B298" s="1" t="s">
        <v>726</v>
      </c>
      <c r="C298" s="1" t="s">
        <v>729</v>
      </c>
      <c r="D298" s="1" t="s">
        <v>564</v>
      </c>
      <c r="E298" s="1" t="s">
        <v>730</v>
      </c>
    </row>
    <row r="299" customFormat="false" ht="14.25" hidden="false" customHeight="false" outlineLevel="0" collapsed="false">
      <c r="A299" s="1" t="s">
        <v>7</v>
      </c>
      <c r="B299" s="1" t="s">
        <v>726</v>
      </c>
      <c r="C299" s="1" t="s">
        <v>731</v>
      </c>
      <c r="D299" s="1" t="s">
        <v>576</v>
      </c>
      <c r="E299" s="1" t="s">
        <v>577</v>
      </c>
    </row>
    <row r="300" customFormat="false" ht="14.25" hidden="false" customHeight="false" outlineLevel="0" collapsed="false">
      <c r="A300" s="1" t="s">
        <v>7</v>
      </c>
      <c r="B300" s="1" t="s">
        <v>732</v>
      </c>
      <c r="C300" s="1" t="s">
        <v>9</v>
      </c>
      <c r="D300" s="1" t="s">
        <v>733</v>
      </c>
      <c r="E300" s="1" t="s">
        <v>734</v>
      </c>
    </row>
    <row r="301" customFormat="false" ht="14.25" hidden="false" customHeight="false" outlineLevel="0" collapsed="false">
      <c r="A301" s="1" t="s">
        <v>7</v>
      </c>
      <c r="B301" s="1" t="s">
        <v>732</v>
      </c>
      <c r="C301" s="1" t="s">
        <v>735</v>
      </c>
      <c r="D301" s="1" t="s">
        <v>375</v>
      </c>
      <c r="E301" s="1" t="s">
        <v>736</v>
      </c>
    </row>
    <row r="302" customFormat="false" ht="14.25" hidden="false" customHeight="false" outlineLevel="0" collapsed="false">
      <c r="A302" s="1" t="s">
        <v>7</v>
      </c>
      <c r="B302" s="1" t="s">
        <v>732</v>
      </c>
      <c r="C302" s="1" t="s">
        <v>737</v>
      </c>
      <c r="D302" s="1" t="s">
        <v>738</v>
      </c>
      <c r="E302" s="1" t="s">
        <v>739</v>
      </c>
    </row>
    <row r="303" customFormat="false" ht="14.25" hidden="false" customHeight="false" outlineLevel="0" collapsed="false">
      <c r="A303" s="1" t="s">
        <v>7</v>
      </c>
      <c r="B303" s="1" t="s">
        <v>732</v>
      </c>
      <c r="C303" s="1" t="s">
        <v>740</v>
      </c>
      <c r="D303" s="1" t="s">
        <v>741</v>
      </c>
      <c r="E303" s="1" t="s">
        <v>742</v>
      </c>
    </row>
    <row r="304" customFormat="false" ht="14.25" hidden="false" customHeight="false" outlineLevel="0" collapsed="false">
      <c r="A304" s="1" t="s">
        <v>7</v>
      </c>
      <c r="B304" s="1" t="s">
        <v>732</v>
      </c>
      <c r="C304" s="1" t="s">
        <v>743</v>
      </c>
      <c r="D304" s="1" t="s">
        <v>744</v>
      </c>
      <c r="E304" s="1" t="s">
        <v>745</v>
      </c>
    </row>
    <row r="305" customFormat="false" ht="14.25" hidden="false" customHeight="false" outlineLevel="0" collapsed="false">
      <c r="A305" s="1" t="s">
        <v>7</v>
      </c>
      <c r="B305" s="1" t="s">
        <v>746</v>
      </c>
      <c r="C305" s="1" t="s">
        <v>9</v>
      </c>
      <c r="D305" s="1" t="s">
        <v>747</v>
      </c>
      <c r="E305" s="1" t="s">
        <v>748</v>
      </c>
    </row>
    <row r="306" customFormat="false" ht="14.25" hidden="false" customHeight="false" outlineLevel="0" collapsed="false">
      <c r="A306" s="1" t="s">
        <v>7</v>
      </c>
      <c r="B306" s="1" t="s">
        <v>746</v>
      </c>
      <c r="C306" s="1" t="s">
        <v>749</v>
      </c>
      <c r="D306" s="1" t="s">
        <v>750</v>
      </c>
      <c r="E306" s="1" t="s">
        <v>751</v>
      </c>
    </row>
    <row r="307" customFormat="false" ht="14.25" hidden="false" customHeight="false" outlineLevel="0" collapsed="false">
      <c r="A307" s="1" t="s">
        <v>7</v>
      </c>
      <c r="B307" s="1" t="s">
        <v>746</v>
      </c>
      <c r="C307" s="1" t="s">
        <v>752</v>
      </c>
      <c r="D307" s="1" t="s">
        <v>753</v>
      </c>
      <c r="E307" s="1" t="s">
        <v>754</v>
      </c>
    </row>
    <row r="308" customFormat="false" ht="14.25" hidden="false" customHeight="false" outlineLevel="0" collapsed="false">
      <c r="A308" s="1" t="s">
        <v>7</v>
      </c>
      <c r="B308" s="1" t="s">
        <v>755</v>
      </c>
      <c r="C308" s="1" t="s">
        <v>9</v>
      </c>
      <c r="D308" s="1" t="s">
        <v>756</v>
      </c>
      <c r="E308" s="1" t="s">
        <v>757</v>
      </c>
    </row>
    <row r="309" customFormat="false" ht="14.25" hidden="false" customHeight="false" outlineLevel="0" collapsed="false">
      <c r="A309" s="1" t="s">
        <v>7</v>
      </c>
      <c r="B309" s="1" t="s">
        <v>755</v>
      </c>
      <c r="C309" s="1" t="s">
        <v>758</v>
      </c>
      <c r="D309" s="1" t="s">
        <v>95</v>
      </c>
      <c r="E309" s="1" t="s">
        <v>759</v>
      </c>
    </row>
    <row r="310" customFormat="false" ht="14.25" hidden="false" customHeight="false" outlineLevel="0" collapsed="false">
      <c r="A310" s="1" t="s">
        <v>7</v>
      </c>
      <c r="B310" s="1" t="s">
        <v>755</v>
      </c>
      <c r="C310" s="1" t="s">
        <v>760</v>
      </c>
      <c r="D310" s="1" t="s">
        <v>97</v>
      </c>
      <c r="E310" s="1" t="s">
        <v>761</v>
      </c>
    </row>
    <row r="311" customFormat="false" ht="14.25" hidden="false" customHeight="false" outlineLevel="0" collapsed="false">
      <c r="A311" s="1" t="s">
        <v>7</v>
      </c>
      <c r="B311" s="1" t="s">
        <v>755</v>
      </c>
      <c r="C311" s="1" t="s">
        <v>762</v>
      </c>
      <c r="D311" s="1" t="s">
        <v>763</v>
      </c>
      <c r="E311" s="1" t="s">
        <v>764</v>
      </c>
    </row>
    <row r="312" customFormat="false" ht="14.25" hidden="false" customHeight="false" outlineLevel="0" collapsed="false">
      <c r="A312" s="1" t="s">
        <v>7</v>
      </c>
      <c r="B312" s="1" t="s">
        <v>755</v>
      </c>
      <c r="C312" s="1" t="s">
        <v>765</v>
      </c>
      <c r="D312" s="1" t="s">
        <v>766</v>
      </c>
      <c r="E312" s="1" t="s">
        <v>767</v>
      </c>
    </row>
    <row r="313" customFormat="false" ht="14.25" hidden="false" customHeight="false" outlineLevel="0" collapsed="false">
      <c r="A313" s="1" t="s">
        <v>7</v>
      </c>
      <c r="B313" s="1" t="s">
        <v>768</v>
      </c>
      <c r="C313" s="1" t="s">
        <v>9</v>
      </c>
      <c r="D313" s="1" t="s">
        <v>769</v>
      </c>
      <c r="E313" s="1" t="s">
        <v>770</v>
      </c>
    </row>
    <row r="314" customFormat="false" ht="22.5" hidden="false" customHeight="true" outlineLevel="0" collapsed="false">
      <c r="A314" s="1" t="s">
        <v>7</v>
      </c>
      <c r="B314" s="1" t="s">
        <v>768</v>
      </c>
      <c r="C314" s="1" t="s">
        <v>771</v>
      </c>
      <c r="D314" s="1" t="s">
        <v>772</v>
      </c>
      <c r="E314" s="1" t="s">
        <v>773</v>
      </c>
      <c r="H314" s="30"/>
    </row>
    <row r="315" customFormat="false" ht="14.25" hidden="false" customHeight="false" outlineLevel="0" collapsed="false">
      <c r="A315" s="1" t="s">
        <v>7</v>
      </c>
      <c r="B315" s="1" t="s">
        <v>768</v>
      </c>
      <c r="C315" s="1" t="s">
        <v>774</v>
      </c>
      <c r="D315" s="1" t="s">
        <v>775</v>
      </c>
      <c r="E315" s="1" t="s">
        <v>776</v>
      </c>
    </row>
    <row r="316" customFormat="false" ht="14.25" hidden="false" customHeight="false" outlineLevel="0" collapsed="false">
      <c r="A316" s="1" t="s">
        <v>7</v>
      </c>
      <c r="B316" s="1" t="s">
        <v>768</v>
      </c>
      <c r="C316" s="1" t="s">
        <v>762</v>
      </c>
      <c r="D316" s="1" t="s">
        <v>763</v>
      </c>
      <c r="E316" s="1" t="s">
        <v>777</v>
      </c>
    </row>
    <row r="318" customFormat="false" ht="14.25" hidden="false" customHeight="false" outlineLevel="0" collapsed="false">
      <c r="A318" s="1" t="s">
        <v>7</v>
      </c>
      <c r="B318" s="1" t="s">
        <v>778</v>
      </c>
      <c r="C318" s="1" t="s">
        <v>779</v>
      </c>
      <c r="D318" s="1" t="s">
        <v>780</v>
      </c>
    </row>
    <row r="319" customFormat="false" ht="14.25" hidden="false" customHeight="false" outlineLevel="0" collapsed="false">
      <c r="A319" s="1" t="s">
        <v>7</v>
      </c>
      <c r="B319" s="1" t="s">
        <v>778</v>
      </c>
      <c r="C319" s="1" t="s">
        <v>781</v>
      </c>
      <c r="D319" s="1" t="s">
        <v>782</v>
      </c>
    </row>
  </sheetData>
  <hyperlinks>
    <hyperlink ref="D15" r:id="rId1" display="http://hl7.org/fhir/ValueSet/relatedperson-relationshiptype"/>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Y4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3" ySplit="1" topLeftCell="D16" activePane="bottomRight" state="frozen"/>
      <selection pane="topLeft" activeCell="A1" activeCellId="0" sqref="A1"/>
      <selection pane="topRight" activeCell="D1" activeCellId="0" sqref="D1"/>
      <selection pane="bottomLeft" activeCell="A16" activeCellId="0" sqref="A16"/>
      <selection pane="bottomRight" activeCell="B34" activeCellId="0" sqref="B34"/>
    </sheetView>
  </sheetViews>
  <sheetFormatPr defaultColWidth="8.4921875" defaultRowHeight="14.25" zeroHeight="false" outlineLevelRow="0" outlineLevelCol="0"/>
  <cols>
    <col collapsed="false" customWidth="true" hidden="false" outlineLevel="0" max="1" min="1" style="1" width="23.37"/>
    <col collapsed="false" customWidth="true" hidden="false" outlineLevel="0" max="2" min="2" style="1" width="20.13"/>
    <col collapsed="false" customWidth="true" hidden="false" outlineLevel="0" max="3" min="3" style="1" width="26.13"/>
    <col collapsed="false" customWidth="true" hidden="false" outlineLevel="0" max="4" min="4" style="1" width="27.5"/>
    <col collapsed="false" customWidth="true" hidden="false" outlineLevel="0" max="5" min="5" style="1" width="15.87"/>
    <col collapsed="false" customWidth="true" hidden="false" outlineLevel="0" max="6" min="6" style="1" width="12.25"/>
    <col collapsed="false" customWidth="true" hidden="false" outlineLevel="0" max="7" min="7" style="1" width="16.87"/>
    <col collapsed="false" customWidth="false" hidden="false" outlineLevel="0" max="8" min="8" style="1" width="8.5"/>
    <col collapsed="false" customWidth="true" hidden="false" outlineLevel="0" max="9" min="9" style="1" width="15.62"/>
    <col collapsed="false" customWidth="false" hidden="false" outlineLevel="0" max="1024" min="10" style="1" width="8.5"/>
  </cols>
  <sheetData>
    <row r="1" customFormat="false" ht="14.25" hidden="false" customHeight="false" outlineLevel="0" collapsed="false">
      <c r="A1" s="1" t="s">
        <v>783</v>
      </c>
      <c r="B1" s="1" t="s">
        <v>785</v>
      </c>
      <c r="C1" s="1" t="s">
        <v>786</v>
      </c>
      <c r="D1" s="1" t="s">
        <v>787</v>
      </c>
      <c r="E1" s="1" t="s">
        <v>963</v>
      </c>
      <c r="F1" s="1" t="s">
        <v>1207</v>
      </c>
      <c r="G1" s="1" t="s">
        <v>788</v>
      </c>
      <c r="H1" s="1" t="s">
        <v>965</v>
      </c>
      <c r="I1" s="1" t="s">
        <v>966</v>
      </c>
      <c r="J1" s="1" t="s">
        <v>1259</v>
      </c>
      <c r="K1" s="1" t="s">
        <v>969</v>
      </c>
      <c r="L1" s="1" t="s">
        <v>4</v>
      </c>
      <c r="M1" s="1" t="s">
        <v>3</v>
      </c>
      <c r="N1" s="1" t="s">
        <v>970</v>
      </c>
      <c r="O1" s="1" t="s">
        <v>971</v>
      </c>
      <c r="P1" s="1" t="s">
        <v>1166</v>
      </c>
      <c r="Q1" s="1" t="s">
        <v>972</v>
      </c>
      <c r="R1" s="1" t="s">
        <v>973</v>
      </c>
      <c r="S1" s="1" t="s">
        <v>974</v>
      </c>
      <c r="T1" s="1" t="s">
        <v>976</v>
      </c>
      <c r="U1" s="1" t="s">
        <v>977</v>
      </c>
      <c r="V1" s="1" t="s">
        <v>0</v>
      </c>
      <c r="W1" s="1" t="s">
        <v>978</v>
      </c>
      <c r="X1" s="1" t="s">
        <v>979</v>
      </c>
      <c r="Y1" s="1" t="s">
        <v>980</v>
      </c>
    </row>
    <row r="2" customFormat="false" ht="14.25" hidden="false" customHeight="false" outlineLevel="0" collapsed="false">
      <c r="A2" s="1" t="s">
        <v>789</v>
      </c>
      <c r="B2" s="1" t="s">
        <v>790</v>
      </c>
      <c r="D2" s="1" t="s">
        <v>1444</v>
      </c>
    </row>
    <row r="3" customFormat="false" ht="14.25" hidden="false" customHeight="false" outlineLevel="0" collapsed="false">
      <c r="A3" s="1" t="s">
        <v>799</v>
      </c>
      <c r="B3" s="1" t="s">
        <v>816</v>
      </c>
      <c r="G3" s="1" t="s">
        <v>1575</v>
      </c>
      <c r="M3" s="1" t="s">
        <v>890</v>
      </c>
    </row>
    <row r="4" customFormat="false" ht="14.25" hidden="false" customHeight="false" outlineLevel="0" collapsed="false">
      <c r="A4" s="1" t="s">
        <v>799</v>
      </c>
      <c r="B4" s="1" t="s">
        <v>868</v>
      </c>
      <c r="G4" s="1" t="s">
        <v>1446</v>
      </c>
      <c r="M4" s="1" t="s">
        <v>890</v>
      </c>
    </row>
    <row r="5" customFormat="false" ht="14.25" hidden="false" customHeight="false" outlineLevel="0" collapsed="false">
      <c r="A5" s="1" t="s">
        <v>799</v>
      </c>
      <c r="B5" s="1" t="s">
        <v>870</v>
      </c>
      <c r="G5" s="1" t="s">
        <v>1576</v>
      </c>
      <c r="M5" s="1" t="s">
        <v>890</v>
      </c>
    </row>
    <row r="6" customFormat="false" ht="14.25" hidden="false" customHeight="false" outlineLevel="0" collapsed="false">
      <c r="A6" s="1" t="s">
        <v>799</v>
      </c>
      <c r="B6" s="1" t="s">
        <v>465</v>
      </c>
      <c r="C6" s="42"/>
      <c r="G6" s="1" t="s">
        <v>1577</v>
      </c>
      <c r="M6" s="1" t="s">
        <v>890</v>
      </c>
    </row>
    <row r="7" customFormat="false" ht="14.25" hidden="false" customHeight="false" outlineLevel="0" collapsed="false">
      <c r="A7" s="1" t="s">
        <v>1045</v>
      </c>
      <c r="B7" s="1" t="s">
        <v>1261</v>
      </c>
      <c r="C7" s="1" t="s">
        <v>1262</v>
      </c>
      <c r="D7" s="1" t="s">
        <v>1263</v>
      </c>
      <c r="G7" s="1" t="s">
        <v>1578</v>
      </c>
      <c r="M7" s="1" t="s">
        <v>890</v>
      </c>
    </row>
    <row r="8" customFormat="false" ht="14.25" hidden="false" customHeight="false" outlineLevel="0" collapsed="false">
      <c r="A8" s="1" t="s">
        <v>1208</v>
      </c>
      <c r="B8" s="1" t="s">
        <v>1021</v>
      </c>
      <c r="C8" s="1" t="s">
        <v>1579</v>
      </c>
      <c r="D8" s="1" t="s">
        <v>1023</v>
      </c>
      <c r="G8" s="1" t="s">
        <v>1210</v>
      </c>
      <c r="M8" s="1" t="s">
        <v>890</v>
      </c>
    </row>
    <row r="9" customFormat="false" ht="14.25" hidden="false" customHeight="false" outlineLevel="0" collapsed="false">
      <c r="A9" s="1" t="s">
        <v>799</v>
      </c>
      <c r="B9" s="1" t="s">
        <v>1283</v>
      </c>
      <c r="C9" s="1" t="s">
        <v>1284</v>
      </c>
      <c r="D9" s="1" t="s">
        <v>1285</v>
      </c>
      <c r="G9" s="1" t="s">
        <v>1580</v>
      </c>
      <c r="M9" s="1" t="s">
        <v>890</v>
      </c>
    </row>
    <row r="12" customFormat="false" ht="14.25" hidden="false" customHeight="false" outlineLevel="0" collapsed="false">
      <c r="A12" s="1" t="s">
        <v>799</v>
      </c>
      <c r="B12" s="1" t="s">
        <v>1581</v>
      </c>
      <c r="C12" s="1" t="s">
        <v>1582</v>
      </c>
      <c r="D12" s="1" t="s">
        <v>1583</v>
      </c>
      <c r="K12" s="1" t="n">
        <v>1</v>
      </c>
      <c r="O12" s="1" t="s">
        <v>1184</v>
      </c>
      <c r="S12" s="1" t="s">
        <v>1186</v>
      </c>
      <c r="V12" s="1" t="s">
        <v>7</v>
      </c>
    </row>
    <row r="13" customFormat="false" ht="14.25" hidden="false" customHeight="false" outlineLevel="0" collapsed="false">
      <c r="A13" s="1" t="s">
        <v>1584</v>
      </c>
      <c r="B13" s="1" t="s">
        <v>1585</v>
      </c>
      <c r="C13" s="1" t="s">
        <v>1586</v>
      </c>
      <c r="D13" s="1" t="s">
        <v>1587</v>
      </c>
      <c r="I13" s="1" t="s">
        <v>1588</v>
      </c>
      <c r="K13" s="1" t="n">
        <v>1</v>
      </c>
      <c r="O13" s="1" t="s">
        <v>1224</v>
      </c>
      <c r="S13" s="1" t="s">
        <v>1186</v>
      </c>
      <c r="V13" s="1" t="s">
        <v>7</v>
      </c>
    </row>
    <row r="16" customFormat="false" ht="14.25" hidden="false" customHeight="false" outlineLevel="0" collapsed="false">
      <c r="A16" s="1" t="s">
        <v>799</v>
      </c>
      <c r="B16" s="1" t="s">
        <v>1589</v>
      </c>
      <c r="C16" s="1" t="s">
        <v>1590</v>
      </c>
      <c r="D16" s="1" t="s">
        <v>1591</v>
      </c>
      <c r="E16" s="30" t="s">
        <v>1592</v>
      </c>
      <c r="K16" s="1" t="n">
        <v>1</v>
      </c>
      <c r="O16" s="1" t="s">
        <v>1184</v>
      </c>
      <c r="S16" s="1" t="s">
        <v>1186</v>
      </c>
      <c r="V16" s="1" t="s">
        <v>7</v>
      </c>
    </row>
    <row r="17" customFormat="false" ht="14.25" hidden="false" customHeight="false" outlineLevel="0" collapsed="false">
      <c r="A17" s="1" t="s">
        <v>1584</v>
      </c>
      <c r="B17" s="1" t="s">
        <v>1593</v>
      </c>
      <c r="C17" s="1" t="s">
        <v>1594</v>
      </c>
      <c r="D17" s="1" t="s">
        <v>1595</v>
      </c>
      <c r="I17" s="1" t="s">
        <v>1596</v>
      </c>
      <c r="K17" s="1" t="n">
        <v>1</v>
      </c>
      <c r="O17" s="1" t="s">
        <v>1224</v>
      </c>
      <c r="S17" s="1" t="s">
        <v>1186</v>
      </c>
      <c r="V17" s="1" t="s">
        <v>7</v>
      </c>
    </row>
    <row r="19" s="12" customFormat="true" ht="14.25" hidden="false" customHeight="false" outlineLevel="0" collapsed="false">
      <c r="A19" s="12" t="s">
        <v>799</v>
      </c>
      <c r="B19" s="12" t="s">
        <v>1597</v>
      </c>
      <c r="C19" s="12" t="s">
        <v>1598</v>
      </c>
      <c r="D19" s="69" t="s">
        <v>1599</v>
      </c>
      <c r="K19" s="12" t="n">
        <v>1</v>
      </c>
      <c r="O19" s="12" t="s">
        <v>1184</v>
      </c>
      <c r="S19" s="12" t="s">
        <v>1186</v>
      </c>
      <c r="V19" s="12" t="s">
        <v>7</v>
      </c>
    </row>
    <row r="21" customFormat="false" ht="14.25" hidden="false" customHeight="false" outlineLevel="0" collapsed="false">
      <c r="A21" s="1" t="s">
        <v>799</v>
      </c>
      <c r="B21" s="1" t="s">
        <v>1600</v>
      </c>
      <c r="C21" s="1" t="s">
        <v>1411</v>
      </c>
      <c r="D21" s="1" t="s">
        <v>1601</v>
      </c>
      <c r="E21" s="1" t="s">
        <v>1602</v>
      </c>
      <c r="K21" s="1" t="n">
        <v>1</v>
      </c>
      <c r="O21" s="1" t="s">
        <v>1184</v>
      </c>
      <c r="S21" s="1" t="s">
        <v>1186</v>
      </c>
      <c r="V21" s="1" t="s">
        <v>7</v>
      </c>
    </row>
    <row r="22" customFormat="false" ht="14.25" hidden="false" customHeight="false" outlineLevel="0" collapsed="false">
      <c r="A22" s="1" t="s">
        <v>1584</v>
      </c>
      <c r="B22" s="1" t="s">
        <v>1603</v>
      </c>
      <c r="C22" s="1" t="s">
        <v>1604</v>
      </c>
      <c r="D22" s="1" t="s">
        <v>1605</v>
      </c>
      <c r="I22" s="1" t="s">
        <v>1606</v>
      </c>
      <c r="K22" s="1" t="n">
        <v>1</v>
      </c>
      <c r="O22" s="1" t="s">
        <v>1224</v>
      </c>
      <c r="S22" s="1" t="s">
        <v>1186</v>
      </c>
      <c r="V22" s="1" t="s">
        <v>7</v>
      </c>
    </row>
    <row r="25" customFormat="false" ht="14.25" hidden="false" customHeight="false" outlineLevel="0" collapsed="false">
      <c r="A25" s="1" t="s">
        <v>799</v>
      </c>
      <c r="B25" s="1" t="s">
        <v>1607</v>
      </c>
      <c r="C25" s="1" t="s">
        <v>1608</v>
      </c>
      <c r="D25" s="1" t="s">
        <v>1609</v>
      </c>
      <c r="E25" s="1" t="s">
        <v>1610</v>
      </c>
      <c r="I25" s="1" t="s">
        <v>1606</v>
      </c>
      <c r="K25" s="1" t="n">
        <v>1</v>
      </c>
      <c r="O25" s="1" t="s">
        <v>1184</v>
      </c>
      <c r="S25" s="1" t="s">
        <v>1186</v>
      </c>
      <c r="V25" s="1" t="s">
        <v>7</v>
      </c>
    </row>
    <row r="26" s="12" customFormat="true" ht="14.25" hidden="false" customHeight="false" outlineLevel="0" collapsed="false">
      <c r="A26" s="12" t="s">
        <v>799</v>
      </c>
      <c r="B26" s="12" t="s">
        <v>1611</v>
      </c>
      <c r="C26" s="12" t="s">
        <v>1612</v>
      </c>
      <c r="D26" s="12" t="s">
        <v>1613</v>
      </c>
      <c r="I26" s="69" t="s">
        <v>1614</v>
      </c>
      <c r="K26" s="12" t="n">
        <v>1</v>
      </c>
      <c r="O26" s="12" t="s">
        <v>1184</v>
      </c>
      <c r="S26" s="12" t="s">
        <v>1186</v>
      </c>
      <c r="V26" s="12" t="s">
        <v>7</v>
      </c>
    </row>
    <row r="27" s="12" customFormat="true" ht="14.25" hidden="false" customHeight="false" outlineLevel="0" collapsed="false">
      <c r="A27" s="12" t="s">
        <v>799</v>
      </c>
      <c r="B27" s="12" t="s">
        <v>1615</v>
      </c>
      <c r="C27" s="12" t="s">
        <v>1616</v>
      </c>
      <c r="D27" s="12" t="s">
        <v>1617</v>
      </c>
      <c r="I27" s="69" t="s">
        <v>1614</v>
      </c>
      <c r="K27" s="12" t="n">
        <v>1</v>
      </c>
      <c r="O27" s="12" t="s">
        <v>1184</v>
      </c>
      <c r="S27" s="12" t="s">
        <v>1186</v>
      </c>
      <c r="V27" s="12" t="s">
        <v>7</v>
      </c>
    </row>
    <row r="28" s="12" customFormat="true" ht="14.25" hidden="false" customHeight="false" outlineLevel="0" collapsed="false">
      <c r="A28" s="12" t="s">
        <v>799</v>
      </c>
      <c r="B28" s="12" t="s">
        <v>1618</v>
      </c>
      <c r="C28" s="12" t="s">
        <v>1619</v>
      </c>
      <c r="D28" s="12" t="s">
        <v>1620</v>
      </c>
      <c r="K28" s="12" t="n">
        <v>1</v>
      </c>
      <c r="O28" s="12" t="s">
        <v>1184</v>
      </c>
      <c r="S28" s="12" t="s">
        <v>1186</v>
      </c>
      <c r="V28" s="12" t="s">
        <v>7</v>
      </c>
    </row>
    <row r="30" s="70" customFormat="true" ht="14.25" hidden="false" customHeight="false" outlineLevel="0" collapsed="false">
      <c r="A30" s="70" t="s">
        <v>799</v>
      </c>
      <c r="B30" s="70" t="s">
        <v>1440</v>
      </c>
      <c r="C30" s="70" t="s">
        <v>1441</v>
      </c>
      <c r="D30" s="71" t="s">
        <v>1621</v>
      </c>
      <c r="I30" s="71"/>
      <c r="K30" s="70" t="n">
        <v>1</v>
      </c>
      <c r="O30" s="70" t="s">
        <v>1184</v>
      </c>
      <c r="S30" s="72" t="s">
        <v>1186</v>
      </c>
      <c r="V30" s="70" t="s">
        <v>7</v>
      </c>
    </row>
    <row r="31" s="70" customFormat="true" ht="14.25" hidden="false" customHeight="false" outlineLevel="0" collapsed="false">
      <c r="A31" s="70" t="s">
        <v>1622</v>
      </c>
      <c r="B31" s="70" t="s">
        <v>1623</v>
      </c>
      <c r="C31" s="70" t="s">
        <v>1624</v>
      </c>
      <c r="D31" s="73" t="s">
        <v>1625</v>
      </c>
      <c r="I31" s="71" t="s">
        <v>1626</v>
      </c>
      <c r="K31" s="70" t="n">
        <v>1</v>
      </c>
      <c r="O31" s="70" t="s">
        <v>1224</v>
      </c>
      <c r="S31" s="72" t="s">
        <v>1186</v>
      </c>
      <c r="V31" s="70" t="s">
        <v>7</v>
      </c>
    </row>
    <row r="33" s="12" customFormat="true" ht="14.25" hidden="false" customHeight="false" outlineLevel="0" collapsed="false">
      <c r="A33" s="12" t="s">
        <v>799</v>
      </c>
      <c r="B33" s="12" t="s">
        <v>1627</v>
      </c>
      <c r="C33" s="69" t="s">
        <v>1628</v>
      </c>
      <c r="D33" s="14" t="s">
        <v>1629</v>
      </c>
      <c r="I33" s="13" t="s">
        <v>1630</v>
      </c>
      <c r="K33" s="12" t="n">
        <v>1</v>
      </c>
      <c r="O33" s="12" t="s">
        <v>1184</v>
      </c>
      <c r="S33" s="74" t="s">
        <v>1186</v>
      </c>
      <c r="V33" s="12" t="s">
        <v>7</v>
      </c>
    </row>
    <row r="34" s="12" customFormat="true" ht="14.25" hidden="false" customHeight="false" outlineLevel="0" collapsed="false">
      <c r="A34" s="12" t="s">
        <v>1631</v>
      </c>
      <c r="B34" s="13" t="s">
        <v>150</v>
      </c>
      <c r="C34" s="12" t="s">
        <v>1632</v>
      </c>
      <c r="D34" s="13" t="s">
        <v>1633</v>
      </c>
      <c r="K34" s="12" t="n">
        <v>1</v>
      </c>
      <c r="O34" s="12" t="str">
        <f aca="false">CONCATENATE("SetObservationMultiple::",RIGHT(A34,LEN(A34)-FIND(" ",A34)))</f>
        <v>SetObservationMultiple::type_of_pain</v>
      </c>
      <c r="S34" s="12" t="s">
        <v>1186</v>
      </c>
      <c r="V34" s="12" t="s">
        <v>7</v>
      </c>
    </row>
    <row r="35" s="12" customFormat="true" ht="14.25" hidden="false" customHeight="false" outlineLevel="0" collapsed="false">
      <c r="A35" s="12" t="s">
        <v>799</v>
      </c>
      <c r="B35" s="12" t="s">
        <v>1634</v>
      </c>
      <c r="C35" s="12" t="s">
        <v>1635</v>
      </c>
      <c r="D35" s="69" t="s">
        <v>1636</v>
      </c>
      <c r="K35" s="12" t="n">
        <v>1</v>
      </c>
      <c r="O35" s="12" t="s">
        <v>1184</v>
      </c>
      <c r="S35" s="74" t="s">
        <v>1186</v>
      </c>
      <c r="V35" s="12" t="s">
        <v>7</v>
      </c>
    </row>
    <row r="36" s="12" customFormat="true" ht="14.25" hidden="false" customHeight="false" outlineLevel="0" collapsed="false">
      <c r="A36" s="12" t="s">
        <v>799</v>
      </c>
      <c r="B36" s="12" t="s">
        <v>1637</v>
      </c>
      <c r="C36" s="12" t="s">
        <v>166</v>
      </c>
      <c r="D36" s="13" t="s">
        <v>1638</v>
      </c>
      <c r="E36" s="12" t="s">
        <v>1639</v>
      </c>
      <c r="I36" s="12" t="s">
        <v>1640</v>
      </c>
      <c r="K36" s="12" t="n">
        <v>1</v>
      </c>
      <c r="O36" s="12" t="s">
        <v>1184</v>
      </c>
      <c r="S36" s="74" t="s">
        <v>1186</v>
      </c>
      <c r="V36" s="12" t="s">
        <v>7</v>
      </c>
    </row>
    <row r="37" s="12" customFormat="true" ht="14.25" hidden="false" customHeight="false" outlineLevel="0" collapsed="false">
      <c r="A37" s="12" t="s">
        <v>799</v>
      </c>
      <c r="B37" s="12" t="s">
        <v>1641</v>
      </c>
      <c r="C37" s="12" t="s">
        <v>1642</v>
      </c>
      <c r="D37" s="13" t="s">
        <v>1643</v>
      </c>
      <c r="I37" s="12" t="s">
        <v>1640</v>
      </c>
      <c r="K37" s="12" t="n">
        <v>1</v>
      </c>
      <c r="O37" s="12" t="s">
        <v>1184</v>
      </c>
      <c r="S37" s="74" t="s">
        <v>1186</v>
      </c>
      <c r="V37" s="12" t="s">
        <v>7</v>
      </c>
    </row>
    <row r="38" s="12" customFormat="true" ht="14.9" hidden="false" customHeight="true" outlineLevel="0" collapsed="false">
      <c r="A38" s="12" t="s">
        <v>1584</v>
      </c>
      <c r="B38" s="12" t="s">
        <v>1644</v>
      </c>
      <c r="C38" s="12" t="s">
        <v>1645</v>
      </c>
      <c r="D38" s="14" t="s">
        <v>1646</v>
      </c>
      <c r="I38" s="12" t="s">
        <v>1647</v>
      </c>
      <c r="K38" s="12" t="n">
        <v>1</v>
      </c>
      <c r="O38" s="12" t="s">
        <v>1224</v>
      </c>
      <c r="S38" s="74" t="s">
        <v>1186</v>
      </c>
      <c r="V38" s="12" t="s">
        <v>7</v>
      </c>
    </row>
    <row r="40" s="12" customFormat="true" ht="14.25" hidden="false" customHeight="false" outlineLevel="0" collapsed="false">
      <c r="A40" s="12" t="s">
        <v>799</v>
      </c>
      <c r="B40" s="12" t="s">
        <v>1648</v>
      </c>
      <c r="C40" s="12" t="s">
        <v>336</v>
      </c>
      <c r="D40" s="13" t="s">
        <v>1649</v>
      </c>
      <c r="K40" s="12" t="n">
        <v>1</v>
      </c>
      <c r="O40" s="12" t="s">
        <v>1184</v>
      </c>
      <c r="S40" s="74" t="s">
        <v>1186</v>
      </c>
      <c r="V40" s="12" t="s">
        <v>7</v>
      </c>
    </row>
    <row r="41" s="12" customFormat="true" ht="14.25" hidden="false" customHeight="false" outlineLevel="0" collapsed="false">
      <c r="A41" s="12" t="s">
        <v>799</v>
      </c>
      <c r="B41" s="75" t="s">
        <v>1650</v>
      </c>
      <c r="C41" s="12" t="s">
        <v>330</v>
      </c>
      <c r="D41" s="13" t="s">
        <v>1651</v>
      </c>
      <c r="I41" s="76" t="s">
        <v>1652</v>
      </c>
      <c r="K41" s="12" t="n">
        <v>1</v>
      </c>
      <c r="O41" s="12" t="s">
        <v>1184</v>
      </c>
      <c r="S41" s="74" t="s">
        <v>1186</v>
      </c>
      <c r="V41" s="12" t="s">
        <v>7</v>
      </c>
    </row>
    <row r="42" s="12" customFormat="true" ht="14.25" hidden="false" customHeight="false" outlineLevel="0" collapsed="false">
      <c r="A42" s="12" t="s">
        <v>799</v>
      </c>
      <c r="B42" s="12" t="s">
        <v>1653</v>
      </c>
      <c r="C42" s="12" t="s">
        <v>1654</v>
      </c>
      <c r="D42" s="13" t="s">
        <v>1655</v>
      </c>
      <c r="I42" s="76" t="s">
        <v>1652</v>
      </c>
      <c r="K42" s="12" t="n">
        <v>1</v>
      </c>
      <c r="O42" s="12" t="s">
        <v>1184</v>
      </c>
      <c r="S42" s="74" t="s">
        <v>1186</v>
      </c>
      <c r="V42" s="12" t="s">
        <v>7</v>
      </c>
    </row>
    <row r="43" s="12" customFormat="true" ht="14.25" hidden="false" customHeight="false" outlineLevel="0" collapsed="false">
      <c r="A43" s="12" t="s">
        <v>1396</v>
      </c>
      <c r="B43" s="12" t="s">
        <v>1656</v>
      </c>
      <c r="C43" s="12" t="s">
        <v>1657</v>
      </c>
      <c r="D43" s="12" t="s">
        <v>1658</v>
      </c>
      <c r="K43" s="12" t="n">
        <v>1</v>
      </c>
      <c r="O43" s="12" t="s">
        <v>1224</v>
      </c>
      <c r="S43" s="12" t="s">
        <v>1186</v>
      </c>
      <c r="V43" s="12" t="s">
        <v>7</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K347"/>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4" ySplit="1" topLeftCell="L113" activePane="bottomRight" state="frozen"/>
      <selection pane="topLeft" activeCell="A1" activeCellId="0" sqref="A1"/>
      <selection pane="topRight" activeCell="L1" activeCellId="0" sqref="L1"/>
      <selection pane="bottomLeft" activeCell="A113" activeCellId="0" sqref="A113"/>
      <selection pane="bottomRight" activeCell="R114" activeCellId="0" sqref="R114"/>
    </sheetView>
  </sheetViews>
  <sheetFormatPr defaultColWidth="8.4921875" defaultRowHeight="14.25" zeroHeight="false" outlineLevelRow="0" outlineLevelCol="0"/>
  <cols>
    <col collapsed="false" customWidth="true" hidden="false" outlineLevel="0" max="1" min="1" style="1" width="31.75"/>
    <col collapsed="false" customWidth="true" hidden="false" outlineLevel="0" max="2" min="2" style="1" width="26.13"/>
    <col collapsed="false" customWidth="true" hidden="false" outlineLevel="0" max="3" min="3" style="1" width="13.87"/>
    <col collapsed="false" customWidth="true" hidden="false" outlineLevel="0" max="4" min="4" style="1" width="21.63"/>
    <col collapsed="false" customWidth="true" hidden="false" outlineLevel="0" max="5" min="5" style="1" width="24.13"/>
    <col collapsed="false" customWidth="false" hidden="false" outlineLevel="0" max="6" min="6" style="1" width="8.5"/>
    <col collapsed="false" customWidth="true" hidden="false" outlineLevel="0" max="7" min="7" style="1" width="19"/>
    <col collapsed="false" customWidth="false" hidden="false" outlineLevel="0" max="9" min="8" style="1" width="8.5"/>
    <col collapsed="false" customWidth="true" hidden="false" outlineLevel="0" max="10" min="10" style="1" width="19.87"/>
    <col collapsed="false" customWidth="true" hidden="false" outlineLevel="0" max="11" min="11" style="1" width="48.25"/>
    <col collapsed="false" customWidth="false" hidden="false" outlineLevel="0" max="15" min="12" style="1" width="8.5"/>
    <col collapsed="false" customWidth="true" hidden="false" outlineLevel="0" max="16" min="16" style="1" width="16.26"/>
    <col collapsed="false" customWidth="false" hidden="false" outlineLevel="0" max="1024" min="17" style="1" width="8.5"/>
  </cols>
  <sheetData>
    <row r="1" customFormat="false" ht="14.25" hidden="false" customHeight="false" outlineLevel="0" collapsed="false">
      <c r="A1" s="1" t="s">
        <v>783</v>
      </c>
      <c r="B1" s="1" t="s">
        <v>785</v>
      </c>
      <c r="C1" s="1" t="s">
        <v>784</v>
      </c>
      <c r="D1" s="1" t="s">
        <v>786</v>
      </c>
      <c r="E1" s="1" t="s">
        <v>787</v>
      </c>
      <c r="F1" s="1" t="s">
        <v>963</v>
      </c>
      <c r="G1" s="1" t="s">
        <v>1207</v>
      </c>
      <c r="H1" s="31" t="s">
        <v>788</v>
      </c>
      <c r="I1" s="31" t="s">
        <v>965</v>
      </c>
      <c r="J1" s="1" t="s">
        <v>966</v>
      </c>
      <c r="K1" s="1" t="s">
        <v>1659</v>
      </c>
      <c r="L1" s="1" t="s">
        <v>969</v>
      </c>
      <c r="M1" s="1" t="s">
        <v>4</v>
      </c>
      <c r="N1" s="1" t="s">
        <v>3</v>
      </c>
      <c r="O1" s="1" t="s">
        <v>970</v>
      </c>
      <c r="P1" s="1" t="s">
        <v>971</v>
      </c>
      <c r="Q1" s="1" t="s">
        <v>1166</v>
      </c>
      <c r="R1" s="1" t="s">
        <v>972</v>
      </c>
      <c r="S1" s="1" t="s">
        <v>973</v>
      </c>
      <c r="T1" s="1" t="s">
        <v>974</v>
      </c>
      <c r="U1" s="1" t="s">
        <v>976</v>
      </c>
      <c r="V1" s="1" t="s">
        <v>977</v>
      </c>
      <c r="W1" s="1" t="s">
        <v>0</v>
      </c>
      <c r="X1" s="1" t="s">
        <v>978</v>
      </c>
      <c r="Y1" s="1" t="s">
        <v>979</v>
      </c>
      <c r="Z1" s="1" t="s">
        <v>980</v>
      </c>
    </row>
    <row r="2" customFormat="false" ht="14.25" hidden="false" customHeight="false" outlineLevel="0" collapsed="false">
      <c r="A2" s="1" t="s">
        <v>789</v>
      </c>
      <c r="B2" s="31" t="s">
        <v>902</v>
      </c>
      <c r="C2" s="31"/>
      <c r="D2" s="31"/>
      <c r="E2" s="31" t="s">
        <v>903</v>
      </c>
      <c r="H2" s="31"/>
      <c r="I2" s="31"/>
      <c r="AA2" s="31"/>
    </row>
    <row r="3" customFormat="false" ht="14.25" hidden="false" customHeight="false" outlineLevel="0" collapsed="false">
      <c r="A3" s="31" t="s">
        <v>799</v>
      </c>
      <c r="B3" s="31" t="s">
        <v>816</v>
      </c>
      <c r="C3" s="31"/>
      <c r="D3" s="31"/>
      <c r="E3" s="31" t="s">
        <v>1660</v>
      </c>
      <c r="F3" s="31"/>
      <c r="G3" s="31"/>
      <c r="H3" s="31" t="s">
        <v>1661</v>
      </c>
      <c r="I3" s="31"/>
      <c r="K3" s="31"/>
      <c r="L3" s="31"/>
      <c r="M3" s="31"/>
      <c r="N3" s="31" t="s">
        <v>890</v>
      </c>
      <c r="O3" s="31"/>
      <c r="P3" s="31"/>
      <c r="Q3" s="31"/>
      <c r="R3" s="31"/>
      <c r="S3" s="31"/>
      <c r="T3" s="31"/>
      <c r="U3" s="31"/>
      <c r="V3" s="31"/>
      <c r="W3" s="31"/>
      <c r="X3" s="31"/>
      <c r="Y3" s="31"/>
      <c r="Z3" s="31"/>
    </row>
    <row r="4" customFormat="false" ht="14.25" hidden="false" customHeight="false" outlineLevel="0" collapsed="false">
      <c r="A4" s="44" t="s">
        <v>1208</v>
      </c>
      <c r="B4" s="44" t="s">
        <v>1021</v>
      </c>
      <c r="C4" s="44"/>
      <c r="D4" s="44" t="s">
        <v>1579</v>
      </c>
      <c r="E4" s="44" t="s">
        <v>1023</v>
      </c>
      <c r="F4" s="44"/>
      <c r="G4" s="31"/>
      <c r="H4" s="31" t="s">
        <v>1210</v>
      </c>
      <c r="I4" s="31"/>
      <c r="J4" s="31"/>
      <c r="K4" s="31"/>
      <c r="L4" s="31"/>
      <c r="N4" s="31" t="s">
        <v>890</v>
      </c>
      <c r="O4" s="31"/>
      <c r="P4" s="31"/>
      <c r="Q4" s="31"/>
      <c r="R4" s="31"/>
      <c r="S4" s="31"/>
      <c r="T4" s="31"/>
      <c r="U4" s="31"/>
      <c r="V4" s="31"/>
      <c r="W4" s="31"/>
      <c r="X4" s="31"/>
      <c r="Y4" s="31"/>
      <c r="Z4" s="31"/>
    </row>
    <row r="5" customFormat="false" ht="14.25" hidden="false" customHeight="false" outlineLevel="0" collapsed="false">
      <c r="A5" s="1" t="s">
        <v>799</v>
      </c>
      <c r="B5" s="1" t="s">
        <v>1582</v>
      </c>
      <c r="E5" s="1" t="s">
        <v>1583</v>
      </c>
      <c r="F5" s="31"/>
      <c r="G5" s="31"/>
      <c r="H5" s="1" t="s">
        <v>1662</v>
      </c>
      <c r="I5" s="31"/>
      <c r="J5" s="31"/>
      <c r="K5" s="31"/>
      <c r="M5" s="31"/>
      <c r="N5" s="31" t="s">
        <v>890</v>
      </c>
      <c r="O5" s="31"/>
      <c r="P5" s="31"/>
      <c r="Q5" s="31"/>
      <c r="R5" s="31"/>
      <c r="S5" s="31"/>
      <c r="T5" s="31"/>
      <c r="U5" s="31"/>
      <c r="V5" s="31"/>
      <c r="W5" s="31"/>
      <c r="X5" s="31"/>
      <c r="Y5" s="31"/>
      <c r="Z5" s="31"/>
    </row>
    <row r="6" customFormat="false" ht="14.25" hidden="false" customHeight="false" outlineLevel="0" collapsed="false">
      <c r="A6" s="1" t="s">
        <v>799</v>
      </c>
      <c r="B6" s="1" t="s">
        <v>1590</v>
      </c>
      <c r="E6" s="1" t="s">
        <v>1591</v>
      </c>
      <c r="F6" s="31"/>
      <c r="G6" s="31"/>
      <c r="H6" s="1" t="s">
        <v>1663</v>
      </c>
      <c r="I6" s="31"/>
      <c r="J6" s="31"/>
      <c r="K6" s="31"/>
      <c r="M6" s="31"/>
      <c r="N6" s="31" t="s">
        <v>890</v>
      </c>
      <c r="O6" s="31"/>
      <c r="P6" s="31"/>
      <c r="Q6" s="31"/>
      <c r="R6" s="31"/>
      <c r="S6" s="31"/>
      <c r="T6" s="31"/>
      <c r="U6" s="31"/>
      <c r="V6" s="31"/>
      <c r="W6" s="31"/>
      <c r="X6" s="31"/>
      <c r="Y6" s="31"/>
      <c r="Z6" s="31"/>
    </row>
    <row r="7" customFormat="false" ht="14.25" hidden="false" customHeight="false" outlineLevel="0" collapsed="false">
      <c r="A7" s="1" t="s">
        <v>799</v>
      </c>
      <c r="B7" s="1" t="s">
        <v>870</v>
      </c>
      <c r="E7" s="1" t="s">
        <v>870</v>
      </c>
      <c r="F7" s="31"/>
      <c r="G7" s="31"/>
      <c r="H7" s="1" t="s">
        <v>1664</v>
      </c>
      <c r="I7" s="31"/>
      <c r="J7" s="31"/>
      <c r="K7" s="31"/>
      <c r="M7" s="31"/>
      <c r="N7" s="31" t="s">
        <v>890</v>
      </c>
      <c r="O7" s="31"/>
      <c r="P7" s="31"/>
      <c r="Q7" s="31"/>
      <c r="R7" s="31"/>
      <c r="S7" s="31"/>
      <c r="T7" s="31"/>
      <c r="U7" s="31"/>
      <c r="V7" s="31"/>
      <c r="W7" s="31"/>
      <c r="X7" s="31"/>
      <c r="Y7" s="31"/>
      <c r="Z7" s="31"/>
    </row>
    <row r="8" s="77" customFormat="true" ht="14.25" hidden="false" customHeight="false" outlineLevel="0" collapsed="false">
      <c r="A8" s="77" t="s">
        <v>799</v>
      </c>
      <c r="B8" s="77" t="s">
        <v>1665</v>
      </c>
      <c r="E8" s="77" t="s">
        <v>619</v>
      </c>
      <c r="H8" s="77" t="s">
        <v>1666</v>
      </c>
      <c r="N8" s="78" t="s">
        <v>890</v>
      </c>
    </row>
    <row r="9" s="7" customFormat="true" ht="14.25" hidden="false" customHeight="false" outlineLevel="0" collapsed="false">
      <c r="A9" s="7" t="s">
        <v>799</v>
      </c>
      <c r="B9" s="38" t="s">
        <v>1411</v>
      </c>
      <c r="E9" s="7" t="s">
        <v>1601</v>
      </c>
      <c r="H9" s="7" t="s">
        <v>1449</v>
      </c>
      <c r="N9" s="35" t="s">
        <v>890</v>
      </c>
      <c r="W9" s="35"/>
    </row>
    <row r="10" s="7" customFormat="true" ht="14.25" hidden="false" customHeight="false" outlineLevel="0" collapsed="false">
      <c r="A10" s="7" t="s">
        <v>799</v>
      </c>
      <c r="B10" s="38" t="s">
        <v>1246</v>
      </c>
      <c r="E10" s="7" t="s">
        <v>1247</v>
      </c>
      <c r="H10" s="7" t="s">
        <v>1667</v>
      </c>
      <c r="N10" s="35" t="s">
        <v>890</v>
      </c>
      <c r="W10" s="35"/>
    </row>
    <row r="11" s="7" customFormat="true" ht="14.25" hidden="false" customHeight="false" outlineLevel="0" collapsed="false">
      <c r="A11" s="7" t="s">
        <v>799</v>
      </c>
      <c r="B11" s="38" t="s">
        <v>1233</v>
      </c>
      <c r="E11" s="7" t="s">
        <v>1668</v>
      </c>
      <c r="F11" s="35"/>
      <c r="G11" s="35"/>
      <c r="H11" s="35" t="s">
        <v>1669</v>
      </c>
      <c r="I11" s="35"/>
      <c r="K11" s="35"/>
      <c r="L11" s="35"/>
      <c r="M11" s="35"/>
      <c r="N11" s="35" t="s">
        <v>890</v>
      </c>
      <c r="O11" s="35"/>
      <c r="P11" s="35"/>
      <c r="Q11" s="35"/>
      <c r="R11" s="35"/>
      <c r="S11" s="35"/>
      <c r="T11" s="35"/>
      <c r="U11" s="35"/>
      <c r="V11" s="35"/>
      <c r="W11" s="35"/>
      <c r="X11" s="35"/>
      <c r="Y11" s="35"/>
      <c r="Z11" s="35"/>
    </row>
    <row r="12" s="7" customFormat="true" ht="14.25" hidden="false" customHeight="false" outlineLevel="0" collapsed="false">
      <c r="A12" s="7" t="s">
        <v>799</v>
      </c>
      <c r="B12" s="38" t="s">
        <v>868</v>
      </c>
      <c r="E12" s="7" t="s">
        <v>1445</v>
      </c>
      <c r="F12" s="35"/>
      <c r="G12" s="35"/>
      <c r="H12" s="35" t="s">
        <v>1670</v>
      </c>
      <c r="I12" s="35"/>
      <c r="K12" s="35"/>
      <c r="M12" s="35"/>
      <c r="N12" s="35" t="s">
        <v>890</v>
      </c>
      <c r="O12" s="35"/>
      <c r="P12" s="35"/>
      <c r="Q12" s="35"/>
      <c r="R12" s="35"/>
      <c r="S12" s="35"/>
      <c r="T12" s="35"/>
      <c r="U12" s="35"/>
      <c r="V12" s="35"/>
      <c r="W12" s="35"/>
      <c r="X12" s="35"/>
      <c r="Y12" s="35"/>
      <c r="Z12" s="35"/>
    </row>
    <row r="13" s="7" customFormat="true" ht="14.25" hidden="false" customHeight="false" outlineLevel="0" collapsed="false">
      <c r="B13" s="38"/>
      <c r="F13" s="35"/>
      <c r="G13" s="35"/>
      <c r="H13" s="35"/>
      <c r="I13" s="35"/>
      <c r="K13" s="35"/>
      <c r="M13" s="35"/>
      <c r="N13" s="35"/>
      <c r="O13" s="35"/>
      <c r="P13" s="35"/>
      <c r="Q13" s="35"/>
      <c r="R13" s="35"/>
      <c r="S13" s="35"/>
      <c r="T13" s="35"/>
      <c r="U13" s="35"/>
      <c r="V13" s="35"/>
      <c r="W13" s="35"/>
      <c r="X13" s="35"/>
      <c r="Y13" s="35"/>
      <c r="Z13" s="35"/>
    </row>
    <row r="14" s="7" customFormat="true" ht="14.25" hidden="false" customHeight="false" outlineLevel="0" collapsed="false">
      <c r="B14" s="79"/>
      <c r="C14" s="8"/>
      <c r="D14" s="6"/>
      <c r="H14" s="35"/>
    </row>
    <row r="15" s="7" customFormat="true" ht="14.25" hidden="false" customHeight="false" outlineLevel="0" collapsed="false">
      <c r="B15" s="38"/>
    </row>
    <row r="16" s="7" customFormat="true" ht="14.25" hidden="false" customHeight="false" outlineLevel="0" collapsed="false">
      <c r="A16" s="7" t="s">
        <v>799</v>
      </c>
      <c r="B16" s="38" t="s">
        <v>1635</v>
      </c>
      <c r="E16" s="7" t="s">
        <v>1671</v>
      </c>
      <c r="F16" s="35"/>
      <c r="G16" s="35"/>
      <c r="H16" s="7" t="s">
        <v>1672</v>
      </c>
      <c r="I16" s="35"/>
      <c r="K16" s="35"/>
      <c r="L16" s="35"/>
      <c r="M16" s="35"/>
      <c r="N16" s="35" t="s">
        <v>890</v>
      </c>
      <c r="O16" s="35"/>
      <c r="P16" s="35"/>
      <c r="Q16" s="35"/>
      <c r="R16" s="35"/>
      <c r="S16" s="35"/>
      <c r="T16" s="35"/>
      <c r="U16" s="35"/>
      <c r="V16" s="35"/>
      <c r="W16" s="35"/>
      <c r="X16" s="35"/>
      <c r="Y16" s="35"/>
      <c r="Z16" s="35"/>
    </row>
    <row r="17" s="7" customFormat="true" ht="14.25" hidden="false" customHeight="false" outlineLevel="0" collapsed="false">
      <c r="A17" s="7" t="s">
        <v>799</v>
      </c>
      <c r="B17" s="38" t="s">
        <v>336</v>
      </c>
      <c r="E17" s="7" t="s">
        <v>1673</v>
      </c>
      <c r="F17" s="35"/>
      <c r="G17" s="35"/>
      <c r="H17" s="7" t="s">
        <v>1674</v>
      </c>
      <c r="I17" s="35"/>
      <c r="K17" s="35"/>
      <c r="M17" s="35"/>
      <c r="N17" s="35" t="s">
        <v>890</v>
      </c>
      <c r="O17" s="35"/>
      <c r="P17" s="35"/>
      <c r="Q17" s="35"/>
      <c r="R17" s="35"/>
      <c r="S17" s="35"/>
      <c r="T17" s="35"/>
      <c r="U17" s="35"/>
      <c r="V17" s="35"/>
      <c r="W17" s="35"/>
      <c r="X17" s="35"/>
      <c r="Y17" s="35"/>
      <c r="Z17" s="35"/>
    </row>
    <row r="18" s="7" customFormat="true" ht="14.25" hidden="false" customHeight="false" outlineLevel="0" collapsed="false">
      <c r="A18" s="7" t="s">
        <v>799</v>
      </c>
      <c r="B18" s="38" t="s">
        <v>330</v>
      </c>
      <c r="E18" s="7" t="s">
        <v>1675</v>
      </c>
      <c r="F18" s="35"/>
      <c r="G18" s="35"/>
      <c r="H18" s="7" t="s">
        <v>1676</v>
      </c>
      <c r="I18" s="35"/>
      <c r="K18" s="35"/>
      <c r="M18" s="35"/>
      <c r="N18" s="35" t="s">
        <v>890</v>
      </c>
      <c r="O18" s="35"/>
      <c r="P18" s="35"/>
      <c r="Q18" s="35"/>
      <c r="R18" s="35"/>
      <c r="S18" s="35"/>
      <c r="T18" s="35"/>
      <c r="U18" s="35"/>
      <c r="V18" s="35"/>
      <c r="W18" s="35"/>
      <c r="X18" s="35"/>
      <c r="Y18" s="35"/>
      <c r="Z18" s="35"/>
    </row>
    <row r="19" s="7" customFormat="true" ht="14.25" hidden="false" customHeight="false" outlineLevel="0" collapsed="false">
      <c r="A19" s="7" t="s">
        <v>799</v>
      </c>
      <c r="B19" s="38" t="s">
        <v>1642</v>
      </c>
      <c r="E19" s="7" t="s">
        <v>1677</v>
      </c>
      <c r="F19" s="35"/>
      <c r="G19" s="35"/>
      <c r="H19" s="7" t="s">
        <v>1678</v>
      </c>
      <c r="I19" s="35"/>
      <c r="K19" s="35"/>
      <c r="M19" s="35"/>
      <c r="N19" s="35" t="s">
        <v>890</v>
      </c>
      <c r="O19" s="35"/>
      <c r="P19" s="35"/>
      <c r="Q19" s="35"/>
      <c r="R19" s="35"/>
      <c r="S19" s="35"/>
      <c r="T19" s="35"/>
      <c r="U19" s="35"/>
      <c r="V19" s="35"/>
      <c r="X19" s="35"/>
      <c r="Y19" s="35"/>
      <c r="Z19" s="35"/>
      <c r="AA19" s="35"/>
    </row>
    <row r="20" s="7" customFormat="true" ht="14.25" hidden="false" customHeight="false" outlineLevel="0" collapsed="false">
      <c r="A20" s="7" t="s">
        <v>1679</v>
      </c>
      <c r="B20" s="38" t="s">
        <v>1645</v>
      </c>
      <c r="E20" s="7" t="s">
        <v>1680</v>
      </c>
      <c r="F20" s="35"/>
      <c r="G20" s="35"/>
      <c r="H20" s="35" t="s">
        <v>1681</v>
      </c>
      <c r="I20" s="35"/>
      <c r="K20" s="35"/>
      <c r="M20" s="35"/>
      <c r="N20" s="35" t="s">
        <v>890</v>
      </c>
      <c r="O20" s="35"/>
      <c r="P20" s="35"/>
      <c r="Q20" s="35"/>
      <c r="R20" s="35"/>
      <c r="S20" s="35"/>
      <c r="T20" s="35"/>
      <c r="U20" s="35"/>
      <c r="V20" s="35"/>
      <c r="X20" s="35"/>
      <c r="Y20" s="35"/>
      <c r="Z20" s="35"/>
      <c r="AA20" s="35"/>
    </row>
    <row r="21" s="7" customFormat="true" ht="14.25" hidden="false" customHeight="false" outlineLevel="0" collapsed="false">
      <c r="A21" s="7" t="s">
        <v>799</v>
      </c>
      <c r="B21" s="38" t="s">
        <v>1654</v>
      </c>
      <c r="E21" s="7" t="s">
        <v>1682</v>
      </c>
      <c r="F21" s="35"/>
      <c r="G21" s="35"/>
      <c r="H21" s="35" t="s">
        <v>1683</v>
      </c>
      <c r="I21" s="35"/>
      <c r="K21" s="35"/>
      <c r="M21" s="35"/>
      <c r="N21" s="35" t="s">
        <v>890</v>
      </c>
      <c r="O21" s="35"/>
      <c r="P21" s="35"/>
      <c r="Q21" s="35"/>
      <c r="R21" s="35"/>
      <c r="S21" s="35"/>
      <c r="T21" s="35"/>
      <c r="U21" s="35"/>
      <c r="V21" s="35"/>
      <c r="X21" s="35"/>
      <c r="Y21" s="35"/>
      <c r="Z21" s="35"/>
      <c r="AA21" s="35"/>
    </row>
    <row r="22" s="7" customFormat="true" ht="14.25" hidden="false" customHeight="false" outlineLevel="0" collapsed="false">
      <c r="A22" s="7" t="s">
        <v>1253</v>
      </c>
      <c r="B22" s="38" t="s">
        <v>1460</v>
      </c>
      <c r="E22" s="7" t="s">
        <v>1684</v>
      </c>
      <c r="J22" s="7" t="s">
        <v>1685</v>
      </c>
      <c r="P22" s="35"/>
      <c r="Q22" s="35"/>
      <c r="R22" s="35"/>
      <c r="S22" s="35"/>
      <c r="T22" s="45"/>
      <c r="W22" s="35" t="s">
        <v>7</v>
      </c>
    </row>
    <row r="23" s="7" customFormat="true" ht="14.25" hidden="false" customHeight="false" outlineLevel="0" collapsed="false">
      <c r="B23" s="38"/>
      <c r="P23" s="35"/>
      <c r="Q23" s="35"/>
      <c r="R23" s="35"/>
      <c r="S23" s="35"/>
      <c r="T23" s="45"/>
      <c r="W23" s="35"/>
    </row>
    <row r="24" s="7" customFormat="true" ht="14.25" hidden="false" customHeight="false" outlineLevel="0" collapsed="false">
      <c r="B24" s="38"/>
      <c r="P24" s="35"/>
      <c r="T24" s="45"/>
      <c r="W24" s="35"/>
    </row>
    <row r="25" s="12" customFormat="true" ht="14.25" hidden="false" customHeight="false" outlineLevel="0" collapsed="false">
      <c r="A25" s="12" t="s">
        <v>799</v>
      </c>
      <c r="B25" s="12" t="s">
        <v>1686</v>
      </c>
      <c r="D25" s="12" t="s">
        <v>1687</v>
      </c>
      <c r="E25" s="12" t="s">
        <v>1688</v>
      </c>
      <c r="F25" s="69" t="s">
        <v>1689</v>
      </c>
      <c r="J25" s="12" t="s">
        <v>1685</v>
      </c>
      <c r="L25" s="12" t="n">
        <v>1</v>
      </c>
      <c r="P25" s="80" t="s">
        <v>1184</v>
      </c>
      <c r="T25" s="81" t="s">
        <v>1186</v>
      </c>
      <c r="W25" s="80" t="s">
        <v>7</v>
      </c>
    </row>
    <row r="26" s="7" customFormat="true" ht="14.25" hidden="false" customHeight="false" outlineLevel="0" collapsed="false">
      <c r="B26" s="38"/>
      <c r="P26" s="35"/>
    </row>
    <row r="27" s="12" customFormat="true" ht="14.25" hidden="false" customHeight="false" outlineLevel="0" collapsed="false">
      <c r="A27" s="12" t="s">
        <v>799</v>
      </c>
      <c r="B27" s="12" t="s">
        <v>1690</v>
      </c>
      <c r="D27" s="12" t="s">
        <v>1691</v>
      </c>
      <c r="E27" s="12" t="s">
        <v>1692</v>
      </c>
      <c r="F27" s="69" t="s">
        <v>1693</v>
      </c>
      <c r="J27" s="12" t="s">
        <v>1685</v>
      </c>
      <c r="L27" s="12" t="n">
        <v>1</v>
      </c>
      <c r="P27" s="80" t="s">
        <v>1184</v>
      </c>
      <c r="T27" s="81" t="s">
        <v>1186</v>
      </c>
      <c r="W27" s="80" t="s">
        <v>7</v>
      </c>
    </row>
    <row r="28" s="7" customFormat="true" ht="14.25" hidden="false" customHeight="false" outlineLevel="0" collapsed="false">
      <c r="B28" s="38"/>
      <c r="P28" s="35"/>
      <c r="T28" s="45"/>
      <c r="W28" s="35"/>
    </row>
    <row r="29" s="12" customFormat="true" ht="14.25" hidden="false" customHeight="false" outlineLevel="0" collapsed="false">
      <c r="A29" s="12" t="s">
        <v>799</v>
      </c>
      <c r="B29" s="12" t="s">
        <v>1694</v>
      </c>
      <c r="D29" s="12" t="s">
        <v>1695</v>
      </c>
      <c r="E29" s="12" t="s">
        <v>1696</v>
      </c>
      <c r="F29" s="69" t="s">
        <v>1697</v>
      </c>
      <c r="J29" s="12" t="s">
        <v>1685</v>
      </c>
      <c r="L29" s="12" t="n">
        <v>1</v>
      </c>
      <c r="P29" s="80" t="s">
        <v>1184</v>
      </c>
      <c r="T29" s="81" t="s">
        <v>1186</v>
      </c>
      <c r="W29" s="80" t="s">
        <v>7</v>
      </c>
    </row>
    <row r="30" s="12" customFormat="true" ht="14.25" hidden="false" customHeight="false" outlineLevel="0" collapsed="false">
      <c r="A30" s="12" t="s">
        <v>1698</v>
      </c>
      <c r="B30" s="12" t="s">
        <v>184</v>
      </c>
      <c r="D30" s="12" t="s">
        <v>185</v>
      </c>
      <c r="E30" s="12" t="s">
        <v>1699</v>
      </c>
      <c r="J30" s="11" t="s">
        <v>1700</v>
      </c>
      <c r="L30" s="12" t="n">
        <v>1</v>
      </c>
      <c r="P30" s="80" t="s">
        <v>1224</v>
      </c>
      <c r="T30" s="81" t="s">
        <v>1186</v>
      </c>
      <c r="W30" s="80" t="s">
        <v>7</v>
      </c>
    </row>
    <row r="31" s="12" customFormat="true" ht="14.25" hidden="false" customHeight="false" outlineLevel="0" collapsed="false">
      <c r="A31" s="12" t="s">
        <v>799</v>
      </c>
      <c r="B31" s="12" t="s">
        <v>1701</v>
      </c>
      <c r="D31" s="12" t="s">
        <v>1702</v>
      </c>
      <c r="E31" s="11" t="s">
        <v>1703</v>
      </c>
      <c r="J31" s="11" t="s">
        <v>1700</v>
      </c>
      <c r="L31" s="12" t="n">
        <v>1</v>
      </c>
      <c r="P31" s="80" t="s">
        <v>1184</v>
      </c>
      <c r="T31" s="81" t="s">
        <v>1186</v>
      </c>
      <c r="W31" s="80" t="s">
        <v>7</v>
      </c>
    </row>
    <row r="32" s="12" customFormat="true" ht="14.25" hidden="false" customHeight="false" outlineLevel="0" collapsed="false">
      <c r="A32" s="12" t="s">
        <v>799</v>
      </c>
      <c r="B32" s="12" t="s">
        <v>1704</v>
      </c>
      <c r="D32" s="12" t="s">
        <v>1705</v>
      </c>
      <c r="E32" s="11" t="s">
        <v>1706</v>
      </c>
      <c r="J32" s="11" t="s">
        <v>1700</v>
      </c>
      <c r="L32" s="12" t="n">
        <v>1</v>
      </c>
      <c r="P32" s="80" t="s">
        <v>1184</v>
      </c>
      <c r="T32" s="81" t="s">
        <v>1186</v>
      </c>
      <c r="W32" s="80" t="s">
        <v>7</v>
      </c>
    </row>
    <row r="33" s="12" customFormat="true" ht="14.25" hidden="false" customHeight="false" outlineLevel="0" collapsed="false">
      <c r="A33" s="12" t="s">
        <v>799</v>
      </c>
      <c r="B33" s="12" t="s">
        <v>1707</v>
      </c>
      <c r="D33" s="12" t="s">
        <v>1708</v>
      </c>
      <c r="E33" s="11" t="s">
        <v>1709</v>
      </c>
      <c r="J33" s="11" t="s">
        <v>1700</v>
      </c>
      <c r="L33" s="12" t="n">
        <v>1</v>
      </c>
      <c r="P33" s="80" t="s">
        <v>1184</v>
      </c>
      <c r="T33" s="81" t="s">
        <v>1186</v>
      </c>
      <c r="W33" s="80" t="s">
        <v>7</v>
      </c>
    </row>
    <row r="34" s="7" customFormat="true" ht="14.25" hidden="false" customHeight="false" outlineLevel="0" collapsed="false">
      <c r="A34" s="7" t="s">
        <v>1122</v>
      </c>
      <c r="B34" s="38" t="s">
        <v>1710</v>
      </c>
      <c r="J34" s="7" t="s">
        <v>1711</v>
      </c>
      <c r="P34" s="35"/>
      <c r="T34" s="45"/>
      <c r="W34" s="35"/>
    </row>
    <row r="35" s="7" customFormat="true" ht="14.25" hidden="false" customHeight="false" outlineLevel="0" collapsed="false">
      <c r="A35" s="7" t="s">
        <v>1045</v>
      </c>
      <c r="B35" s="38" t="s">
        <v>1712</v>
      </c>
      <c r="C35" s="7" t="s">
        <v>1710</v>
      </c>
      <c r="D35" s="7" t="s">
        <v>1713</v>
      </c>
      <c r="E35" s="7" t="s">
        <v>1714</v>
      </c>
      <c r="F35" s="38" t="s">
        <v>1715</v>
      </c>
      <c r="J35" s="7" t="s">
        <v>1716</v>
      </c>
      <c r="N35" s="7" t="s">
        <v>1717</v>
      </c>
      <c r="P35" s="35" t="s">
        <v>1268</v>
      </c>
      <c r="T35" s="45" t="s">
        <v>1186</v>
      </c>
      <c r="W35" s="35" t="s">
        <v>7</v>
      </c>
    </row>
    <row r="36" s="7" customFormat="true" ht="14.25" hidden="false" customHeight="false" outlineLevel="0" collapsed="false">
      <c r="A36" s="7" t="s">
        <v>3</v>
      </c>
      <c r="B36" s="38" t="s">
        <v>199</v>
      </c>
      <c r="C36" s="7" t="s">
        <v>1710</v>
      </c>
      <c r="D36" s="7" t="s">
        <v>1718</v>
      </c>
      <c r="E36" s="7" t="s">
        <v>1719</v>
      </c>
      <c r="F36" s="7" t="s">
        <v>1720</v>
      </c>
      <c r="J36" s="7" t="s">
        <v>1721</v>
      </c>
      <c r="N36" s="7" t="s">
        <v>1088</v>
      </c>
      <c r="P36" s="35"/>
      <c r="T36" s="45"/>
      <c r="W36" s="35" t="s">
        <v>7</v>
      </c>
    </row>
    <row r="37" s="7" customFormat="true" ht="24.75" hidden="false" customHeight="true" outlineLevel="0" collapsed="false">
      <c r="A37" s="7" t="s">
        <v>988</v>
      </c>
      <c r="B37" s="38" t="s">
        <v>201</v>
      </c>
      <c r="C37" s="7" t="s">
        <v>1710</v>
      </c>
      <c r="D37" s="7" t="s">
        <v>202</v>
      </c>
      <c r="E37" s="7" t="s">
        <v>203</v>
      </c>
      <c r="J37" s="7" t="s">
        <v>1722</v>
      </c>
      <c r="P37" s="35" t="s">
        <v>1273</v>
      </c>
      <c r="T37" s="45"/>
      <c r="W37" s="35"/>
    </row>
    <row r="38" s="7" customFormat="true" ht="14.25" hidden="false" customHeight="false" outlineLevel="0" collapsed="false">
      <c r="A38" s="7" t="s">
        <v>799</v>
      </c>
      <c r="B38" s="38" t="s">
        <v>1723</v>
      </c>
      <c r="D38" s="7" t="s">
        <v>1724</v>
      </c>
      <c r="E38" s="7" t="s">
        <v>1508</v>
      </c>
      <c r="F38" s="38" t="s">
        <v>1725</v>
      </c>
      <c r="J38" s="7" t="s">
        <v>836</v>
      </c>
      <c r="L38" s="7" t="n">
        <v>1</v>
      </c>
      <c r="P38" s="35" t="s">
        <v>1273</v>
      </c>
      <c r="T38" s="45" t="s">
        <v>1186</v>
      </c>
      <c r="W38" s="35" t="s">
        <v>7</v>
      </c>
    </row>
    <row r="39" s="7" customFormat="true" ht="14.25" hidden="false" customHeight="false" outlineLevel="0" collapsed="false">
      <c r="A39" s="7" t="s">
        <v>1510</v>
      </c>
      <c r="B39" s="38" t="s">
        <v>1726</v>
      </c>
      <c r="D39" s="7" t="s">
        <v>220</v>
      </c>
      <c r="E39" s="7" t="s">
        <v>1511</v>
      </c>
      <c r="F39" s="38" t="s">
        <v>1727</v>
      </c>
      <c r="J39" s="7" t="s">
        <v>836</v>
      </c>
      <c r="L39" s="7" t="n">
        <v>1</v>
      </c>
      <c r="P39" s="35" t="s">
        <v>1224</v>
      </c>
      <c r="T39" s="45" t="s">
        <v>1186</v>
      </c>
      <c r="W39" s="35" t="s">
        <v>7</v>
      </c>
    </row>
    <row r="40" s="7" customFormat="true" ht="14.25" hidden="false" customHeight="false" outlineLevel="0" collapsed="false">
      <c r="A40" s="7" t="s">
        <v>799</v>
      </c>
      <c r="B40" s="38" t="s">
        <v>1513</v>
      </c>
      <c r="D40" s="7" t="s">
        <v>1514</v>
      </c>
      <c r="E40" s="7" t="s">
        <v>1515</v>
      </c>
      <c r="F40" s="7" t="s">
        <v>1728</v>
      </c>
      <c r="J40" s="7" t="s">
        <v>1729</v>
      </c>
      <c r="L40" s="7" t="n">
        <v>1</v>
      </c>
      <c r="P40" s="35" t="s">
        <v>1184</v>
      </c>
      <c r="T40" s="45" t="s">
        <v>1186</v>
      </c>
      <c r="W40" s="35" t="s">
        <v>7</v>
      </c>
    </row>
    <row r="41" s="12" customFormat="true" ht="14.25" hidden="false" customHeight="false" outlineLevel="0" collapsed="false">
      <c r="A41" s="12" t="s">
        <v>799</v>
      </c>
      <c r="B41" s="13" t="s">
        <v>1730</v>
      </c>
      <c r="D41" s="13" t="s">
        <v>1504</v>
      </c>
      <c r="E41" s="13" t="s">
        <v>1505</v>
      </c>
      <c r="J41" s="13" t="s">
        <v>831</v>
      </c>
      <c r="L41" s="12" t="n">
        <v>1</v>
      </c>
      <c r="P41" s="80" t="s">
        <v>1184</v>
      </c>
      <c r="T41" s="81" t="s">
        <v>1186</v>
      </c>
      <c r="W41" s="80" t="s">
        <v>7</v>
      </c>
    </row>
    <row r="42" s="12" customFormat="true" ht="14.25" hidden="false" customHeight="false" outlineLevel="0" collapsed="false">
      <c r="A42" s="12" t="s">
        <v>799</v>
      </c>
      <c r="B42" s="13" t="s">
        <v>1731</v>
      </c>
      <c r="D42" s="13" t="s">
        <v>1732</v>
      </c>
      <c r="E42" s="13" t="s">
        <v>1733</v>
      </c>
      <c r="J42" s="13" t="s">
        <v>831</v>
      </c>
      <c r="L42" s="12" t="n">
        <v>1</v>
      </c>
      <c r="P42" s="80" t="s">
        <v>1184</v>
      </c>
      <c r="T42" s="81" t="s">
        <v>1186</v>
      </c>
      <c r="W42" s="80" t="s">
        <v>7</v>
      </c>
    </row>
    <row r="43" s="12" customFormat="true" ht="14.25" hidden="false" customHeight="false" outlineLevel="0" collapsed="false">
      <c r="A43" s="12" t="s">
        <v>799</v>
      </c>
      <c r="B43" s="13" t="s">
        <v>1734</v>
      </c>
      <c r="D43" s="13" t="s">
        <v>1735</v>
      </c>
      <c r="E43" s="13" t="s">
        <v>1736</v>
      </c>
      <c r="J43" s="13" t="s">
        <v>831</v>
      </c>
      <c r="L43" s="12" t="n">
        <v>1</v>
      </c>
      <c r="P43" s="80" t="s">
        <v>1184</v>
      </c>
      <c r="T43" s="81" t="s">
        <v>1186</v>
      </c>
      <c r="W43" s="80" t="s">
        <v>7</v>
      </c>
    </row>
    <row r="44" s="7" customFormat="true" ht="14.25" hidden="false" customHeight="false" outlineLevel="0" collapsed="false">
      <c r="A44" s="7" t="s">
        <v>799</v>
      </c>
      <c r="B44" s="38" t="s">
        <v>1737</v>
      </c>
      <c r="D44" s="7" t="s">
        <v>1738</v>
      </c>
      <c r="E44" s="7" t="s">
        <v>1739</v>
      </c>
      <c r="F44" s="7" t="s">
        <v>1740</v>
      </c>
      <c r="J44" s="7" t="s">
        <v>1741</v>
      </c>
      <c r="L44" s="7" t="n">
        <v>1</v>
      </c>
      <c r="P44" s="35" t="s">
        <v>1184</v>
      </c>
      <c r="T44" s="45" t="s">
        <v>1186</v>
      </c>
      <c r="W44" s="35" t="s">
        <v>7</v>
      </c>
    </row>
    <row r="45" s="7" customFormat="true" ht="14.25" hidden="false" customHeight="false" outlineLevel="0" collapsed="false">
      <c r="A45" s="7" t="s">
        <v>799</v>
      </c>
      <c r="B45" s="38" t="s">
        <v>1742</v>
      </c>
      <c r="D45" s="7" t="s">
        <v>1743</v>
      </c>
      <c r="E45" s="7" t="s">
        <v>1744</v>
      </c>
      <c r="F45" s="7" t="s">
        <v>1745</v>
      </c>
      <c r="J45" s="7" t="s">
        <v>1741</v>
      </c>
      <c r="L45" s="7" t="n">
        <v>1</v>
      </c>
      <c r="P45" s="35" t="s">
        <v>1184</v>
      </c>
      <c r="T45" s="45" t="s">
        <v>1186</v>
      </c>
      <c r="W45" s="35" t="s">
        <v>7</v>
      </c>
    </row>
    <row r="46" s="7" customFormat="true" ht="14.25" hidden="false" customHeight="false" outlineLevel="0" collapsed="false">
      <c r="A46" s="7" t="s">
        <v>1584</v>
      </c>
      <c r="B46" s="38" t="s">
        <v>1746</v>
      </c>
      <c r="D46" s="7" t="s">
        <v>1747</v>
      </c>
      <c r="E46" s="7" t="s">
        <v>1748</v>
      </c>
      <c r="J46" s="7" t="s">
        <v>1749</v>
      </c>
      <c r="L46" s="7" t="n">
        <v>1</v>
      </c>
      <c r="P46" s="35" t="s">
        <v>1224</v>
      </c>
      <c r="T46" s="45" t="s">
        <v>1186</v>
      </c>
      <c r="W46" s="35" t="s">
        <v>7</v>
      </c>
    </row>
    <row r="47" s="7" customFormat="true" ht="14.25" hidden="false" customHeight="false" outlineLevel="0" collapsed="false">
      <c r="B47" s="38"/>
      <c r="W47" s="35"/>
    </row>
    <row r="48" s="7" customFormat="true" ht="14.25" hidden="false" customHeight="false" outlineLevel="0" collapsed="false">
      <c r="A48" s="7" t="s">
        <v>799</v>
      </c>
      <c r="B48" s="38" t="s">
        <v>1750</v>
      </c>
      <c r="D48" s="7" t="s">
        <v>1751</v>
      </c>
      <c r="E48" s="7" t="s">
        <v>1752</v>
      </c>
      <c r="F48" s="38" t="s">
        <v>1753</v>
      </c>
      <c r="J48" s="7" t="s">
        <v>831</v>
      </c>
      <c r="L48" s="7" t="n">
        <v>1</v>
      </c>
      <c r="P48" s="35" t="s">
        <v>1184</v>
      </c>
      <c r="T48" s="45" t="s">
        <v>1186</v>
      </c>
      <c r="W48" s="35" t="s">
        <v>7</v>
      </c>
    </row>
    <row r="49" customFormat="false" ht="14.25" hidden="false" customHeight="false" outlineLevel="0" collapsed="false">
      <c r="A49" s="1" t="s">
        <v>799</v>
      </c>
      <c r="B49" s="1" t="s">
        <v>1754</v>
      </c>
      <c r="D49" s="1" t="s">
        <v>1755</v>
      </c>
      <c r="E49" s="1" t="s">
        <v>1756</v>
      </c>
      <c r="J49" s="1" t="s">
        <v>831</v>
      </c>
      <c r="L49" s="1" t="n">
        <v>1</v>
      </c>
      <c r="P49" s="1" t="s">
        <v>1184</v>
      </c>
      <c r="T49" s="1" t="s">
        <v>1186</v>
      </c>
      <c r="W49" s="1" t="s">
        <v>7</v>
      </c>
    </row>
    <row r="50" customFormat="false" ht="14.25" hidden="false" customHeight="false" outlineLevel="0" collapsed="false">
      <c r="A50" s="1" t="s">
        <v>799</v>
      </c>
      <c r="B50" s="1" t="s">
        <v>1757</v>
      </c>
      <c r="D50" s="1" t="s">
        <v>1758</v>
      </c>
      <c r="E50" s="1" t="s">
        <v>1759</v>
      </c>
      <c r="J50" s="1" t="s">
        <v>831</v>
      </c>
      <c r="L50" s="1" t="n">
        <v>1</v>
      </c>
      <c r="P50" s="1" t="s">
        <v>1184</v>
      </c>
      <c r="T50" s="1" t="s">
        <v>1186</v>
      </c>
      <c r="W50" s="1" t="s">
        <v>7</v>
      </c>
    </row>
    <row r="51" s="82" customFormat="true" ht="14.25" hidden="false" customHeight="false" outlineLevel="0" collapsed="false">
      <c r="W51" s="83"/>
    </row>
    <row r="52" s="7" customFormat="true" ht="14.25" hidden="false" customHeight="false" outlineLevel="0" collapsed="false">
      <c r="A52" s="7" t="s">
        <v>799</v>
      </c>
      <c r="B52" s="38" t="s">
        <v>1760</v>
      </c>
      <c r="D52" s="7" t="s">
        <v>1761</v>
      </c>
      <c r="E52" s="7" t="s">
        <v>1762</v>
      </c>
      <c r="J52" s="7" t="s">
        <v>831</v>
      </c>
      <c r="L52" s="7" t="n">
        <v>1</v>
      </c>
      <c r="P52" s="35" t="s">
        <v>1184</v>
      </c>
      <c r="T52" s="45" t="s">
        <v>1186</v>
      </c>
      <c r="W52" s="35" t="s">
        <v>7</v>
      </c>
    </row>
    <row r="53" s="7" customFormat="true" ht="14.25" hidden="false" customHeight="false" outlineLevel="0" collapsed="false">
      <c r="B53" s="38"/>
    </row>
    <row r="54" s="12" customFormat="true" ht="14.25" hidden="false" customHeight="false" outlineLevel="0" collapsed="false">
      <c r="A54" s="12" t="s">
        <v>799</v>
      </c>
      <c r="B54" s="13" t="s">
        <v>1763</v>
      </c>
      <c r="D54" s="11" t="s">
        <v>1764</v>
      </c>
      <c r="E54" s="13" t="s">
        <v>1765</v>
      </c>
      <c r="L54" s="12" t="n">
        <v>1</v>
      </c>
      <c r="P54" s="80" t="s">
        <v>1184</v>
      </c>
      <c r="T54" s="81" t="s">
        <v>1186</v>
      </c>
      <c r="W54" s="80" t="s">
        <v>7</v>
      </c>
    </row>
    <row r="55" s="7" customFormat="true" ht="14.25" hidden="false" customHeight="false" outlineLevel="0" collapsed="false">
      <c r="B55" s="38"/>
    </row>
    <row r="56" s="7" customFormat="true" ht="14.25" hidden="false" customHeight="false" outlineLevel="0" collapsed="false">
      <c r="A56" s="7" t="s">
        <v>799</v>
      </c>
      <c r="B56" s="38" t="s">
        <v>1766</v>
      </c>
      <c r="D56" s="7" t="s">
        <v>1767</v>
      </c>
      <c r="E56" s="7" t="s">
        <v>1768</v>
      </c>
      <c r="F56" s="7" t="s">
        <v>1769</v>
      </c>
      <c r="J56" s="7" t="s">
        <v>1770</v>
      </c>
      <c r="L56" s="7" t="n">
        <v>1</v>
      </c>
      <c r="P56" s="35" t="s">
        <v>1184</v>
      </c>
      <c r="T56" s="45" t="s">
        <v>1186</v>
      </c>
      <c r="W56" s="35" t="s">
        <v>7</v>
      </c>
    </row>
    <row r="57" s="7" customFormat="true" ht="14.25" hidden="false" customHeight="false" outlineLevel="0" collapsed="false">
      <c r="A57" s="7" t="s">
        <v>799</v>
      </c>
      <c r="B57" s="38" t="s">
        <v>1771</v>
      </c>
      <c r="D57" s="7" t="s">
        <v>1772</v>
      </c>
      <c r="E57" s="7" t="s">
        <v>1773</v>
      </c>
      <c r="F57" s="38" t="s">
        <v>1774</v>
      </c>
      <c r="J57" s="7" t="s">
        <v>1775</v>
      </c>
      <c r="L57" s="7" t="n">
        <v>1</v>
      </c>
      <c r="P57" s="35" t="s">
        <v>1184</v>
      </c>
      <c r="T57" s="45" t="s">
        <v>1186</v>
      </c>
      <c r="W57" s="35" t="s">
        <v>7</v>
      </c>
    </row>
    <row r="58" s="7" customFormat="true" ht="14.25" hidden="false" customHeight="false" outlineLevel="0" collapsed="false">
      <c r="A58" s="7" t="s">
        <v>799</v>
      </c>
      <c r="B58" s="38" t="s">
        <v>1776</v>
      </c>
      <c r="D58" s="7" t="s">
        <v>1777</v>
      </c>
      <c r="E58" s="7" t="s">
        <v>1778</v>
      </c>
      <c r="F58" s="38" t="s">
        <v>1779</v>
      </c>
      <c r="J58" s="7" t="s">
        <v>1775</v>
      </c>
      <c r="L58" s="7" t="n">
        <v>1</v>
      </c>
      <c r="P58" s="35" t="s">
        <v>1184</v>
      </c>
      <c r="T58" s="45" t="s">
        <v>1186</v>
      </c>
      <c r="W58" s="35" t="s">
        <v>7</v>
      </c>
    </row>
    <row r="59" s="7" customFormat="true" ht="14.25" hidden="false" customHeight="false" outlineLevel="0" collapsed="false">
      <c r="A59" s="7" t="s">
        <v>799</v>
      </c>
      <c r="B59" s="38" t="s">
        <v>1780</v>
      </c>
      <c r="D59" s="7" t="s">
        <v>1781</v>
      </c>
      <c r="E59" s="7" t="s">
        <v>1782</v>
      </c>
      <c r="F59" s="7" t="s">
        <v>1783</v>
      </c>
      <c r="J59" s="7" t="s">
        <v>1784</v>
      </c>
      <c r="P59" s="35" t="s">
        <v>1184</v>
      </c>
      <c r="T59" s="45" t="s">
        <v>1186</v>
      </c>
      <c r="W59" s="35" t="s">
        <v>7</v>
      </c>
    </row>
    <row r="60" s="7" customFormat="true" ht="14.25" hidden="false" customHeight="false" outlineLevel="0" collapsed="false">
      <c r="A60" s="7" t="s">
        <v>799</v>
      </c>
      <c r="B60" s="38" t="s">
        <v>1785</v>
      </c>
      <c r="D60" s="7" t="s">
        <v>1786</v>
      </c>
      <c r="E60" s="7" t="s">
        <v>1787</v>
      </c>
      <c r="J60" s="7" t="s">
        <v>1788</v>
      </c>
      <c r="P60" s="35" t="s">
        <v>1184</v>
      </c>
      <c r="T60" s="45" t="s">
        <v>1186</v>
      </c>
      <c r="W60" s="35" t="s">
        <v>7</v>
      </c>
    </row>
    <row r="61" s="7" customFormat="true" ht="14.25" hidden="false" customHeight="false" outlineLevel="0" collapsed="false">
      <c r="A61" s="7" t="s">
        <v>1789</v>
      </c>
      <c r="B61" s="38" t="s">
        <v>231</v>
      </c>
      <c r="D61" s="7" t="s">
        <v>232</v>
      </c>
      <c r="E61" s="7" t="s">
        <v>1790</v>
      </c>
      <c r="J61" s="7" t="s">
        <v>1791</v>
      </c>
      <c r="L61" s="7" t="n">
        <v>1</v>
      </c>
      <c r="N61" s="7" t="s">
        <v>992</v>
      </c>
      <c r="P61" s="35" t="str">
        <f aca="false">CONCATENATE("SetObservationMultiple::",RIGHT(A61,LEN(A61)-FIND(" ",A61)))</f>
        <v>SetObservationMultiple::skin_pb_location</v>
      </c>
      <c r="T61" s="45" t="s">
        <v>1186</v>
      </c>
      <c r="W61" s="35" t="s">
        <v>7</v>
      </c>
    </row>
    <row r="62" s="7" customFormat="true" ht="14.25" hidden="false" customHeight="false" outlineLevel="0" collapsed="false">
      <c r="A62" s="7" t="s">
        <v>799</v>
      </c>
      <c r="B62" s="38" t="s">
        <v>1792</v>
      </c>
      <c r="D62" s="7" t="s">
        <v>1793</v>
      </c>
      <c r="E62" s="7" t="s">
        <v>1794</v>
      </c>
      <c r="F62" s="38" t="s">
        <v>1795</v>
      </c>
      <c r="J62" s="7" t="s">
        <v>1796</v>
      </c>
      <c r="L62" s="7" t="n">
        <v>1</v>
      </c>
      <c r="P62" s="35" t="s">
        <v>1184</v>
      </c>
      <c r="T62" s="45" t="s">
        <v>1186</v>
      </c>
      <c r="W62" s="35" t="s">
        <v>7</v>
      </c>
    </row>
    <row r="63" s="7" customFormat="true" ht="14.25" hidden="false" customHeight="false" outlineLevel="0" collapsed="false">
      <c r="A63" s="7" t="s">
        <v>799</v>
      </c>
      <c r="B63" s="38" t="s">
        <v>1797</v>
      </c>
      <c r="D63" s="7" t="s">
        <v>1798</v>
      </c>
      <c r="E63" s="7" t="s">
        <v>1799</v>
      </c>
      <c r="F63" s="7" t="s">
        <v>1800</v>
      </c>
      <c r="J63" s="7" t="s">
        <v>1801</v>
      </c>
      <c r="L63" s="7" t="n">
        <v>1</v>
      </c>
      <c r="P63" s="35" t="s">
        <v>1184</v>
      </c>
      <c r="T63" s="45" t="s">
        <v>1186</v>
      </c>
      <c r="W63" s="35" t="s">
        <v>7</v>
      </c>
    </row>
    <row r="64" s="7" customFormat="true" ht="14.25" hidden="false" customHeight="false" outlineLevel="0" collapsed="false">
      <c r="A64" s="7" t="s">
        <v>799</v>
      </c>
      <c r="B64" s="38" t="s">
        <v>1802</v>
      </c>
      <c r="D64" s="7" t="s">
        <v>1803</v>
      </c>
      <c r="E64" s="7" t="s">
        <v>1804</v>
      </c>
      <c r="J64" s="7" t="s">
        <v>1805</v>
      </c>
      <c r="L64" s="7" t="n">
        <v>1</v>
      </c>
      <c r="P64" s="35" t="s">
        <v>1184</v>
      </c>
      <c r="T64" s="45" t="s">
        <v>1186</v>
      </c>
      <c r="W64" s="35" t="s">
        <v>7</v>
      </c>
    </row>
    <row r="65" s="7" customFormat="true" ht="14.25" hidden="false" customHeight="false" outlineLevel="0" collapsed="false">
      <c r="A65" s="7" t="s">
        <v>1806</v>
      </c>
      <c r="B65" s="38" t="s">
        <v>244</v>
      </c>
      <c r="D65" s="7" t="s">
        <v>245</v>
      </c>
      <c r="E65" s="7" t="s">
        <v>1807</v>
      </c>
      <c r="J65" s="7" t="s">
        <v>1808</v>
      </c>
      <c r="L65" s="7" t="n">
        <v>1</v>
      </c>
      <c r="N65" s="7" t="s">
        <v>1809</v>
      </c>
      <c r="P65" s="35" t="str">
        <f aca="false">CONCATENATE("SetObservationMultipleConcat::",RIGHT(A65,LEN(A65)-FIND(" ",A65)))</f>
        <v>SetObservationMultipleConcat::skin_pb</v>
      </c>
      <c r="T65" s="45" t="s">
        <v>1186</v>
      </c>
      <c r="W65" s="35" t="s">
        <v>7</v>
      </c>
    </row>
    <row r="66" s="7" customFormat="true" ht="14.25" hidden="false" customHeight="false" outlineLevel="0" collapsed="false">
      <c r="A66" s="7" t="s">
        <v>799</v>
      </c>
      <c r="B66" s="38" t="s">
        <v>1810</v>
      </c>
      <c r="D66" s="7" t="s">
        <v>1811</v>
      </c>
      <c r="E66" s="7" t="s">
        <v>1812</v>
      </c>
      <c r="J66" s="7" t="s">
        <v>1813</v>
      </c>
      <c r="P66" s="35" t="s">
        <v>1184</v>
      </c>
      <c r="T66" s="45" t="s">
        <v>1186</v>
      </c>
      <c r="W66" s="35" t="s">
        <v>7</v>
      </c>
    </row>
    <row r="67" s="7" customFormat="true" ht="14.25" hidden="false" customHeight="false" outlineLevel="0" collapsed="false">
      <c r="B67" s="38"/>
      <c r="P67" s="35"/>
      <c r="T67" s="45"/>
      <c r="W67" s="35"/>
    </row>
    <row r="68" s="7" customFormat="true" ht="14.25" hidden="false" customHeight="false" outlineLevel="0" collapsed="false">
      <c r="B68" s="38"/>
      <c r="P68" s="35"/>
      <c r="T68" s="45"/>
      <c r="W68" s="35"/>
    </row>
    <row r="69" s="7" customFormat="true" ht="14.25" hidden="false" customHeight="false" outlineLevel="0" collapsed="false">
      <c r="A69" s="7" t="s">
        <v>799</v>
      </c>
      <c r="B69" s="38" t="s">
        <v>1814</v>
      </c>
      <c r="D69" s="7" t="s">
        <v>1815</v>
      </c>
      <c r="E69" s="7" t="s">
        <v>1816</v>
      </c>
      <c r="F69" s="7" t="s">
        <v>1817</v>
      </c>
      <c r="J69" s="7" t="s">
        <v>1818</v>
      </c>
      <c r="P69" s="35" t="s">
        <v>1184</v>
      </c>
      <c r="T69" s="45" t="s">
        <v>1186</v>
      </c>
      <c r="W69" s="35" t="s">
        <v>7</v>
      </c>
    </row>
    <row r="70" s="7" customFormat="true" ht="14.25" hidden="false" customHeight="false" outlineLevel="0" collapsed="false">
      <c r="A70" s="7" t="s">
        <v>799</v>
      </c>
      <c r="B70" s="38" t="s">
        <v>1819</v>
      </c>
      <c r="D70" s="7" t="s">
        <v>1820</v>
      </c>
      <c r="E70" s="7" t="s">
        <v>1821</v>
      </c>
      <c r="F70" s="7" t="s">
        <v>1822</v>
      </c>
      <c r="J70" s="7" t="s">
        <v>1823</v>
      </c>
      <c r="P70" s="35" t="s">
        <v>1184</v>
      </c>
      <c r="T70" s="45" t="s">
        <v>1186</v>
      </c>
      <c r="W70" s="35" t="s">
        <v>7</v>
      </c>
    </row>
    <row r="71" s="7" customFormat="true" ht="14.25" hidden="false" customHeight="false" outlineLevel="0" collapsed="false">
      <c r="A71" s="7" t="s">
        <v>799</v>
      </c>
      <c r="B71" s="38" t="s">
        <v>1824</v>
      </c>
      <c r="D71" s="7" t="s">
        <v>1825</v>
      </c>
      <c r="E71" s="7" t="s">
        <v>1826</v>
      </c>
      <c r="F71" s="7" t="s">
        <v>1827</v>
      </c>
      <c r="J71" s="7" t="s">
        <v>1828</v>
      </c>
      <c r="P71" s="35" t="s">
        <v>1184</v>
      </c>
      <c r="T71" s="45" t="s">
        <v>1186</v>
      </c>
      <c r="W71" s="35" t="s">
        <v>7</v>
      </c>
    </row>
    <row r="72" s="7" customFormat="true" ht="14.25" hidden="false" customHeight="false" outlineLevel="0" collapsed="false">
      <c r="B72" s="38"/>
      <c r="W72" s="35"/>
    </row>
    <row r="73" s="7" customFormat="true" ht="14.25" hidden="false" customHeight="false" outlineLevel="0" collapsed="false">
      <c r="A73" s="7" t="s">
        <v>799</v>
      </c>
      <c r="B73" s="38" t="s">
        <v>1829</v>
      </c>
      <c r="D73" s="7" t="s">
        <v>1830</v>
      </c>
      <c r="E73" s="7" t="s">
        <v>1831</v>
      </c>
      <c r="J73" s="7" t="s">
        <v>1828</v>
      </c>
      <c r="P73" s="35" t="s">
        <v>1184</v>
      </c>
      <c r="T73" s="45" t="s">
        <v>1186</v>
      </c>
      <c r="W73" s="35" t="s">
        <v>7</v>
      </c>
    </row>
    <row r="74" customFormat="false" ht="14.25" hidden="false" customHeight="false" outlineLevel="0" collapsed="false">
      <c r="A74" s="1" t="s">
        <v>1832</v>
      </c>
      <c r="B74" s="1" t="s">
        <v>294</v>
      </c>
      <c r="D74" s="1" t="s">
        <v>295</v>
      </c>
      <c r="E74" s="30" t="s">
        <v>1833</v>
      </c>
      <c r="J74" s="1" t="s">
        <v>1834</v>
      </c>
      <c r="P74" s="1" t="str">
        <f aca="false">CONCATENATE("SetObservationMultiple::",RIGHT(A74,LEN(A74)-FIND(" ",A74)))</f>
        <v>SetObservationMultiple::severe_skin_lesions</v>
      </c>
      <c r="T74" s="1" t="s">
        <v>1186</v>
      </c>
      <c r="W74" s="1" t="s">
        <v>7</v>
      </c>
    </row>
    <row r="75" s="7" customFormat="true" ht="14.25" hidden="false" customHeight="false" outlineLevel="0" collapsed="false">
      <c r="B75" s="38"/>
      <c r="P75" s="35"/>
      <c r="T75" s="45"/>
      <c r="W75" s="35"/>
    </row>
    <row r="76" s="7" customFormat="true" ht="14.25" hidden="false" customHeight="false" outlineLevel="0" collapsed="false">
      <c r="A76" s="7" t="s">
        <v>799</v>
      </c>
      <c r="B76" s="38" t="s">
        <v>1835</v>
      </c>
      <c r="D76" s="7" t="s">
        <v>1836</v>
      </c>
      <c r="E76" s="7" t="s">
        <v>1837</v>
      </c>
      <c r="F76" s="7" t="s">
        <v>1838</v>
      </c>
      <c r="J76" s="7" t="s">
        <v>1839</v>
      </c>
      <c r="P76" s="35" t="s">
        <v>1184</v>
      </c>
      <c r="T76" s="45" t="s">
        <v>1186</v>
      </c>
      <c r="W76" s="35" t="s">
        <v>7</v>
      </c>
    </row>
    <row r="77" s="7" customFormat="true" ht="14.25" hidden="false" customHeight="false" outlineLevel="0" collapsed="false">
      <c r="B77" s="38"/>
      <c r="P77" s="35"/>
      <c r="T77" s="45"/>
      <c r="W77" s="35"/>
    </row>
    <row r="78" s="7" customFormat="true" ht="14.25" hidden="false" customHeight="false" outlineLevel="0" collapsed="false">
      <c r="A78" s="7" t="s">
        <v>799</v>
      </c>
      <c r="B78" s="38" t="s">
        <v>1840</v>
      </c>
      <c r="D78" s="7" t="s">
        <v>1841</v>
      </c>
      <c r="E78" s="7" t="s">
        <v>1842</v>
      </c>
      <c r="F78" s="7" t="s">
        <v>274</v>
      </c>
      <c r="J78" s="7" t="s">
        <v>1843</v>
      </c>
      <c r="P78" s="35" t="s">
        <v>1184</v>
      </c>
      <c r="T78" s="45" t="s">
        <v>1186</v>
      </c>
      <c r="W78" s="35" t="s">
        <v>7</v>
      </c>
    </row>
    <row r="79" s="7" customFormat="true" ht="14.25" hidden="false" customHeight="false" outlineLevel="0" collapsed="false">
      <c r="A79" s="7" t="s">
        <v>799</v>
      </c>
      <c r="B79" s="38" t="s">
        <v>1844</v>
      </c>
      <c r="D79" s="7" t="s">
        <v>1845</v>
      </c>
      <c r="E79" s="7" t="s">
        <v>1846</v>
      </c>
      <c r="J79" s="7" t="s">
        <v>1843</v>
      </c>
      <c r="P79" s="35" t="s">
        <v>1184</v>
      </c>
      <c r="T79" s="45" t="s">
        <v>1186</v>
      </c>
      <c r="W79" s="35" t="s">
        <v>7</v>
      </c>
    </row>
    <row r="80" s="7" customFormat="true" ht="14.25" hidden="false" customHeight="false" outlineLevel="0" collapsed="false">
      <c r="B80" s="38"/>
      <c r="P80" s="35"/>
      <c r="T80" s="45"/>
      <c r="W80" s="35"/>
    </row>
    <row r="81" s="7" customFormat="true" ht="14.25" hidden="false" customHeight="false" outlineLevel="0" collapsed="false">
      <c r="A81" s="7" t="s">
        <v>799</v>
      </c>
      <c r="B81" s="38" t="s">
        <v>1847</v>
      </c>
      <c r="D81" s="7" t="s">
        <v>1848</v>
      </c>
      <c r="E81" s="7" t="s">
        <v>1849</v>
      </c>
      <c r="J81" s="7" t="s">
        <v>1850</v>
      </c>
      <c r="P81" s="35" t="s">
        <v>1184</v>
      </c>
      <c r="T81" s="45" t="s">
        <v>1186</v>
      </c>
      <c r="W81" s="35" t="s">
        <v>7</v>
      </c>
    </row>
    <row r="82" s="7" customFormat="true" ht="14.25" hidden="false" customHeight="false" outlineLevel="0" collapsed="false">
      <c r="B82" s="38"/>
      <c r="P82" s="35"/>
      <c r="T82" s="45"/>
      <c r="W82" s="35"/>
    </row>
    <row r="83" s="7" customFormat="true" ht="14.25" hidden="false" customHeight="false" outlineLevel="0" collapsed="false">
      <c r="A83" s="7" t="s">
        <v>799</v>
      </c>
      <c r="B83" s="38" t="s">
        <v>1851</v>
      </c>
      <c r="D83" s="7" t="s">
        <v>1852</v>
      </c>
      <c r="E83" s="7" t="s">
        <v>1853</v>
      </c>
      <c r="J83" s="7" t="s">
        <v>1854</v>
      </c>
      <c r="P83" s="35" t="s">
        <v>1184</v>
      </c>
      <c r="T83" s="45" t="s">
        <v>1186</v>
      </c>
      <c r="W83" s="35" t="s">
        <v>7</v>
      </c>
    </row>
    <row r="84" s="7" customFormat="true" ht="14.25" hidden="false" customHeight="false" outlineLevel="0" collapsed="false">
      <c r="A84" s="7" t="s">
        <v>799</v>
      </c>
      <c r="B84" s="38" t="s">
        <v>1855</v>
      </c>
      <c r="D84" s="7" t="s">
        <v>1856</v>
      </c>
      <c r="E84" s="7" t="s">
        <v>1857</v>
      </c>
      <c r="J84" s="7" t="s">
        <v>1858</v>
      </c>
      <c r="P84" s="35" t="s">
        <v>1184</v>
      </c>
      <c r="T84" s="45" t="s">
        <v>1186</v>
      </c>
      <c r="W84" s="35" t="s">
        <v>7</v>
      </c>
    </row>
    <row r="85" s="7" customFormat="true" ht="14.25" hidden="false" customHeight="false" outlineLevel="0" collapsed="false">
      <c r="A85" s="7" t="s">
        <v>799</v>
      </c>
      <c r="B85" s="38" t="s">
        <v>1859</v>
      </c>
      <c r="D85" s="7" t="s">
        <v>1860</v>
      </c>
      <c r="E85" s="7" t="s">
        <v>1861</v>
      </c>
      <c r="J85" s="7" t="s">
        <v>1858</v>
      </c>
      <c r="P85" s="35" t="s">
        <v>1184</v>
      </c>
      <c r="T85" s="45" t="s">
        <v>1186</v>
      </c>
      <c r="W85" s="35" t="s">
        <v>7</v>
      </c>
    </row>
    <row r="86" s="7" customFormat="true" ht="14.25" hidden="false" customHeight="false" outlineLevel="0" collapsed="false">
      <c r="A86" s="7" t="s">
        <v>799</v>
      </c>
      <c r="B86" s="38" t="s">
        <v>1862</v>
      </c>
      <c r="D86" s="7" t="s">
        <v>1863</v>
      </c>
      <c r="E86" s="7" t="s">
        <v>1864</v>
      </c>
      <c r="J86" s="7" t="s">
        <v>1858</v>
      </c>
      <c r="P86" s="35" t="s">
        <v>1184</v>
      </c>
      <c r="T86" s="45" t="s">
        <v>1186</v>
      </c>
      <c r="W86" s="35" t="s">
        <v>7</v>
      </c>
    </row>
    <row r="87" s="7" customFormat="true" ht="14.25" hidden="false" customHeight="false" outlineLevel="0" collapsed="false">
      <c r="B87" s="38"/>
      <c r="P87" s="35"/>
      <c r="T87" s="45"/>
      <c r="W87" s="35"/>
    </row>
    <row r="88" s="7" customFormat="true" ht="14.25" hidden="false" customHeight="false" outlineLevel="0" collapsed="false">
      <c r="A88" s="7" t="s">
        <v>1865</v>
      </c>
      <c r="B88" s="38" t="s">
        <v>312</v>
      </c>
      <c r="D88" s="7" t="s">
        <v>313</v>
      </c>
      <c r="E88" s="7" t="s">
        <v>1866</v>
      </c>
      <c r="F88" s="7" t="s">
        <v>1867</v>
      </c>
      <c r="J88" s="7" t="s">
        <v>831</v>
      </c>
      <c r="L88" s="7" t="n">
        <v>1</v>
      </c>
      <c r="N88" s="7" t="s">
        <v>1868</v>
      </c>
      <c r="P88" s="35" t="s">
        <v>1224</v>
      </c>
      <c r="T88" s="45" t="s">
        <v>1186</v>
      </c>
      <c r="W88" s="35" t="s">
        <v>7</v>
      </c>
    </row>
    <row r="89" s="7" customFormat="true" ht="14.25" hidden="false" customHeight="false" outlineLevel="0" collapsed="false">
      <c r="A89" s="7" t="s">
        <v>1869</v>
      </c>
      <c r="B89" s="38" t="s">
        <v>327</v>
      </c>
      <c r="D89" s="7" t="s">
        <v>328</v>
      </c>
      <c r="E89" s="7" t="s">
        <v>1870</v>
      </c>
      <c r="J89" s="7" t="s">
        <v>1871</v>
      </c>
      <c r="N89" s="7" t="s">
        <v>992</v>
      </c>
      <c r="P89" s="35" t="str">
        <f aca="false">CONCATENATE("SetObservationMultiple::",RIGHT(A89,LEN(A89)-FIND(" ",A89)))</f>
        <v>SetObservationMultiple::add_pb</v>
      </c>
      <c r="T89" s="45" t="s">
        <v>1186</v>
      </c>
      <c r="W89" s="35" t="s">
        <v>7</v>
      </c>
    </row>
    <row r="90" s="7" customFormat="true" ht="14.15" hidden="false" customHeight="false" outlineLevel="0" collapsed="false">
      <c r="A90" s="7" t="s">
        <v>1872</v>
      </c>
      <c r="B90" s="38" t="s">
        <v>342</v>
      </c>
      <c r="D90" s="7" t="s">
        <v>1873</v>
      </c>
      <c r="E90" s="7" t="s">
        <v>343</v>
      </c>
      <c r="F90" s="7" t="s">
        <v>1874</v>
      </c>
      <c r="L90" s="7" t="n">
        <v>1</v>
      </c>
      <c r="P90" s="35" t="s">
        <v>1224</v>
      </c>
      <c r="T90" s="45" t="s">
        <v>1186</v>
      </c>
      <c r="W90" s="35" t="s">
        <v>7</v>
      </c>
    </row>
    <row r="91" customFormat="false" ht="14.25" hidden="false" customHeight="false" outlineLevel="0" collapsed="false">
      <c r="A91" s="1" t="s">
        <v>799</v>
      </c>
      <c r="B91" s="1" t="s">
        <v>1875</v>
      </c>
      <c r="D91" s="1" t="s">
        <v>1876</v>
      </c>
      <c r="E91" s="84" t="s">
        <v>1877</v>
      </c>
      <c r="L91" s="1" t="n">
        <v>1</v>
      </c>
      <c r="P91" s="1" t="s">
        <v>1184</v>
      </c>
      <c r="T91" s="1" t="s">
        <v>1186</v>
      </c>
      <c r="W91" s="1" t="s">
        <v>7</v>
      </c>
    </row>
    <row r="92" s="12" customFormat="true" ht="14.25" hidden="false" customHeight="false" outlineLevel="0" collapsed="false">
      <c r="A92" s="12" t="s">
        <v>799</v>
      </c>
      <c r="B92" s="13" t="s">
        <v>1878</v>
      </c>
      <c r="D92" s="13" t="s">
        <v>1879</v>
      </c>
      <c r="E92" s="13" t="s">
        <v>1880</v>
      </c>
      <c r="J92" s="13" t="s">
        <v>1881</v>
      </c>
      <c r="L92" s="12" t="n">
        <v>1</v>
      </c>
      <c r="P92" s="80" t="s">
        <v>1184</v>
      </c>
      <c r="T92" s="81" t="s">
        <v>1186</v>
      </c>
      <c r="W92" s="80" t="s">
        <v>7</v>
      </c>
    </row>
    <row r="93" s="12" customFormat="true" ht="14.25" hidden="false" customHeight="false" outlineLevel="0" collapsed="false">
      <c r="A93" s="12" t="s">
        <v>799</v>
      </c>
      <c r="B93" s="13" t="s">
        <v>1882</v>
      </c>
      <c r="D93" s="11" t="s">
        <v>1883</v>
      </c>
      <c r="E93" s="11" t="s">
        <v>1884</v>
      </c>
      <c r="L93" s="12" t="n">
        <v>1</v>
      </c>
      <c r="P93" s="80" t="s">
        <v>1184</v>
      </c>
      <c r="T93" s="81" t="s">
        <v>1186</v>
      </c>
      <c r="W93" s="80" t="s">
        <v>7</v>
      </c>
    </row>
    <row r="94" s="12" customFormat="true" ht="14.25" hidden="false" customHeight="false" outlineLevel="0" collapsed="false">
      <c r="A94" s="12" t="s">
        <v>799</v>
      </c>
      <c r="B94" s="13" t="s">
        <v>1885</v>
      </c>
      <c r="D94" s="13" t="s">
        <v>1886</v>
      </c>
      <c r="E94" s="13" t="s">
        <v>1887</v>
      </c>
      <c r="L94" s="12" t="n">
        <v>1</v>
      </c>
      <c r="P94" s="80" t="s">
        <v>1184</v>
      </c>
      <c r="T94" s="81" t="s">
        <v>1186</v>
      </c>
      <c r="W94" s="80" t="s">
        <v>7</v>
      </c>
    </row>
    <row r="95" s="12" customFormat="true" ht="14.25" hidden="false" customHeight="false" outlineLevel="0" collapsed="false">
      <c r="A95" s="12" t="s">
        <v>1888</v>
      </c>
      <c r="B95" s="13" t="s">
        <v>190</v>
      </c>
      <c r="D95" s="13" t="s">
        <v>191</v>
      </c>
      <c r="E95" s="13" t="s">
        <v>1889</v>
      </c>
      <c r="J95" s="12" t="s">
        <v>1890</v>
      </c>
      <c r="L95" s="12" t="n">
        <v>1</v>
      </c>
      <c r="P95" s="80" t="s">
        <v>1224</v>
      </c>
      <c r="T95" s="81" t="s">
        <v>1186</v>
      </c>
      <c r="W95" s="80" t="s">
        <v>7</v>
      </c>
    </row>
    <row r="134" customFormat="false" ht="14.25" hidden="false" customHeight="false" outlineLevel="0" collapsed="false">
      <c r="BK134" s="1" t="s">
        <v>1891</v>
      </c>
    </row>
    <row r="347" customFormat="false" ht="14.25" hidden="false" customHeight="false" outlineLevel="0" collapsed="false">
      <c r="H347" s="30" t="s">
        <v>1892</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Z21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25" activeCellId="0" sqref="I25"/>
    </sheetView>
  </sheetViews>
  <sheetFormatPr defaultColWidth="8.6171875" defaultRowHeight="14.25" zeroHeight="false" outlineLevelRow="0" outlineLevelCol="0"/>
  <cols>
    <col collapsed="false" customWidth="true" hidden="false" outlineLevel="0" max="1" min="1" style="1" width="17.88"/>
    <col collapsed="false" customWidth="true" hidden="false" outlineLevel="0" max="2" min="2" style="1" width="33.13"/>
    <col collapsed="false" customWidth="true" hidden="false" outlineLevel="0" max="3" min="3" style="1" width="68.5"/>
  </cols>
  <sheetData>
    <row r="1" customFormat="false" ht="14.25" hidden="false" customHeight="false" outlineLevel="0" collapsed="false">
      <c r="A1" s="1" t="s">
        <v>783</v>
      </c>
      <c r="B1" s="1" t="s">
        <v>785</v>
      </c>
      <c r="C1" s="1" t="s">
        <v>786</v>
      </c>
      <c r="D1" s="1" t="s">
        <v>787</v>
      </c>
      <c r="E1" s="1" t="s">
        <v>963</v>
      </c>
      <c r="F1" s="1" t="s">
        <v>1207</v>
      </c>
      <c r="G1" s="31" t="s">
        <v>788</v>
      </c>
      <c r="H1" s="31" t="s">
        <v>965</v>
      </c>
      <c r="I1" s="1" t="s">
        <v>966</v>
      </c>
      <c r="J1" s="1" t="s">
        <v>1659</v>
      </c>
      <c r="K1" s="1" t="s">
        <v>969</v>
      </c>
      <c r="L1" s="1" t="s">
        <v>4</v>
      </c>
      <c r="M1" s="1" t="s">
        <v>3</v>
      </c>
      <c r="N1" s="1" t="s">
        <v>970</v>
      </c>
      <c r="O1" s="1" t="s">
        <v>971</v>
      </c>
      <c r="P1" s="1" t="s">
        <v>1166</v>
      </c>
      <c r="Q1" s="1" t="s">
        <v>972</v>
      </c>
      <c r="R1" s="1" t="s">
        <v>973</v>
      </c>
      <c r="S1" s="1" t="s">
        <v>974</v>
      </c>
      <c r="T1" s="1" t="s">
        <v>976</v>
      </c>
      <c r="U1" s="1" t="s">
        <v>977</v>
      </c>
      <c r="V1" s="1" t="s">
        <v>0</v>
      </c>
      <c r="W1" s="1" t="s">
        <v>978</v>
      </c>
      <c r="X1" s="1" t="s">
        <v>979</v>
      </c>
      <c r="Y1" s="1" t="s">
        <v>980</v>
      </c>
      <c r="Z1" s="31"/>
    </row>
    <row r="2" s="32" customFormat="true" ht="15" hidden="false" customHeight="false" outlineLevel="0" collapsed="false">
      <c r="A2" s="32" t="s">
        <v>789</v>
      </c>
      <c r="B2" s="32" t="s">
        <v>790</v>
      </c>
      <c r="D2" s="32" t="s">
        <v>1444</v>
      </c>
    </row>
    <row r="3" s="1" customFormat="true" ht="15" hidden="false" customHeight="false" outlineLevel="0" collapsed="false">
      <c r="A3" s="49" t="s">
        <v>1208</v>
      </c>
      <c r="B3" s="49" t="s">
        <v>1021</v>
      </c>
      <c r="C3" s="49" t="s">
        <v>1893</v>
      </c>
      <c r="D3" s="49" t="s">
        <v>1023</v>
      </c>
      <c r="F3" s="49"/>
      <c r="G3" s="31" t="s">
        <v>1210</v>
      </c>
      <c r="I3" s="31"/>
      <c r="J3" s="31"/>
      <c r="K3" s="31"/>
      <c r="L3" s="31"/>
      <c r="M3" s="31" t="s">
        <v>890</v>
      </c>
      <c r="O3" s="31"/>
      <c r="P3" s="31"/>
      <c r="Q3" s="31"/>
      <c r="R3" s="31"/>
      <c r="S3" s="31"/>
      <c r="T3" s="31"/>
      <c r="U3" s="31"/>
      <c r="V3" s="31"/>
      <c r="W3" s="31"/>
      <c r="X3" s="31"/>
      <c r="Y3" s="31"/>
      <c r="Z3" s="31"/>
    </row>
    <row r="4" s="1" customFormat="true" ht="15" hidden="false" customHeight="false" outlineLevel="0" collapsed="false">
      <c r="A4" s="49" t="s">
        <v>1208</v>
      </c>
      <c r="B4" s="49"/>
      <c r="C4" s="49" t="s">
        <v>1016</v>
      </c>
      <c r="D4" s="49" t="s">
        <v>1017</v>
      </c>
      <c r="E4" s="49"/>
      <c r="F4" s="49"/>
      <c r="G4" s="31" t="s">
        <v>1317</v>
      </c>
      <c r="I4" s="31"/>
      <c r="J4" s="31"/>
      <c r="K4" s="31"/>
      <c r="L4" s="31"/>
      <c r="M4" s="31" t="s">
        <v>890</v>
      </c>
      <c r="O4" s="31"/>
      <c r="P4" s="31"/>
      <c r="Q4" s="31"/>
      <c r="R4" s="31"/>
      <c r="S4" s="31"/>
      <c r="T4" s="31"/>
      <c r="U4" s="31"/>
      <c r="V4" s="31"/>
      <c r="W4" s="31"/>
      <c r="X4" s="31"/>
      <c r="Y4" s="31"/>
      <c r="Z4" s="31"/>
    </row>
    <row r="5" customFormat="false" ht="15" hidden="false" customHeight="false" outlineLevel="0" collapsed="false">
      <c r="A5" s="1" t="s">
        <v>799</v>
      </c>
      <c r="B5" s="32" t="s">
        <v>825</v>
      </c>
      <c r="C5" s="32"/>
      <c r="D5" s="32"/>
      <c r="G5" s="1" t="s">
        <v>1894</v>
      </c>
      <c r="I5" s="32"/>
      <c r="M5" s="1" t="s">
        <v>890</v>
      </c>
    </row>
    <row r="6" customFormat="false" ht="15" hidden="false" customHeight="false" outlineLevel="0" collapsed="false">
      <c r="A6" s="1" t="s">
        <v>799</v>
      </c>
      <c r="B6" s="32" t="s">
        <v>856</v>
      </c>
      <c r="C6" s="32"/>
      <c r="D6" s="32"/>
      <c r="G6" s="1" t="s">
        <v>1895</v>
      </c>
      <c r="I6" s="32"/>
      <c r="M6" s="1" t="s">
        <v>890</v>
      </c>
    </row>
    <row r="7" customFormat="false" ht="15" hidden="false" customHeight="false" outlineLevel="0" collapsed="false">
      <c r="B7" s="32"/>
      <c r="C7" s="32"/>
      <c r="D7" s="32"/>
      <c r="I7" s="32"/>
    </row>
    <row r="8" customFormat="false" ht="15" hidden="false" customHeight="false" outlineLevel="0" collapsed="false">
      <c r="A8" s="1" t="s">
        <v>1896</v>
      </c>
      <c r="B8" s="32" t="s">
        <v>698</v>
      </c>
      <c r="C8" s="32" t="s">
        <v>699</v>
      </c>
      <c r="D8" s="32" t="s">
        <v>1897</v>
      </c>
      <c r="I8" s="32" t="s">
        <v>1898</v>
      </c>
      <c r="K8" s="1" t="n">
        <v>1</v>
      </c>
      <c r="P8" s="1" t="s">
        <v>1224</v>
      </c>
      <c r="S8" s="1" t="s">
        <v>1186</v>
      </c>
      <c r="V8" s="1" t="s">
        <v>7</v>
      </c>
    </row>
    <row r="9" customFormat="false" ht="15" hidden="false" customHeight="false" outlineLevel="0" collapsed="false">
      <c r="A9" s="1" t="s">
        <v>1899</v>
      </c>
      <c r="B9" s="32" t="s">
        <v>561</v>
      </c>
      <c r="C9" s="32" t="s">
        <v>562</v>
      </c>
      <c r="D9" s="32" t="s">
        <v>1900</v>
      </c>
      <c r="I9" s="1" t="s">
        <v>1901</v>
      </c>
      <c r="K9" s="1" t="n">
        <v>1</v>
      </c>
      <c r="P9" s="1" t="s">
        <v>1224</v>
      </c>
      <c r="S9" s="1" t="s">
        <v>1186</v>
      </c>
      <c r="V9" s="1" t="s">
        <v>7</v>
      </c>
    </row>
    <row r="10" customFormat="false" ht="15" hidden="false" customHeight="false" outlineLevel="0" collapsed="false">
      <c r="A10" s="1" t="s">
        <v>799</v>
      </c>
      <c r="B10" s="32" t="s">
        <v>1902</v>
      </c>
      <c r="C10" s="32" t="s">
        <v>1903</v>
      </c>
      <c r="D10" s="32" t="s">
        <v>1904</v>
      </c>
      <c r="I10" s="1" t="s">
        <v>1905</v>
      </c>
      <c r="K10" s="1" t="n">
        <v>1</v>
      </c>
      <c r="P10" s="31" t="s">
        <v>1184</v>
      </c>
      <c r="Q10" s="31"/>
      <c r="R10" s="31"/>
      <c r="S10" s="49" t="s">
        <v>1186</v>
      </c>
      <c r="U10" s="31"/>
      <c r="V10" s="31" t="s">
        <v>7</v>
      </c>
    </row>
    <row r="11" customFormat="false" ht="15" hidden="false" customHeight="false" outlineLevel="0" collapsed="false">
      <c r="A11" s="1" t="s">
        <v>1906</v>
      </c>
      <c r="B11" s="32" t="s">
        <v>716</v>
      </c>
      <c r="C11" s="32" t="s">
        <v>717</v>
      </c>
      <c r="D11" s="32" t="s">
        <v>1907</v>
      </c>
      <c r="I11" s="1" t="s">
        <v>1908</v>
      </c>
      <c r="K11" s="1" t="n">
        <v>1</v>
      </c>
      <c r="P11" s="1" t="s">
        <v>1224</v>
      </c>
      <c r="S11" s="49" t="s">
        <v>1186</v>
      </c>
      <c r="V11" s="31" t="s">
        <v>7</v>
      </c>
    </row>
    <row r="12" customFormat="false" ht="171" hidden="false" customHeight="false" outlineLevel="0" collapsed="false">
      <c r="A12" s="1" t="s">
        <v>1909</v>
      </c>
      <c r="B12" s="32" t="s">
        <v>727</v>
      </c>
      <c r="C12" s="32" t="s">
        <v>728</v>
      </c>
      <c r="D12" s="32" t="s">
        <v>1910</v>
      </c>
      <c r="I12" s="30" t="s">
        <v>1911</v>
      </c>
      <c r="K12" s="1" t="n">
        <v>1</v>
      </c>
      <c r="P12" s="1" t="s">
        <v>1224</v>
      </c>
      <c r="S12" s="49" t="s">
        <v>1186</v>
      </c>
      <c r="V12" s="1" t="s">
        <v>7</v>
      </c>
    </row>
    <row r="13" customFormat="false" ht="15" hidden="false" customHeight="true" outlineLevel="0" collapsed="false">
      <c r="A13" s="1" t="s">
        <v>1912</v>
      </c>
      <c r="B13" s="32" t="s">
        <v>733</v>
      </c>
      <c r="C13" s="32" t="s">
        <v>734</v>
      </c>
      <c r="D13" s="32" t="s">
        <v>1913</v>
      </c>
      <c r="I13" s="1" t="s">
        <v>1914</v>
      </c>
      <c r="K13" s="1" t="n">
        <v>1</v>
      </c>
      <c r="P13" s="1" t="s">
        <v>1224</v>
      </c>
      <c r="S13" s="49" t="s">
        <v>1186</v>
      </c>
      <c r="V13" s="1" t="s">
        <v>7</v>
      </c>
    </row>
    <row r="14" customFormat="false" ht="15" hidden="false" customHeight="false" outlineLevel="0" collapsed="false">
      <c r="A14" s="1" t="s">
        <v>1396</v>
      </c>
      <c r="B14" s="32" t="s">
        <v>1915</v>
      </c>
      <c r="C14" s="32" t="s">
        <v>1916</v>
      </c>
      <c r="D14" s="32" t="s">
        <v>1917</v>
      </c>
      <c r="I14" s="1" t="s">
        <v>1918</v>
      </c>
      <c r="K14" s="1" t="n">
        <v>1</v>
      </c>
      <c r="P14" s="1" t="s">
        <v>1224</v>
      </c>
      <c r="S14" s="49" t="s">
        <v>1186</v>
      </c>
      <c r="V14" s="1" t="s">
        <v>7</v>
      </c>
    </row>
    <row r="15" customFormat="false" ht="15" hidden="false" customHeight="false" outlineLevel="0" collapsed="false">
      <c r="B15" s="32"/>
      <c r="C15" s="32"/>
      <c r="D15" s="32"/>
      <c r="I15" s="1"/>
      <c r="S15" s="49"/>
    </row>
    <row r="16" customFormat="false" ht="15" hidden="false" customHeight="false" outlineLevel="0" collapsed="false">
      <c r="A16" s="1" t="s">
        <v>1919</v>
      </c>
      <c r="B16" s="32" t="s">
        <v>747</v>
      </c>
      <c r="C16" s="32" t="s">
        <v>748</v>
      </c>
      <c r="D16" s="32" t="s">
        <v>1920</v>
      </c>
      <c r="I16" s="1" t="s">
        <v>1921</v>
      </c>
      <c r="K16" s="1" t="n">
        <v>1</v>
      </c>
      <c r="P16" s="1" t="s">
        <v>1224</v>
      </c>
      <c r="S16" s="49" t="s">
        <v>1186</v>
      </c>
      <c r="V16" s="1" t="s">
        <v>7</v>
      </c>
    </row>
    <row r="17" customFormat="false" ht="15" hidden="false" customHeight="false" outlineLevel="0" collapsed="false">
      <c r="A17" s="1" t="s">
        <v>1922</v>
      </c>
      <c r="B17" s="1" t="s">
        <v>756</v>
      </c>
      <c r="C17" s="1" t="s">
        <v>757</v>
      </c>
      <c r="D17" s="1" t="s">
        <v>759</v>
      </c>
      <c r="I17" s="1" t="s">
        <v>1921</v>
      </c>
      <c r="K17" s="1" t="n">
        <v>1</v>
      </c>
      <c r="P17" s="1" t="s">
        <v>1224</v>
      </c>
      <c r="S17" s="49" t="s">
        <v>1186</v>
      </c>
      <c r="V17" s="1" t="s">
        <v>7</v>
      </c>
    </row>
    <row r="18" s="1" customFormat="true" ht="228" hidden="false" customHeight="false" outlineLevel="0" collapsed="false">
      <c r="A18" s="1" t="s">
        <v>1923</v>
      </c>
      <c r="B18" s="1" t="s">
        <v>769</v>
      </c>
      <c r="C18" s="1" t="s">
        <v>770</v>
      </c>
      <c r="D18" s="1" t="s">
        <v>1924</v>
      </c>
      <c r="I18" s="30" t="s">
        <v>1925</v>
      </c>
      <c r="K18" s="1" t="n">
        <v>1</v>
      </c>
      <c r="P18" s="1" t="s">
        <v>1224</v>
      </c>
      <c r="S18" s="49" t="s">
        <v>1186</v>
      </c>
      <c r="V18" s="1" t="s">
        <v>7</v>
      </c>
    </row>
    <row r="19" customFormat="false" ht="15" hidden="false" customHeight="false" outlineLevel="0" collapsed="false">
      <c r="A19" s="1" t="s">
        <v>799</v>
      </c>
      <c r="B19" s="1" t="s">
        <v>1926</v>
      </c>
      <c r="C19" s="1" t="s">
        <v>1927</v>
      </c>
      <c r="D19" s="1" t="s">
        <v>1928</v>
      </c>
      <c r="I19" s="1" t="s">
        <v>1929</v>
      </c>
      <c r="K19" s="1" t="n">
        <v>1</v>
      </c>
      <c r="P19" s="31" t="s">
        <v>1184</v>
      </c>
      <c r="S19" s="49" t="s">
        <v>1186</v>
      </c>
      <c r="V19" s="1" t="s">
        <v>7</v>
      </c>
    </row>
    <row r="20" customFormat="false" ht="15" hidden="false" customHeight="false" outlineLevel="0" collapsed="false">
      <c r="A20" s="1" t="s">
        <v>1930</v>
      </c>
      <c r="B20" s="32" t="s">
        <v>529</v>
      </c>
      <c r="C20" s="32" t="s">
        <v>1931</v>
      </c>
      <c r="D20" s="32" t="s">
        <v>530</v>
      </c>
      <c r="I20" s="1" t="s">
        <v>1932</v>
      </c>
      <c r="K20" s="1" t="n">
        <v>1</v>
      </c>
      <c r="P20" s="1" t="s">
        <v>1224</v>
      </c>
      <c r="S20" s="49" t="s">
        <v>1186</v>
      </c>
      <c r="V20" s="1" t="s">
        <v>7</v>
      </c>
    </row>
    <row r="21" customFormat="false" ht="15" hidden="false" customHeight="false" outlineLevel="0" collapsed="false">
      <c r="A21" s="1" t="s">
        <v>1933</v>
      </c>
      <c r="B21" s="32" t="s">
        <v>508</v>
      </c>
      <c r="C21" s="1" t="s">
        <v>1934</v>
      </c>
      <c r="D21" s="32" t="s">
        <v>1935</v>
      </c>
      <c r="I21" s="1" t="s">
        <v>1936</v>
      </c>
      <c r="K21" s="1" t="n">
        <v>1</v>
      </c>
      <c r="P21" s="1" t="s">
        <v>1224</v>
      </c>
      <c r="S21" s="49" t="s">
        <v>1186</v>
      </c>
      <c r="V21" s="1" t="s">
        <v>7</v>
      </c>
    </row>
    <row r="22" customFormat="false" ht="15" hidden="false" customHeight="false" outlineLevel="0" collapsed="false">
      <c r="A22" s="1" t="s">
        <v>1396</v>
      </c>
      <c r="B22" s="32" t="s">
        <v>1937</v>
      </c>
      <c r="C22" s="32" t="s">
        <v>1938</v>
      </c>
      <c r="D22" s="1" t="s">
        <v>1939</v>
      </c>
      <c r="I22" s="1" t="s">
        <v>1940</v>
      </c>
      <c r="K22" s="1" t="n">
        <v>1</v>
      </c>
      <c r="P22" s="1" t="s">
        <v>1224</v>
      </c>
      <c r="S22" s="49" t="s">
        <v>1186</v>
      </c>
      <c r="V22" s="1" t="s">
        <v>7</v>
      </c>
    </row>
    <row r="23" customFormat="false" ht="15" hidden="false" customHeight="false" outlineLevel="0" collapsed="false">
      <c r="A23" s="1" t="s">
        <v>1396</v>
      </c>
      <c r="B23" s="32" t="s">
        <v>1941</v>
      </c>
      <c r="C23" s="32" t="s">
        <v>1942</v>
      </c>
      <c r="D23" s="32" t="s">
        <v>1943</v>
      </c>
      <c r="I23" s="1" t="s">
        <v>1944</v>
      </c>
      <c r="K23" s="1" t="n">
        <v>1</v>
      </c>
      <c r="P23" s="1" t="s">
        <v>1224</v>
      </c>
      <c r="S23" s="49" t="s">
        <v>1186</v>
      </c>
      <c r="V23" s="1" t="s">
        <v>7</v>
      </c>
    </row>
    <row r="24" customFormat="false" ht="15" hidden="false" customHeight="false" outlineLevel="0" collapsed="false">
      <c r="A24" s="1" t="s">
        <v>1945</v>
      </c>
      <c r="B24" s="32" t="s">
        <v>579</v>
      </c>
      <c r="C24" s="32" t="s">
        <v>1946</v>
      </c>
      <c r="D24" s="32" t="s">
        <v>1947</v>
      </c>
      <c r="I24" s="1" t="s">
        <v>1948</v>
      </c>
      <c r="K24" s="1" t="n">
        <v>1</v>
      </c>
      <c r="P24" s="1" t="s">
        <v>1224</v>
      </c>
      <c r="S24" s="49" t="s">
        <v>1186</v>
      </c>
      <c r="V24" s="1" t="s">
        <v>7</v>
      </c>
    </row>
    <row r="25" customFormat="false" ht="15" hidden="false" customHeight="false" outlineLevel="0" collapsed="false">
      <c r="A25" s="1" t="s">
        <v>1949</v>
      </c>
      <c r="B25" s="1" t="s">
        <v>592</v>
      </c>
      <c r="C25" s="32" t="s">
        <v>593</v>
      </c>
      <c r="D25" s="32" t="s">
        <v>1950</v>
      </c>
      <c r="I25" s="1" t="s">
        <v>1948</v>
      </c>
      <c r="K25" s="1" t="n">
        <v>1</v>
      </c>
      <c r="P25" s="1" t="s">
        <v>1224</v>
      </c>
      <c r="S25" s="49" t="s">
        <v>1186</v>
      </c>
      <c r="V25" s="1" t="s">
        <v>7</v>
      </c>
    </row>
    <row r="26" customFormat="false" ht="15" hidden="false" customHeight="false" outlineLevel="0" collapsed="false">
      <c r="B26" s="32"/>
      <c r="C26" s="32"/>
      <c r="D26" s="32"/>
    </row>
    <row r="27" customFormat="false" ht="15" hidden="false" customHeight="false" outlineLevel="0" collapsed="false">
      <c r="B27" s="32"/>
      <c r="C27" s="32"/>
      <c r="D27" s="32"/>
    </row>
    <row r="28" customFormat="false" ht="15" hidden="false" customHeight="false" outlineLevel="0" collapsed="false">
      <c r="B28" s="32"/>
      <c r="C28" s="32"/>
      <c r="D28" s="32"/>
    </row>
    <row r="208" customFormat="false" ht="14.25" hidden="false" customHeight="false" outlineLevel="0" collapsed="false">
      <c r="D208" s="1" t="s">
        <v>514</v>
      </c>
    </row>
    <row r="212" customFormat="false" ht="14.25" hidden="false" customHeight="false" outlineLevel="0" collapsed="false">
      <c r="D212" s="1" t="s">
        <v>526</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A34"/>
  <sheetViews>
    <sheetView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A11" activeCellId="0" sqref="A11"/>
    </sheetView>
  </sheetViews>
  <sheetFormatPr defaultColWidth="10.2578125" defaultRowHeight="14.25" zeroHeight="false" outlineLevelRow="0" outlineLevelCol="0"/>
  <cols>
    <col collapsed="false" customWidth="true" hidden="false" outlineLevel="0" max="1" min="1" style="1" width="17.89"/>
    <col collapsed="false" customWidth="true" hidden="false" outlineLevel="0" max="3" min="2" style="1" width="39.87"/>
    <col collapsed="false" customWidth="false" hidden="false" outlineLevel="0" max="1024" min="4" style="1" width="10.27"/>
  </cols>
  <sheetData>
    <row r="1" customFormat="false" ht="14.25" hidden="false" customHeight="false" outlineLevel="0" collapsed="false">
      <c r="A1" s="1" t="s">
        <v>783</v>
      </c>
      <c r="B1" s="1" t="s">
        <v>784</v>
      </c>
      <c r="C1" s="1" t="s">
        <v>785</v>
      </c>
      <c r="D1" s="1" t="s">
        <v>786</v>
      </c>
      <c r="E1" s="1" t="s">
        <v>787</v>
      </c>
      <c r="F1" s="1" t="s">
        <v>964</v>
      </c>
      <c r="G1" s="1" t="s">
        <v>1207</v>
      </c>
      <c r="H1" s="31" t="s">
        <v>788</v>
      </c>
      <c r="I1" s="31" t="s">
        <v>965</v>
      </c>
      <c r="J1" s="1" t="s">
        <v>966</v>
      </c>
      <c r="K1" s="1" t="s">
        <v>1659</v>
      </c>
      <c r="L1" s="1" t="s">
        <v>969</v>
      </c>
      <c r="M1" s="1" t="s">
        <v>4</v>
      </c>
      <c r="N1" s="1" t="s">
        <v>3</v>
      </c>
      <c r="O1" s="1" t="s">
        <v>970</v>
      </c>
      <c r="P1" s="1" t="s">
        <v>971</v>
      </c>
      <c r="Q1" s="1" t="s">
        <v>1166</v>
      </c>
      <c r="R1" s="1" t="s">
        <v>972</v>
      </c>
      <c r="S1" s="1" t="s">
        <v>973</v>
      </c>
      <c r="T1" s="1" t="s">
        <v>974</v>
      </c>
      <c r="U1" s="1" t="s">
        <v>976</v>
      </c>
      <c r="V1" s="1" t="s">
        <v>977</v>
      </c>
      <c r="W1" s="1" t="s">
        <v>0</v>
      </c>
      <c r="X1" s="1" t="s">
        <v>978</v>
      </c>
      <c r="Y1" s="1" t="s">
        <v>979</v>
      </c>
      <c r="Z1" s="1" t="s">
        <v>980</v>
      </c>
      <c r="AA1" s="31"/>
    </row>
    <row r="2" s="7" customFormat="true" ht="15" hidden="false" customHeight="false" outlineLevel="0" collapsed="false">
      <c r="A2" s="33" t="s">
        <v>789</v>
      </c>
      <c r="C2" s="33" t="s">
        <v>790</v>
      </c>
      <c r="E2" s="33" t="s">
        <v>791</v>
      </c>
      <c r="F2" s="33"/>
      <c r="G2" s="33"/>
      <c r="H2" s="33"/>
      <c r="I2" s="33"/>
      <c r="J2" s="33"/>
      <c r="K2" s="33"/>
      <c r="L2" s="33"/>
      <c r="M2" s="33"/>
      <c r="N2" s="34"/>
      <c r="O2" s="34"/>
      <c r="P2" s="34"/>
      <c r="Q2" s="34"/>
      <c r="R2" s="34"/>
      <c r="S2" s="34"/>
      <c r="T2" s="34"/>
      <c r="U2" s="34"/>
      <c r="V2" s="34"/>
      <c r="W2" s="34"/>
      <c r="X2" s="34"/>
      <c r="Y2" s="33"/>
      <c r="Z2" s="33"/>
      <c r="AA2" s="33"/>
    </row>
    <row r="3" s="1" customFormat="true" ht="15" hidden="false" customHeight="false" outlineLevel="0" collapsed="false">
      <c r="A3" s="1" t="s">
        <v>789</v>
      </c>
      <c r="C3" s="32" t="s">
        <v>902</v>
      </c>
      <c r="D3" s="32"/>
      <c r="E3" s="32" t="s">
        <v>1444</v>
      </c>
      <c r="H3" s="31"/>
      <c r="I3" s="31"/>
      <c r="AA3" s="31"/>
    </row>
    <row r="4" s="1" customFormat="true" ht="14.25" hidden="false" customHeight="false" outlineLevel="0" collapsed="false">
      <c r="A4" s="1" t="s">
        <v>799</v>
      </c>
      <c r="C4" s="1" t="s">
        <v>1951</v>
      </c>
      <c r="H4" s="85" t="s">
        <v>1952</v>
      </c>
      <c r="I4" s="85"/>
      <c r="N4" s="1" t="s">
        <v>890</v>
      </c>
    </row>
    <row r="5" s="1" customFormat="true" ht="14.25" hidden="false" customHeight="false" outlineLevel="0" collapsed="false">
      <c r="A5" s="1" t="s">
        <v>792</v>
      </c>
      <c r="C5" s="1" t="s">
        <v>1953</v>
      </c>
      <c r="F5" s="31"/>
      <c r="G5" s="31"/>
      <c r="H5" s="31" t="s">
        <v>794</v>
      </c>
      <c r="I5" s="31"/>
      <c r="K5" s="31"/>
      <c r="M5" s="31"/>
      <c r="N5" s="31" t="s">
        <v>890</v>
      </c>
      <c r="O5" s="31"/>
      <c r="P5" s="31"/>
      <c r="Q5" s="31"/>
      <c r="R5" s="31"/>
      <c r="S5" s="31"/>
      <c r="T5" s="31"/>
      <c r="U5" s="31"/>
      <c r="V5" s="31"/>
      <c r="W5" s="31"/>
      <c r="X5" s="31"/>
      <c r="Y5" s="31"/>
      <c r="Z5" s="31"/>
      <c r="AA5" s="31"/>
    </row>
    <row r="6" s="1" customFormat="true" ht="14.25" hidden="false" customHeight="false" outlineLevel="0" collapsed="false">
      <c r="A6" s="1" t="s">
        <v>792</v>
      </c>
      <c r="C6" s="1" t="s">
        <v>1954</v>
      </c>
      <c r="F6" s="31"/>
      <c r="G6" s="31"/>
      <c r="H6" s="31" t="s">
        <v>798</v>
      </c>
      <c r="I6" s="31"/>
      <c r="K6" s="31"/>
      <c r="M6" s="31"/>
      <c r="N6" s="31" t="s">
        <v>890</v>
      </c>
      <c r="O6" s="31"/>
      <c r="P6" s="31"/>
      <c r="Q6" s="31"/>
      <c r="R6" s="31"/>
      <c r="S6" s="31"/>
      <c r="T6" s="31"/>
      <c r="U6" s="31"/>
      <c r="V6" s="31"/>
      <c r="W6" s="31"/>
      <c r="X6" s="31"/>
      <c r="Y6" s="31"/>
      <c r="Z6" s="31"/>
      <c r="AA6" s="31"/>
    </row>
    <row r="7" s="1" customFormat="true" ht="14.25" hidden="false" customHeight="false" outlineLevel="0" collapsed="false">
      <c r="A7" s="1" t="s">
        <v>792</v>
      </c>
      <c r="C7" s="1" t="s">
        <v>1955</v>
      </c>
      <c r="F7" s="31"/>
      <c r="G7" s="31"/>
      <c r="H7" s="31" t="s">
        <v>796</v>
      </c>
      <c r="I7" s="31"/>
      <c r="K7" s="31"/>
      <c r="M7" s="31"/>
      <c r="N7" s="31" t="s">
        <v>890</v>
      </c>
      <c r="O7" s="31"/>
      <c r="P7" s="31"/>
      <c r="Q7" s="31"/>
      <c r="R7" s="31"/>
      <c r="S7" s="31"/>
      <c r="T7" s="31"/>
      <c r="U7" s="31"/>
      <c r="V7" s="31"/>
      <c r="W7" s="31"/>
      <c r="X7" s="31"/>
      <c r="Y7" s="31"/>
      <c r="Z7" s="31"/>
      <c r="AA7" s="31"/>
    </row>
    <row r="8" s="1" customFormat="true" ht="15" hidden="false" customHeight="false" outlineLevel="0" collapsed="false">
      <c r="A8" s="49" t="s">
        <v>1208</v>
      </c>
      <c r="B8" s="49"/>
      <c r="C8" s="49" t="s">
        <v>1021</v>
      </c>
      <c r="D8" s="49"/>
      <c r="E8" s="49" t="s">
        <v>1023</v>
      </c>
      <c r="F8" s="49"/>
      <c r="G8" s="31"/>
      <c r="H8" s="31" t="s">
        <v>1210</v>
      </c>
      <c r="I8" s="31"/>
      <c r="J8" s="31"/>
      <c r="K8" s="31"/>
      <c r="L8" s="31"/>
      <c r="N8" s="31" t="s">
        <v>890</v>
      </c>
      <c r="O8" s="31"/>
      <c r="P8" s="31"/>
      <c r="Q8" s="31"/>
      <c r="R8" s="31"/>
      <c r="S8" s="31"/>
      <c r="T8" s="31"/>
      <c r="U8" s="31"/>
      <c r="V8" s="31"/>
      <c r="W8" s="31"/>
      <c r="X8" s="31"/>
      <c r="Y8" s="31"/>
      <c r="Z8" s="31"/>
    </row>
    <row r="9" s="1" customFormat="true" ht="15" hidden="false" customHeight="false" outlineLevel="0" collapsed="false">
      <c r="A9" s="49" t="s">
        <v>1208</v>
      </c>
      <c r="B9" s="49"/>
      <c r="C9" s="54" t="s">
        <v>1016</v>
      </c>
      <c r="F9" s="31"/>
      <c r="G9" s="31"/>
      <c r="H9" s="31" t="s">
        <v>1317</v>
      </c>
      <c r="I9" s="31"/>
      <c r="J9" s="31"/>
      <c r="K9" s="31"/>
      <c r="M9" s="31"/>
      <c r="N9" s="31" t="s">
        <v>890</v>
      </c>
      <c r="O9" s="31"/>
      <c r="P9" s="31"/>
      <c r="Q9" s="31"/>
      <c r="R9" s="31"/>
      <c r="S9" s="31"/>
      <c r="T9" s="31"/>
      <c r="U9" s="31"/>
      <c r="V9" s="31"/>
      <c r="W9" s="31"/>
      <c r="X9" s="31"/>
      <c r="Y9" s="31"/>
      <c r="Z9" s="31"/>
    </row>
    <row r="10" s="1" customFormat="true" ht="15" hidden="false" customHeight="false" outlineLevel="0" collapsed="false">
      <c r="A10" s="1" t="s">
        <v>799</v>
      </c>
      <c r="C10" s="31" t="s">
        <v>1956</v>
      </c>
      <c r="D10" s="31" t="s">
        <v>1957</v>
      </c>
      <c r="E10" s="32"/>
      <c r="F10" s="32" t="s">
        <v>1958</v>
      </c>
      <c r="G10" s="32"/>
      <c r="H10" s="32" t="s">
        <v>819</v>
      </c>
      <c r="J10" s="32"/>
      <c r="K10" s="32"/>
      <c r="L10" s="32"/>
      <c r="N10" s="31" t="s">
        <v>890</v>
      </c>
      <c r="O10" s="53"/>
      <c r="P10" s="53"/>
      <c r="Q10" s="53"/>
      <c r="R10" s="53"/>
      <c r="S10" s="53"/>
      <c r="T10" s="53"/>
      <c r="U10" s="53"/>
      <c r="V10" s="32"/>
      <c r="W10" s="32"/>
      <c r="X10" s="32"/>
      <c r="Y10" s="32"/>
      <c r="Z10" s="32"/>
    </row>
    <row r="11" s="1" customFormat="true" ht="14.25" hidden="false" customHeight="false" outlineLevel="0" collapsed="false">
      <c r="A11" s="1" t="s">
        <v>1872</v>
      </c>
      <c r="C11" s="1" t="s">
        <v>1873</v>
      </c>
      <c r="E11" s="1" t="s">
        <v>343</v>
      </c>
      <c r="H11" s="1" t="s">
        <v>1959</v>
      </c>
      <c r="N11" s="1" t="s">
        <v>890</v>
      </c>
      <c r="P11" s="31"/>
      <c r="T11" s="44"/>
      <c r="W11" s="31"/>
    </row>
    <row r="12" s="1" customFormat="true" ht="14.25" hidden="false" customHeight="false" outlineLevel="0" collapsed="false">
      <c r="A12" s="1" t="s">
        <v>799</v>
      </c>
      <c r="C12" s="1" t="s">
        <v>1960</v>
      </c>
      <c r="E12" s="1" t="s">
        <v>1960</v>
      </c>
      <c r="H12" s="1" t="s">
        <v>1961</v>
      </c>
      <c r="N12" s="31" t="s">
        <v>890</v>
      </c>
      <c r="O12" s="31"/>
    </row>
    <row r="13" s="1" customFormat="true" ht="14.25" hidden="false" customHeight="false" outlineLevel="0" collapsed="false">
      <c r="A13" s="1" t="s">
        <v>799</v>
      </c>
      <c r="C13" s="1" t="s">
        <v>868</v>
      </c>
      <c r="H13" s="1" t="s">
        <v>1446</v>
      </c>
      <c r="N13" s="1" t="s">
        <v>890</v>
      </c>
    </row>
    <row r="14" customFormat="false" ht="15" hidden="false" customHeight="false" outlineLevel="0" collapsed="false">
      <c r="A14" s="1" t="s">
        <v>799</v>
      </c>
      <c r="C14" s="32" t="s">
        <v>825</v>
      </c>
      <c r="D14" s="32"/>
      <c r="H14" s="1" t="s">
        <v>1894</v>
      </c>
      <c r="I14" s="32"/>
      <c r="N14" s="1" t="s">
        <v>890</v>
      </c>
    </row>
    <row r="15" s="1" customFormat="true" ht="14.25" hidden="false" customHeight="false" outlineLevel="0" collapsed="false">
      <c r="A15" s="31" t="s">
        <v>799</v>
      </c>
      <c r="C15" s="31" t="s">
        <v>876</v>
      </c>
      <c r="E15" s="31"/>
      <c r="F15" s="31"/>
      <c r="H15" s="31" t="s">
        <v>1962</v>
      </c>
      <c r="J15" s="31"/>
      <c r="K15" s="31"/>
      <c r="L15" s="31"/>
      <c r="N15" s="31" t="s">
        <v>890</v>
      </c>
      <c r="O15" s="31"/>
      <c r="P15" s="31"/>
      <c r="Q15" s="31"/>
      <c r="R15" s="31"/>
      <c r="S15" s="31"/>
      <c r="T15" s="31"/>
      <c r="U15" s="31"/>
      <c r="V15" s="31"/>
      <c r="W15" s="31"/>
      <c r="X15" s="31"/>
      <c r="Y15" s="31"/>
    </row>
    <row r="16" s="1" customFormat="true" ht="15" hidden="false" customHeight="false" outlineLevel="0" collapsed="false">
      <c r="A16" s="32" t="s">
        <v>819</v>
      </c>
      <c r="B16" s="1" t="s">
        <v>1956</v>
      </c>
      <c r="C16" s="31"/>
      <c r="D16" s="32"/>
      <c r="E16" s="32"/>
      <c r="F16" s="32"/>
      <c r="G16" s="32"/>
      <c r="H16" s="32" t="s">
        <v>1963</v>
      </c>
      <c r="J16" s="32"/>
      <c r="K16" s="32"/>
      <c r="L16" s="32"/>
      <c r="N16" s="32"/>
      <c r="O16" s="53"/>
      <c r="P16" s="53"/>
      <c r="Q16" s="53"/>
      <c r="R16" s="53"/>
      <c r="S16" s="53"/>
      <c r="T16" s="53"/>
      <c r="U16" s="53"/>
      <c r="V16" s="32"/>
      <c r="W16" s="32"/>
      <c r="X16" s="32"/>
      <c r="Y16" s="32"/>
      <c r="Z16" s="32"/>
    </row>
    <row r="17" s="1" customFormat="true" ht="15" hidden="false" customHeight="false" outlineLevel="0" collapsed="false">
      <c r="A17" s="32" t="s">
        <v>819</v>
      </c>
      <c r="B17" s="1" t="s">
        <v>1956</v>
      </c>
      <c r="C17" s="31"/>
      <c r="D17" s="32"/>
      <c r="E17" s="32"/>
      <c r="F17" s="32"/>
      <c r="G17" s="32"/>
      <c r="H17" s="32" t="s">
        <v>1964</v>
      </c>
      <c r="J17" s="32"/>
      <c r="K17" s="32"/>
      <c r="L17" s="32"/>
      <c r="N17" s="32"/>
      <c r="O17" s="53"/>
      <c r="P17" s="53"/>
      <c r="Q17" s="53"/>
      <c r="R17" s="53"/>
      <c r="S17" s="53"/>
      <c r="T17" s="53"/>
      <c r="U17" s="53"/>
      <c r="V17" s="32"/>
      <c r="W17" s="32"/>
      <c r="X17" s="32"/>
      <c r="Y17" s="32"/>
      <c r="Z17" s="32"/>
    </row>
    <row r="18" s="1" customFormat="true" ht="15" hidden="false" customHeight="false" outlineLevel="0" collapsed="false">
      <c r="C18" s="31"/>
      <c r="D18" s="32"/>
      <c r="E18" s="32"/>
      <c r="F18" s="32"/>
      <c r="G18" s="32"/>
      <c r="J18" s="32"/>
      <c r="K18" s="32"/>
      <c r="L18" s="32"/>
      <c r="N18" s="32"/>
      <c r="O18" s="53"/>
      <c r="P18" s="53"/>
      <c r="Q18" s="53"/>
      <c r="R18" s="53"/>
      <c r="S18" s="53"/>
      <c r="T18" s="53"/>
      <c r="U18" s="53"/>
      <c r="V18" s="32"/>
      <c r="W18" s="32"/>
      <c r="X18" s="32"/>
      <c r="Y18" s="32"/>
      <c r="Z18" s="32"/>
    </row>
    <row r="19" s="1" customFormat="true" ht="15" hidden="false" customHeight="false" outlineLevel="0" collapsed="false">
      <c r="C19" s="31"/>
      <c r="D19" s="32"/>
      <c r="E19" s="32"/>
      <c r="F19" s="32"/>
      <c r="G19" s="32"/>
      <c r="H19" s="32"/>
      <c r="J19" s="32"/>
      <c r="K19" s="32"/>
      <c r="L19" s="32"/>
      <c r="N19" s="32"/>
      <c r="O19" s="53"/>
      <c r="P19" s="53"/>
      <c r="Q19" s="53"/>
      <c r="R19" s="53"/>
      <c r="S19" s="53"/>
      <c r="T19" s="53"/>
      <c r="U19" s="53"/>
      <c r="V19" s="32"/>
      <c r="W19" s="32"/>
      <c r="X19" s="32"/>
      <c r="Y19" s="32"/>
      <c r="Z19" s="32"/>
    </row>
    <row r="20" s="1" customFormat="true" ht="15" hidden="false" customHeight="false" outlineLevel="0" collapsed="false">
      <c r="C20" s="31"/>
      <c r="D20" s="32"/>
      <c r="E20" s="32"/>
      <c r="F20" s="32"/>
      <c r="G20" s="32"/>
      <c r="H20" s="32"/>
      <c r="J20" s="32"/>
      <c r="K20" s="32"/>
      <c r="L20" s="32"/>
      <c r="N20" s="32"/>
      <c r="O20" s="53"/>
      <c r="P20" s="53"/>
      <c r="Q20" s="53"/>
      <c r="R20" s="53"/>
      <c r="S20" s="53"/>
      <c r="T20" s="53"/>
      <c r="U20" s="53"/>
      <c r="V20" s="32"/>
      <c r="W20" s="32"/>
      <c r="X20" s="32"/>
      <c r="Y20" s="32"/>
      <c r="Z20" s="32"/>
    </row>
    <row r="21" s="1" customFormat="true" ht="14.25" hidden="false" customHeight="false" outlineLevel="0" collapsed="false">
      <c r="A21" s="1" t="s">
        <v>799</v>
      </c>
      <c r="C21" s="1" t="s">
        <v>1965</v>
      </c>
      <c r="D21" s="1" t="s">
        <v>1966</v>
      </c>
      <c r="H21" s="1" t="s">
        <v>1967</v>
      </c>
      <c r="N21" s="31" t="s">
        <v>890</v>
      </c>
      <c r="P21" s="31"/>
    </row>
    <row r="22" s="1" customFormat="true" ht="14.25" hidden="false" customHeight="false" outlineLevel="0" collapsed="false">
      <c r="A22" s="1" t="s">
        <v>799</v>
      </c>
      <c r="C22" s="1" t="s">
        <v>1968</v>
      </c>
      <c r="D22" s="1" t="s">
        <v>1969</v>
      </c>
      <c r="H22" s="1" t="s">
        <v>1970</v>
      </c>
      <c r="I22" s="31"/>
      <c r="N22" s="31" t="s">
        <v>890</v>
      </c>
      <c r="AA22" s="31"/>
    </row>
    <row r="23" s="1" customFormat="true" ht="14.25" hidden="false" customHeight="false" outlineLevel="0" collapsed="false">
      <c r="A23" s="1" t="s">
        <v>799</v>
      </c>
      <c r="C23" s="1" t="s">
        <v>1971</v>
      </c>
      <c r="D23" s="1" t="s">
        <v>1972</v>
      </c>
      <c r="H23" s="1" t="s">
        <v>1973</v>
      </c>
      <c r="I23" s="31"/>
      <c r="N23" s="31" t="s">
        <v>890</v>
      </c>
      <c r="AA23" s="31"/>
    </row>
    <row r="24" s="1" customFormat="true" ht="14.25" hidden="false" customHeight="false" outlineLevel="0" collapsed="false">
      <c r="A24" s="1" t="s">
        <v>799</v>
      </c>
      <c r="C24" s="1" t="s">
        <v>1974</v>
      </c>
      <c r="D24" s="1" t="s">
        <v>1975</v>
      </c>
      <c r="H24" s="31" t="s">
        <v>1976</v>
      </c>
      <c r="I24" s="31"/>
      <c r="N24" s="31" t="s">
        <v>890</v>
      </c>
      <c r="AA24" s="31"/>
    </row>
    <row r="25" s="1" customFormat="true" ht="14.25" hidden="false" customHeight="false" outlineLevel="0" collapsed="false">
      <c r="A25" s="1" t="s">
        <v>799</v>
      </c>
      <c r="C25" s="1" t="s">
        <v>1977</v>
      </c>
      <c r="D25" s="1" t="s">
        <v>1978</v>
      </c>
      <c r="H25" s="58" t="s">
        <v>1979</v>
      </c>
      <c r="I25" s="31"/>
      <c r="N25" s="31" t="s">
        <v>890</v>
      </c>
      <c r="AA25" s="31"/>
    </row>
    <row r="26" s="1" customFormat="true" ht="14.25" hidden="false" customHeight="false" outlineLevel="0" collapsed="false">
      <c r="A26" s="1" t="s">
        <v>799</v>
      </c>
      <c r="C26" s="1" t="s">
        <v>1980</v>
      </c>
      <c r="D26" s="1" t="s">
        <v>1981</v>
      </c>
      <c r="H26" s="58" t="s">
        <v>1982</v>
      </c>
      <c r="I26" s="31"/>
      <c r="N26" s="31" t="s">
        <v>890</v>
      </c>
      <c r="AA26" s="31"/>
    </row>
    <row r="27" s="1" customFormat="true" ht="14.25" hidden="false" customHeight="false" outlineLevel="0" collapsed="false">
      <c r="A27" s="1" t="s">
        <v>1253</v>
      </c>
      <c r="C27" s="1" t="s">
        <v>1460</v>
      </c>
      <c r="J27" s="1" t="s">
        <v>1983</v>
      </c>
    </row>
    <row r="28" s="1" customFormat="true" ht="14.25" hidden="false" customHeight="false" outlineLevel="0" collapsed="false">
      <c r="A28" s="1" t="s">
        <v>1253</v>
      </c>
      <c r="C28" s="1" t="s">
        <v>1254</v>
      </c>
      <c r="J28" s="1" t="s">
        <v>1984</v>
      </c>
    </row>
    <row r="29" s="1" customFormat="true" ht="14.25" hidden="false" customHeight="false" outlineLevel="0" collapsed="false">
      <c r="A29" s="1" t="s">
        <v>1253</v>
      </c>
      <c r="C29" s="1" t="s">
        <v>1985</v>
      </c>
      <c r="J29" s="1" t="s">
        <v>1986</v>
      </c>
    </row>
    <row r="30" s="1" customFormat="true" ht="14.25" hidden="false" customHeight="false" outlineLevel="0" collapsed="false">
      <c r="A30" s="1" t="s">
        <v>1253</v>
      </c>
      <c r="C30" s="1" t="s">
        <v>1987</v>
      </c>
      <c r="J30" s="1" t="s">
        <v>1988</v>
      </c>
    </row>
    <row r="31" s="1" customFormat="true" ht="14.25" hidden="false" customHeight="false" outlineLevel="0" collapsed="false">
      <c r="A31" s="1" t="s">
        <v>1253</v>
      </c>
      <c r="C31" s="1" t="s">
        <v>1989</v>
      </c>
      <c r="J31" s="1" t="s">
        <v>1990</v>
      </c>
    </row>
    <row r="32" s="1" customFormat="true" ht="14.25" hidden="false" customHeight="false" outlineLevel="0" collapsed="false">
      <c r="A32" s="1" t="s">
        <v>1253</v>
      </c>
      <c r="C32" s="1" t="s">
        <v>1991</v>
      </c>
      <c r="J32" s="1" t="s">
        <v>1992</v>
      </c>
    </row>
    <row r="33" s="1" customFormat="true" ht="14.25" hidden="false" customHeight="false" outlineLevel="0" collapsed="false">
      <c r="A33" s="1" t="s">
        <v>1253</v>
      </c>
      <c r="C33" s="1" t="s">
        <v>1993</v>
      </c>
      <c r="J33" s="1" t="s">
        <v>1994</v>
      </c>
    </row>
    <row r="34" s="1" customFormat="true" ht="14.25" hidden="false" customHeight="false" outlineLevel="0" collapsed="false">
      <c r="A34" s="1" t="s">
        <v>3</v>
      </c>
      <c r="C34" s="1" t="s">
        <v>1995</v>
      </c>
      <c r="D34" s="1" t="s">
        <v>1996</v>
      </c>
      <c r="J34" s="1" t="s">
        <v>1997</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Z1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15" activeCellId="0" sqref="F15"/>
    </sheetView>
  </sheetViews>
  <sheetFormatPr defaultColWidth="8.484375" defaultRowHeight="14.25" zeroHeight="false" outlineLevelRow="0" outlineLevelCol="0"/>
  <cols>
    <col collapsed="false" customWidth="true" hidden="false" outlineLevel="0" max="1" min="1" style="1" width="32.76"/>
    <col collapsed="false" customWidth="true" hidden="false" outlineLevel="0" max="2" min="2" style="1" width="26.13"/>
    <col collapsed="false" customWidth="true" hidden="false" outlineLevel="0" max="3" min="3" style="1" width="67.13"/>
  </cols>
  <sheetData>
    <row r="1" customFormat="false" ht="14.25" hidden="false" customHeight="false" outlineLevel="0" collapsed="false">
      <c r="A1" s="1" t="s">
        <v>783</v>
      </c>
      <c r="B1" s="1" t="s">
        <v>785</v>
      </c>
      <c r="C1" s="1" t="s">
        <v>786</v>
      </c>
      <c r="D1" s="1" t="s">
        <v>787</v>
      </c>
      <c r="E1" s="1" t="s">
        <v>963</v>
      </c>
      <c r="F1" s="1" t="s">
        <v>1207</v>
      </c>
      <c r="G1" s="31" t="s">
        <v>788</v>
      </c>
      <c r="H1" s="31" t="s">
        <v>965</v>
      </c>
      <c r="I1" s="1" t="s">
        <v>966</v>
      </c>
      <c r="J1" s="1" t="s">
        <v>1659</v>
      </c>
      <c r="K1" s="1" t="s">
        <v>969</v>
      </c>
      <c r="L1" s="1" t="s">
        <v>4</v>
      </c>
      <c r="M1" s="1" t="s">
        <v>3</v>
      </c>
      <c r="N1" s="1" t="s">
        <v>970</v>
      </c>
      <c r="O1" s="1" t="s">
        <v>971</v>
      </c>
      <c r="P1" s="1" t="s">
        <v>1166</v>
      </c>
      <c r="Q1" s="1" t="s">
        <v>972</v>
      </c>
      <c r="R1" s="1" t="s">
        <v>973</v>
      </c>
      <c r="S1" s="1" t="s">
        <v>974</v>
      </c>
      <c r="T1" s="1" t="s">
        <v>976</v>
      </c>
      <c r="U1" s="1" t="s">
        <v>977</v>
      </c>
      <c r="V1" s="1" t="s">
        <v>0</v>
      </c>
      <c r="W1" s="1" t="s">
        <v>978</v>
      </c>
      <c r="X1" s="1" t="s">
        <v>979</v>
      </c>
      <c r="Y1" s="1" t="s">
        <v>980</v>
      </c>
      <c r="Z1" s="31"/>
    </row>
    <row r="2" s="7" customFormat="true" ht="15" hidden="false" customHeight="false" outlineLevel="0" collapsed="false">
      <c r="A2" s="7" t="s">
        <v>789</v>
      </c>
      <c r="B2" s="33" t="s">
        <v>902</v>
      </c>
      <c r="C2" s="33"/>
      <c r="D2" s="33" t="s">
        <v>1444</v>
      </c>
      <c r="G2" s="35"/>
      <c r="H2" s="35"/>
      <c r="Z2" s="35"/>
    </row>
    <row r="3" s="7" customFormat="true" ht="14.25" hidden="false" customHeight="false" outlineLevel="0" collapsed="false">
      <c r="A3" s="35" t="s">
        <v>2</v>
      </c>
      <c r="B3" s="35" t="s">
        <v>1998</v>
      </c>
      <c r="C3" s="35" t="s">
        <v>1999</v>
      </c>
      <c r="D3" s="35"/>
      <c r="F3" s="35"/>
      <c r="G3" s="35" t="s">
        <v>2000</v>
      </c>
      <c r="H3" s="35"/>
      <c r="I3" s="35"/>
      <c r="K3" s="35"/>
      <c r="L3" s="35"/>
      <c r="M3" s="35" t="s">
        <v>890</v>
      </c>
      <c r="O3" s="35"/>
      <c r="P3" s="35"/>
      <c r="Q3" s="35"/>
      <c r="R3" s="35"/>
      <c r="S3" s="35"/>
      <c r="T3" s="35"/>
      <c r="U3" s="35"/>
      <c r="V3" s="35"/>
      <c r="W3" s="35"/>
      <c r="X3" s="35"/>
      <c r="Y3" s="35"/>
      <c r="Z3" s="35"/>
    </row>
    <row r="4" s="7" customFormat="true" ht="14.25" hidden="false" customHeight="false" outlineLevel="0" collapsed="false">
      <c r="A4" s="7" t="s">
        <v>799</v>
      </c>
      <c r="B4" s="35" t="s">
        <v>2001</v>
      </c>
      <c r="C4" s="7" t="s">
        <v>816</v>
      </c>
      <c r="G4" s="35" t="s">
        <v>2002</v>
      </c>
      <c r="H4" s="35"/>
      <c r="J4" s="35"/>
      <c r="K4" s="35"/>
      <c r="L4" s="35"/>
      <c r="M4" s="35" t="s">
        <v>890</v>
      </c>
      <c r="N4" s="35"/>
      <c r="O4" s="35"/>
      <c r="P4" s="35"/>
      <c r="Q4" s="35"/>
      <c r="R4" s="35"/>
      <c r="S4" s="35"/>
      <c r="T4" s="35"/>
      <c r="U4" s="35"/>
      <c r="V4" s="35"/>
      <c r="W4" s="35"/>
      <c r="X4" s="35"/>
      <c r="Y4" s="35"/>
    </row>
    <row r="5" s="7" customFormat="true" ht="14.25" hidden="false" customHeight="false" outlineLevel="0" collapsed="false">
      <c r="A5" s="35" t="s">
        <v>799</v>
      </c>
      <c r="B5" s="7" t="s">
        <v>1245</v>
      </c>
      <c r="C5" s="35" t="s">
        <v>1246</v>
      </c>
      <c r="D5" s="35"/>
      <c r="E5" s="35"/>
      <c r="F5" s="35"/>
      <c r="G5" s="35" t="s">
        <v>2003</v>
      </c>
      <c r="H5" s="35"/>
      <c r="J5" s="35"/>
      <c r="K5" s="35"/>
      <c r="L5" s="35"/>
      <c r="M5" s="35" t="s">
        <v>890</v>
      </c>
      <c r="N5" s="35"/>
      <c r="O5" s="35"/>
      <c r="P5" s="35"/>
      <c r="Q5" s="35"/>
      <c r="R5" s="35"/>
      <c r="S5" s="35"/>
      <c r="T5" s="35"/>
      <c r="U5" s="35"/>
      <c r="V5" s="35"/>
      <c r="W5" s="35"/>
      <c r="X5" s="35"/>
      <c r="Y5" s="35"/>
    </row>
    <row r="6" s="7" customFormat="true" ht="14.25" hidden="false" customHeight="false" outlineLevel="0" collapsed="false">
      <c r="A6" s="35" t="s">
        <v>799</v>
      </c>
      <c r="B6" s="35" t="s">
        <v>876</v>
      </c>
      <c r="D6" s="35"/>
      <c r="E6" s="35"/>
      <c r="F6" s="35"/>
      <c r="G6" s="35" t="s">
        <v>1962</v>
      </c>
      <c r="H6" s="35"/>
      <c r="J6" s="35"/>
      <c r="K6" s="35"/>
      <c r="L6" s="35"/>
      <c r="M6" s="35" t="s">
        <v>890</v>
      </c>
      <c r="N6" s="35"/>
      <c r="O6" s="35"/>
      <c r="P6" s="35"/>
      <c r="Q6" s="35"/>
      <c r="R6" s="35"/>
      <c r="S6" s="35"/>
      <c r="T6" s="35"/>
      <c r="U6" s="35"/>
      <c r="V6" s="35"/>
      <c r="W6" s="35"/>
      <c r="X6" s="35"/>
      <c r="Y6" s="35"/>
    </row>
    <row r="7" s="7" customFormat="true" ht="14.25" hidden="false" customHeight="false" outlineLevel="0" collapsed="false">
      <c r="A7" s="35"/>
      <c r="B7" s="35"/>
      <c r="C7" s="35"/>
      <c r="D7" s="35"/>
      <c r="E7" s="35"/>
      <c r="F7" s="35"/>
      <c r="G7" s="35"/>
      <c r="H7" s="35"/>
      <c r="J7" s="35"/>
      <c r="K7" s="35"/>
      <c r="L7" s="35"/>
      <c r="M7" s="35"/>
      <c r="N7" s="35"/>
      <c r="O7" s="35"/>
      <c r="P7" s="35"/>
      <c r="Q7" s="35"/>
      <c r="R7" s="35"/>
      <c r="S7" s="35"/>
      <c r="T7" s="35"/>
      <c r="U7" s="35"/>
      <c r="V7" s="35"/>
      <c r="W7" s="35"/>
      <c r="X7" s="35"/>
      <c r="Y7" s="35"/>
    </row>
    <row r="8" s="7" customFormat="true" ht="14.25" hidden="false" customHeight="false" outlineLevel="0" collapsed="false">
      <c r="A8" s="35"/>
      <c r="B8" s="35"/>
      <c r="C8" s="35"/>
      <c r="D8" s="35"/>
      <c r="E8" s="35"/>
      <c r="F8" s="35"/>
      <c r="G8" s="35"/>
      <c r="H8" s="35"/>
      <c r="J8" s="35"/>
      <c r="K8" s="35"/>
      <c r="L8" s="35"/>
      <c r="M8" s="35"/>
      <c r="N8" s="35"/>
      <c r="O8" s="35"/>
      <c r="P8" s="35"/>
      <c r="Q8" s="35"/>
      <c r="R8" s="35"/>
      <c r="S8" s="35"/>
      <c r="T8" s="35"/>
      <c r="U8" s="35"/>
      <c r="V8" s="35"/>
      <c r="W8" s="35"/>
      <c r="X8" s="35"/>
      <c r="Y8" s="35"/>
    </row>
    <row r="9" s="7" customFormat="true" ht="14.25" hidden="false" customHeight="false" outlineLevel="0" collapsed="false">
      <c r="A9" s="35"/>
      <c r="B9" s="35"/>
      <c r="C9" s="35"/>
      <c r="D9" s="35"/>
      <c r="E9" s="35"/>
      <c r="F9" s="35"/>
      <c r="G9" s="35"/>
      <c r="H9" s="35"/>
      <c r="J9" s="35"/>
      <c r="K9" s="35"/>
      <c r="L9" s="35"/>
      <c r="M9" s="35"/>
      <c r="N9" s="35"/>
      <c r="O9" s="35"/>
      <c r="P9" s="35"/>
      <c r="Q9" s="35"/>
      <c r="R9" s="35"/>
      <c r="S9" s="35"/>
      <c r="T9" s="35"/>
      <c r="U9" s="35"/>
      <c r="V9" s="35"/>
      <c r="W9" s="35"/>
      <c r="X9" s="35"/>
      <c r="Y9" s="35"/>
    </row>
    <row r="10" s="7" customFormat="true" ht="14.25" hidden="false" customHeight="false" outlineLevel="0" collapsed="false">
      <c r="A10" s="7" t="s">
        <v>2004</v>
      </c>
      <c r="B10" s="7" t="s">
        <v>618</v>
      </c>
      <c r="C10" s="7" t="s">
        <v>619</v>
      </c>
      <c r="D10" s="7" t="s">
        <v>619</v>
      </c>
      <c r="E10" s="38" t="s">
        <v>2005</v>
      </c>
      <c r="I10" s="7" t="s">
        <v>2006</v>
      </c>
      <c r="K10" s="7" t="n">
        <v>1</v>
      </c>
      <c r="O10" s="35" t="s">
        <v>1224</v>
      </c>
      <c r="S10" s="7" t="s">
        <v>1186</v>
      </c>
      <c r="V10" s="7" t="s">
        <v>7</v>
      </c>
    </row>
    <row r="11" s="7" customFormat="true" ht="14.25" hidden="false" customHeight="false" outlineLevel="0" collapsed="false">
      <c r="A11" s="7" t="s">
        <v>988</v>
      </c>
      <c r="B11" s="7" t="s">
        <v>2007</v>
      </c>
      <c r="C11" s="7" t="s">
        <v>2008</v>
      </c>
      <c r="D11" s="7" t="s">
        <v>2009</v>
      </c>
      <c r="I11" s="7" t="s">
        <v>2010</v>
      </c>
      <c r="K11" s="7" t="n">
        <v>1</v>
      </c>
      <c r="O11" s="35" t="s">
        <v>1273</v>
      </c>
      <c r="S11" s="7" t="s">
        <v>1186</v>
      </c>
      <c r="V11" s="7" t="s">
        <v>7</v>
      </c>
    </row>
    <row r="12" s="7" customFormat="true" ht="14.25" hidden="false" customHeight="false" outlineLevel="0" collapsed="false">
      <c r="A12" s="7" t="s">
        <v>2011</v>
      </c>
      <c r="B12" s="7" t="s">
        <v>2012</v>
      </c>
      <c r="C12" s="7" t="s">
        <v>2013</v>
      </c>
      <c r="D12" s="7" t="s">
        <v>2014</v>
      </c>
      <c r="H12" s="35" t="s">
        <v>2015</v>
      </c>
      <c r="I12" s="7" t="s">
        <v>2016</v>
      </c>
      <c r="M12" s="7" t="s">
        <v>890</v>
      </c>
      <c r="O12" s="35" t="s">
        <v>1184</v>
      </c>
      <c r="S12" s="7" t="s">
        <v>1186</v>
      </c>
      <c r="V12" s="7" t="s">
        <v>7</v>
      </c>
    </row>
    <row r="13" s="7" customFormat="true" ht="14.25" hidden="false" customHeight="false" outlineLevel="0" collapsed="false">
      <c r="A13" s="7" t="s">
        <v>799</v>
      </c>
      <c r="B13" s="7" t="s">
        <v>2017</v>
      </c>
      <c r="C13" s="7" t="s">
        <v>2018</v>
      </c>
      <c r="D13" s="7" t="s">
        <v>2019</v>
      </c>
      <c r="I13" s="7" t="s">
        <v>2020</v>
      </c>
      <c r="O13" s="35" t="s">
        <v>1184</v>
      </c>
      <c r="S13" s="7" t="s">
        <v>1186</v>
      </c>
      <c r="V13" s="7" t="s">
        <v>7</v>
      </c>
    </row>
    <row r="14" s="7" customFormat="true" ht="14.25" hidden="false" customHeight="false" outlineLevel="0" collapsed="false">
      <c r="A14" s="7" t="s">
        <v>2004</v>
      </c>
      <c r="B14" s="7" t="s">
        <v>2021</v>
      </c>
      <c r="C14" s="7" t="s">
        <v>2022</v>
      </c>
      <c r="D14" s="7" t="s">
        <v>2023</v>
      </c>
      <c r="I14" s="7" t="s">
        <v>2024</v>
      </c>
      <c r="O14" s="35" t="s">
        <v>1224</v>
      </c>
      <c r="S14" s="7" t="s">
        <v>1186</v>
      </c>
      <c r="V14" s="7" t="s">
        <v>7</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C6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3" ySplit="1" topLeftCell="D2" activePane="bottomRight" state="frozen"/>
      <selection pane="topLeft" activeCell="A1" activeCellId="0" sqref="A1"/>
      <selection pane="topRight" activeCell="D1" activeCellId="0" sqref="D1"/>
      <selection pane="bottomLeft" activeCell="A2" activeCellId="0" sqref="A2"/>
      <selection pane="bottomRight" activeCell="D20" activeCellId="0" sqref="D20"/>
    </sheetView>
  </sheetViews>
  <sheetFormatPr defaultColWidth="8.4921875" defaultRowHeight="14.25" zeroHeight="false" outlineLevelRow="0" outlineLevelCol="0"/>
  <cols>
    <col collapsed="false" customWidth="true" hidden="false" outlineLevel="0" max="1" min="1" style="1" width="32.76"/>
    <col collapsed="false" customWidth="true" hidden="false" outlineLevel="0" max="2" min="2" style="1" width="55.13"/>
    <col collapsed="false" customWidth="true" hidden="false" outlineLevel="0" max="3" min="3" style="1" width="21.38"/>
    <col collapsed="false" customWidth="true" hidden="false" outlineLevel="0" max="4" min="4" style="1" width="55.13"/>
    <col collapsed="false" customWidth="false" hidden="false" outlineLevel="0" max="6" min="5" style="1" width="8.5"/>
    <col collapsed="false" customWidth="true" hidden="false" outlineLevel="0" max="7" min="7" style="1" width="24.25"/>
    <col collapsed="false" customWidth="false" hidden="false" outlineLevel="0" max="1024" min="8" style="1" width="8.5"/>
  </cols>
  <sheetData>
    <row r="1" customFormat="false" ht="14.25" hidden="false" customHeight="false" outlineLevel="0" collapsed="false">
      <c r="A1" s="1" t="s">
        <v>783</v>
      </c>
      <c r="B1" s="1" t="s">
        <v>784</v>
      </c>
      <c r="C1" s="1" t="s">
        <v>785</v>
      </c>
      <c r="D1" s="1" t="s">
        <v>786</v>
      </c>
      <c r="E1" s="1" t="s">
        <v>787</v>
      </c>
      <c r="F1" s="1" t="s">
        <v>963</v>
      </c>
      <c r="G1" s="1" t="s">
        <v>1207</v>
      </c>
      <c r="H1" s="31" t="s">
        <v>788</v>
      </c>
      <c r="I1" s="31" t="s">
        <v>965</v>
      </c>
      <c r="J1" s="1" t="s">
        <v>966</v>
      </c>
      <c r="K1" s="1" t="s">
        <v>1659</v>
      </c>
      <c r="L1" s="1" t="s">
        <v>969</v>
      </c>
      <c r="M1" s="1" t="s">
        <v>4</v>
      </c>
      <c r="N1" s="1" t="s">
        <v>3</v>
      </c>
      <c r="O1" s="1" t="s">
        <v>970</v>
      </c>
      <c r="P1" s="1" t="s">
        <v>971</v>
      </c>
      <c r="Q1" s="1" t="s">
        <v>1166</v>
      </c>
      <c r="R1" s="1" t="s">
        <v>972</v>
      </c>
      <c r="S1" s="1" t="s">
        <v>973</v>
      </c>
      <c r="T1" s="1" t="s">
        <v>974</v>
      </c>
      <c r="U1" s="1" t="s">
        <v>976</v>
      </c>
      <c r="V1" s="1" t="s">
        <v>977</v>
      </c>
      <c r="W1" s="1" t="s">
        <v>0</v>
      </c>
      <c r="X1" s="1" t="s">
        <v>978</v>
      </c>
      <c r="Y1" s="1" t="s">
        <v>979</v>
      </c>
      <c r="Z1" s="1" t="s">
        <v>980</v>
      </c>
      <c r="AA1" s="31"/>
    </row>
    <row r="2" customFormat="false" ht="15" hidden="false" customHeight="false" outlineLevel="0" collapsed="false">
      <c r="A2" s="49" t="s">
        <v>1208</v>
      </c>
      <c r="B2" s="49"/>
      <c r="C2" s="49" t="s">
        <v>1021</v>
      </c>
      <c r="D2" s="49" t="s">
        <v>1579</v>
      </c>
      <c r="E2" s="49" t="s">
        <v>1023</v>
      </c>
      <c r="F2" s="49"/>
      <c r="G2" s="31"/>
      <c r="H2" s="31" t="s">
        <v>1210</v>
      </c>
      <c r="I2" s="31"/>
      <c r="J2" s="31"/>
      <c r="K2" s="31"/>
      <c r="L2" s="31"/>
      <c r="N2" s="31" t="s">
        <v>890</v>
      </c>
      <c r="O2" s="31"/>
      <c r="P2" s="31"/>
      <c r="Q2" s="31"/>
      <c r="R2" s="31"/>
      <c r="S2" s="31"/>
      <c r="T2" s="31"/>
      <c r="U2" s="31"/>
      <c r="V2" s="31"/>
      <c r="W2" s="31"/>
      <c r="X2" s="31"/>
      <c r="Y2" s="31"/>
      <c r="Z2" s="31"/>
    </row>
    <row r="3" customFormat="false" ht="15" hidden="false" customHeight="false" outlineLevel="0" collapsed="false">
      <c r="A3" s="1" t="s">
        <v>1045</v>
      </c>
      <c r="B3" s="44"/>
      <c r="C3" s="44" t="s">
        <v>2025</v>
      </c>
      <c r="D3" s="49"/>
      <c r="E3" s="49"/>
      <c r="F3" s="49"/>
      <c r="G3" s="31"/>
      <c r="H3" s="31" t="s">
        <v>2026</v>
      </c>
      <c r="I3" s="31"/>
      <c r="K3" s="31"/>
      <c r="L3" s="31"/>
      <c r="N3" s="31" t="s">
        <v>890</v>
      </c>
      <c r="O3" s="31"/>
      <c r="P3" s="31"/>
      <c r="Q3" s="31"/>
      <c r="R3" s="31"/>
      <c r="S3" s="31"/>
      <c r="T3" s="31"/>
      <c r="U3" s="31"/>
      <c r="V3" s="31"/>
      <c r="W3" s="31"/>
      <c r="X3" s="31"/>
      <c r="Y3" s="31"/>
      <c r="Z3" s="31"/>
    </row>
    <row r="4" s="7" customFormat="true" ht="14.25" hidden="false" customHeight="false" outlineLevel="0" collapsed="false">
      <c r="A4" s="7" t="s">
        <v>799</v>
      </c>
      <c r="C4" s="7" t="s">
        <v>1951</v>
      </c>
      <c r="H4" s="86" t="s">
        <v>2027</v>
      </c>
      <c r="N4" s="7" t="s">
        <v>890</v>
      </c>
    </row>
    <row r="5" s="7" customFormat="true" ht="15" hidden="false" customHeight="false" outlineLevel="0" collapsed="false">
      <c r="A5" s="7" t="s">
        <v>1045</v>
      </c>
      <c r="C5" s="7" t="s">
        <v>2028</v>
      </c>
      <c r="D5" s="66"/>
      <c r="E5" s="66"/>
      <c r="F5" s="66"/>
      <c r="G5" s="35"/>
      <c r="H5" s="7" t="s">
        <v>2029</v>
      </c>
      <c r="I5" s="35"/>
      <c r="K5" s="35"/>
      <c r="L5" s="35"/>
      <c r="N5" s="35" t="s">
        <v>890</v>
      </c>
      <c r="O5" s="35"/>
      <c r="P5" s="35"/>
      <c r="Q5" s="35"/>
      <c r="R5" s="35"/>
      <c r="S5" s="35"/>
      <c r="T5" s="35"/>
      <c r="U5" s="35"/>
      <c r="V5" s="35"/>
      <c r="W5" s="35"/>
      <c r="X5" s="35"/>
      <c r="Y5" s="35"/>
      <c r="Z5" s="35"/>
    </row>
    <row r="6" s="7" customFormat="true" ht="15" hidden="false" customHeight="false" outlineLevel="0" collapsed="false">
      <c r="A6" s="7" t="s">
        <v>799</v>
      </c>
      <c r="C6" s="7" t="s">
        <v>2030</v>
      </c>
      <c r="D6" s="66"/>
      <c r="E6" s="66"/>
      <c r="F6" s="66"/>
      <c r="G6" s="35"/>
      <c r="H6" s="7" t="s">
        <v>2031</v>
      </c>
      <c r="I6" s="35"/>
      <c r="K6" s="35"/>
      <c r="L6" s="35"/>
      <c r="N6" s="35" t="s">
        <v>890</v>
      </c>
      <c r="O6" s="35"/>
      <c r="P6" s="35"/>
      <c r="Q6" s="35"/>
      <c r="R6" s="35"/>
      <c r="S6" s="35"/>
      <c r="T6" s="35"/>
      <c r="U6" s="35"/>
      <c r="V6" s="35"/>
      <c r="W6" s="35"/>
      <c r="X6" s="35"/>
      <c r="Y6" s="35"/>
      <c r="Z6" s="35"/>
    </row>
    <row r="7" customFormat="false" ht="15" hidden="false" customHeight="false" outlineLevel="0" collapsed="false">
      <c r="A7" s="1" t="s">
        <v>799</v>
      </c>
      <c r="C7" s="1" t="s">
        <v>1582</v>
      </c>
      <c r="D7" s="49"/>
      <c r="E7" s="1" t="s">
        <v>1583</v>
      </c>
      <c r="F7" s="49"/>
      <c r="G7" s="31"/>
      <c r="H7" s="1" t="s">
        <v>1662</v>
      </c>
      <c r="I7" s="31"/>
      <c r="K7" s="31"/>
      <c r="L7" s="31"/>
      <c r="N7" s="31" t="s">
        <v>890</v>
      </c>
      <c r="O7" s="31"/>
      <c r="P7" s="31"/>
      <c r="Q7" s="31"/>
      <c r="R7" s="31"/>
      <c r="S7" s="31"/>
      <c r="T7" s="31"/>
      <c r="U7" s="31"/>
      <c r="V7" s="31"/>
      <c r="W7" s="31"/>
      <c r="X7" s="31"/>
      <c r="Y7" s="31"/>
      <c r="Z7" s="31"/>
    </row>
    <row r="8" customFormat="false" ht="15" hidden="false" customHeight="false" outlineLevel="0" collapsed="false">
      <c r="A8" s="1" t="s">
        <v>799</v>
      </c>
      <c r="C8" s="1" t="s">
        <v>1590</v>
      </c>
      <c r="D8" s="49"/>
      <c r="E8" s="1" t="s">
        <v>1591</v>
      </c>
      <c r="F8" s="49"/>
      <c r="G8" s="31"/>
      <c r="H8" s="1" t="s">
        <v>1663</v>
      </c>
      <c r="I8" s="31"/>
      <c r="J8" s="31"/>
      <c r="L8" s="31"/>
      <c r="N8" s="31" t="s">
        <v>890</v>
      </c>
      <c r="O8" s="31"/>
      <c r="P8" s="31"/>
      <c r="Q8" s="31"/>
      <c r="R8" s="31"/>
      <c r="S8" s="31"/>
      <c r="T8" s="31"/>
      <c r="U8" s="31"/>
      <c r="V8" s="31"/>
      <c r="W8" s="31"/>
      <c r="X8" s="31"/>
      <c r="Y8" s="31"/>
      <c r="Z8" s="31"/>
    </row>
    <row r="9" customFormat="false" ht="15" hidden="false" customHeight="false" outlineLevel="0" collapsed="false">
      <c r="A9" s="49" t="s">
        <v>1208</v>
      </c>
      <c r="B9" s="49"/>
      <c r="C9" s="49" t="s">
        <v>1026</v>
      </c>
      <c r="D9" s="49" t="s">
        <v>1062</v>
      </c>
      <c r="E9" s="49" t="s">
        <v>1023</v>
      </c>
      <c r="G9" s="31"/>
      <c r="H9" s="49" t="s">
        <v>1322</v>
      </c>
      <c r="I9" s="31"/>
      <c r="K9" s="31"/>
      <c r="L9" s="31"/>
      <c r="M9" s="31"/>
      <c r="N9" s="31" t="s">
        <v>890</v>
      </c>
      <c r="P9" s="31"/>
      <c r="Q9" s="31"/>
      <c r="R9" s="50"/>
      <c r="S9" s="31"/>
      <c r="T9" s="31"/>
      <c r="U9" s="31"/>
      <c r="V9" s="31"/>
      <c r="W9" s="31"/>
      <c r="X9" s="31"/>
      <c r="Y9" s="31"/>
      <c r="Z9" s="31"/>
      <c r="AA9" s="31"/>
      <c r="AB9" s="31"/>
      <c r="AC9" s="31"/>
    </row>
    <row r="10" customFormat="false" ht="15" hidden="false" customHeight="false" outlineLevel="0" collapsed="false">
      <c r="A10" s="1" t="s">
        <v>1045</v>
      </c>
      <c r="C10" s="1" t="s">
        <v>2032</v>
      </c>
      <c r="D10" s="1" t="s">
        <v>2033</v>
      </c>
      <c r="E10" s="1" t="s">
        <v>2034</v>
      </c>
      <c r="F10" s="30" t="s">
        <v>2035</v>
      </c>
      <c r="I10" s="1" t="s">
        <v>2036</v>
      </c>
      <c r="J10" s="1" t="s">
        <v>2037</v>
      </c>
      <c r="L10" s="1" t="n">
        <v>1</v>
      </c>
      <c r="N10" s="1" t="s">
        <v>2038</v>
      </c>
      <c r="P10" s="31" t="s">
        <v>1268</v>
      </c>
      <c r="Q10" s="31"/>
      <c r="R10" s="31"/>
      <c r="S10" s="31"/>
      <c r="T10" s="49" t="s">
        <v>1186</v>
      </c>
      <c r="U10" s="31"/>
      <c r="V10" s="31"/>
      <c r="W10" s="31" t="s">
        <v>7</v>
      </c>
    </row>
    <row r="11" s="7" customFormat="true" ht="15" hidden="false" customHeight="false" outlineLevel="0" collapsed="false">
      <c r="P11" s="35"/>
      <c r="Q11" s="35"/>
      <c r="R11" s="35"/>
      <c r="S11" s="35"/>
      <c r="T11" s="66"/>
      <c r="U11" s="35"/>
      <c r="V11" s="35"/>
      <c r="W11" s="35"/>
    </row>
    <row r="12" s="7" customFormat="true" ht="14.25" hidden="false" customHeight="false" outlineLevel="0" collapsed="false">
      <c r="A12" s="7" t="s">
        <v>988</v>
      </c>
      <c r="C12" s="7" t="s">
        <v>2039</v>
      </c>
      <c r="D12" s="7" t="s">
        <v>2040</v>
      </c>
      <c r="E12" s="7" t="s">
        <v>2041</v>
      </c>
      <c r="J12" s="7" t="s">
        <v>2042</v>
      </c>
      <c r="P12" s="35" t="s">
        <v>1273</v>
      </c>
      <c r="T12" s="7" t="s">
        <v>1186</v>
      </c>
      <c r="W12" s="7" t="s">
        <v>7</v>
      </c>
    </row>
    <row r="13" s="7" customFormat="true" ht="14.25" hidden="false" customHeight="false" outlineLevel="0" collapsed="false">
      <c r="A13" s="7" t="s">
        <v>1122</v>
      </c>
      <c r="C13" s="7" t="s">
        <v>2043</v>
      </c>
      <c r="J13" s="7" t="s">
        <v>2044</v>
      </c>
      <c r="P13" s="35"/>
    </row>
    <row r="14" s="7" customFormat="true" ht="14.25" hidden="false" customHeight="false" outlineLevel="0" collapsed="false">
      <c r="A14" s="7" t="s">
        <v>1045</v>
      </c>
      <c r="B14" s="7" t="s">
        <v>2043</v>
      </c>
      <c r="C14" s="7" t="s">
        <v>2045</v>
      </c>
      <c r="D14" s="7" t="s">
        <v>2046</v>
      </c>
      <c r="E14" s="7" t="s">
        <v>2047</v>
      </c>
      <c r="F14" s="38" t="s">
        <v>2035</v>
      </c>
      <c r="J14" s="7" t="s">
        <v>2048</v>
      </c>
      <c r="N14" s="7" t="s">
        <v>2038</v>
      </c>
      <c r="P14" s="35" t="s">
        <v>1268</v>
      </c>
      <c r="T14" s="7" t="s">
        <v>1186</v>
      </c>
      <c r="W14" s="7" t="s">
        <v>7</v>
      </c>
    </row>
    <row r="15" s="7" customFormat="true" ht="14.25" hidden="false" customHeight="false" outlineLevel="0" collapsed="false">
      <c r="A15" s="7" t="s">
        <v>988</v>
      </c>
      <c r="B15" s="7" t="s">
        <v>2043</v>
      </c>
      <c r="C15" s="7" t="s">
        <v>2049</v>
      </c>
      <c r="D15" s="7" t="s">
        <v>2050</v>
      </c>
      <c r="E15" s="7" t="s">
        <v>2051</v>
      </c>
      <c r="J15" s="7" t="s">
        <v>2052</v>
      </c>
      <c r="P15" s="35" t="s">
        <v>1273</v>
      </c>
      <c r="T15" s="7" t="s">
        <v>1186</v>
      </c>
      <c r="W15" s="7" t="s">
        <v>7</v>
      </c>
    </row>
    <row r="16" s="7" customFormat="true" ht="14.25" hidden="false" customHeight="false" outlineLevel="0" collapsed="false">
      <c r="P16" s="35"/>
    </row>
    <row r="17" customFormat="false" ht="14.25" hidden="false" customHeight="false" outlineLevel="0" collapsed="false">
      <c r="A17" s="1" t="s">
        <v>799</v>
      </c>
      <c r="C17" s="1" t="s">
        <v>2053</v>
      </c>
      <c r="D17" s="1" t="s">
        <v>2054</v>
      </c>
      <c r="E17" s="1" t="s">
        <v>2055</v>
      </c>
      <c r="F17" s="1" t="s">
        <v>2056</v>
      </c>
      <c r="I17" s="30" t="s">
        <v>2057</v>
      </c>
      <c r="J17" s="1" t="s">
        <v>2058</v>
      </c>
      <c r="N17" s="1" t="s">
        <v>1088</v>
      </c>
      <c r="P17" s="1" t="s">
        <v>1184</v>
      </c>
      <c r="T17" s="1" t="s">
        <v>1186</v>
      </c>
      <c r="W17" s="1" t="s">
        <v>7</v>
      </c>
    </row>
    <row r="18" customFormat="false" ht="14.25" hidden="false" customHeight="false" outlineLevel="0" collapsed="false">
      <c r="A18" s="1" t="s">
        <v>3</v>
      </c>
      <c r="C18" s="1" t="s">
        <v>2059</v>
      </c>
      <c r="D18" s="1" t="s">
        <v>2060</v>
      </c>
      <c r="F18" s="30" t="s">
        <v>2061</v>
      </c>
      <c r="J18" s="1" t="s">
        <v>2062</v>
      </c>
    </row>
    <row r="19" customFormat="false" ht="14.25" hidden="false" customHeight="false" outlineLevel="0" collapsed="false">
      <c r="A19" s="1" t="s">
        <v>3</v>
      </c>
      <c r="C19" s="1" t="s">
        <v>2063</v>
      </c>
      <c r="D19" s="1" t="s">
        <v>2064</v>
      </c>
      <c r="F19" s="30" t="s">
        <v>2061</v>
      </c>
      <c r="J19" s="1" t="s">
        <v>2065</v>
      </c>
    </row>
    <row r="45" customFormat="false" ht="14.25" hidden="false" customHeight="false" outlineLevel="0" collapsed="false">
      <c r="P45" s="31"/>
    </row>
    <row r="46" customFormat="false" ht="14.25" hidden="false" customHeight="false" outlineLevel="0" collapsed="false">
      <c r="J46" s="7"/>
      <c r="P46" s="31"/>
    </row>
    <row r="47" customFormat="false" ht="14.25" hidden="false" customHeight="false" outlineLevel="0" collapsed="false">
      <c r="P47" s="31"/>
    </row>
    <row r="48" customFormat="false" ht="14.25" hidden="false" customHeight="false" outlineLevel="0" collapsed="false">
      <c r="P48" s="31"/>
    </row>
    <row r="49" customFormat="false" ht="14.25" hidden="false" customHeight="false" outlineLevel="0" collapsed="false">
      <c r="P49" s="31"/>
    </row>
    <row r="50" customFormat="false" ht="14.25" hidden="false" customHeight="false" outlineLevel="0" collapsed="false">
      <c r="P50" s="31"/>
    </row>
    <row r="51" customFormat="false" ht="14.25" hidden="false" customHeight="false" outlineLevel="0" collapsed="false">
      <c r="P51" s="31"/>
    </row>
    <row r="52" customFormat="false" ht="14.25" hidden="false" customHeight="false" outlineLevel="0" collapsed="false">
      <c r="J52" s="7"/>
      <c r="P52" s="31"/>
    </row>
    <row r="53" customFormat="false" ht="14.25" hidden="false" customHeight="false" outlineLevel="0" collapsed="false">
      <c r="P53" s="31"/>
    </row>
    <row r="54" customFormat="false" ht="14.25" hidden="false" customHeight="false" outlineLevel="0" collapsed="false">
      <c r="J54" s="7"/>
      <c r="P54" s="31"/>
    </row>
    <row r="55" customFormat="false" ht="14.25" hidden="false" customHeight="false" outlineLevel="0" collapsed="false">
      <c r="J55" s="7"/>
      <c r="P55" s="31"/>
    </row>
    <row r="56" customFormat="false" ht="14.25" hidden="false" customHeight="false" outlineLevel="0" collapsed="false">
      <c r="J56" s="7"/>
      <c r="P56" s="31"/>
    </row>
    <row r="57" customFormat="false" ht="14.25" hidden="false" customHeight="false" outlineLevel="0" collapsed="false">
      <c r="P57" s="31"/>
    </row>
    <row r="58" customFormat="false" ht="14.25" hidden="false" customHeight="false" outlineLevel="0" collapsed="false">
      <c r="P58" s="31"/>
    </row>
    <row r="59" customFormat="false" ht="14.25" hidden="false" customHeight="false" outlineLevel="0" collapsed="false">
      <c r="P59" s="31"/>
    </row>
    <row r="60" customFormat="false" ht="14.25" hidden="false" customHeight="false" outlineLevel="0" collapsed="false">
      <c r="P60" s="31"/>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Z4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E27" activeCellId="0" sqref="E27"/>
    </sheetView>
  </sheetViews>
  <sheetFormatPr defaultColWidth="8.4921875" defaultRowHeight="14.25" zeroHeight="false" outlineLevelRow="0" outlineLevelCol="0"/>
  <cols>
    <col collapsed="false" customWidth="true" hidden="false" outlineLevel="0" max="1" min="1" style="1" width="32.76"/>
    <col collapsed="false" customWidth="true" hidden="false" outlineLevel="0" max="2" min="2" style="1" width="24.87"/>
    <col collapsed="false" customWidth="true" hidden="false" outlineLevel="0" max="3" min="3" style="1" width="31.5"/>
    <col collapsed="false" customWidth="false" hidden="false" outlineLevel="0" max="1024" min="4" style="1" width="8.5"/>
  </cols>
  <sheetData>
    <row r="1" customFormat="false" ht="14.25" hidden="false" customHeight="false" outlineLevel="0" collapsed="false">
      <c r="A1" s="1" t="s">
        <v>783</v>
      </c>
      <c r="B1" s="1" t="s">
        <v>785</v>
      </c>
      <c r="C1" s="1" t="s">
        <v>786</v>
      </c>
      <c r="D1" s="1" t="s">
        <v>787</v>
      </c>
      <c r="E1" s="1" t="s">
        <v>963</v>
      </c>
      <c r="F1" s="1" t="s">
        <v>1207</v>
      </c>
      <c r="G1" s="31" t="s">
        <v>788</v>
      </c>
      <c r="H1" s="31" t="s">
        <v>965</v>
      </c>
      <c r="I1" s="1" t="s">
        <v>966</v>
      </c>
      <c r="J1" s="1" t="s">
        <v>1659</v>
      </c>
      <c r="K1" s="1" t="s">
        <v>969</v>
      </c>
      <c r="L1" s="1" t="s">
        <v>4</v>
      </c>
      <c r="M1" s="1" t="s">
        <v>3</v>
      </c>
      <c r="N1" s="1" t="s">
        <v>970</v>
      </c>
      <c r="O1" s="1" t="s">
        <v>971</v>
      </c>
      <c r="P1" s="1" t="s">
        <v>1166</v>
      </c>
      <c r="Q1" s="1" t="s">
        <v>972</v>
      </c>
      <c r="R1" s="1" t="s">
        <v>973</v>
      </c>
      <c r="S1" s="1" t="s">
        <v>974</v>
      </c>
      <c r="T1" s="1" t="s">
        <v>976</v>
      </c>
      <c r="U1" s="1" t="s">
        <v>977</v>
      </c>
      <c r="V1" s="1" t="s">
        <v>0</v>
      </c>
      <c r="W1" s="1" t="s">
        <v>978</v>
      </c>
      <c r="X1" s="1" t="s">
        <v>979</v>
      </c>
      <c r="Y1" s="1" t="s">
        <v>980</v>
      </c>
      <c r="Z1" s="31"/>
    </row>
    <row r="2" customFormat="false" ht="15" hidden="false" customHeight="false" outlineLevel="0" collapsed="false">
      <c r="B2" s="32"/>
      <c r="C2" s="32"/>
      <c r="D2" s="32"/>
      <c r="G2" s="31"/>
      <c r="H2" s="31"/>
      <c r="Z2" s="31"/>
    </row>
    <row r="3" customFormat="false" ht="14.25" hidden="false" customHeight="false" outlineLevel="0" collapsed="false">
      <c r="A3" s="31"/>
      <c r="B3" s="31"/>
      <c r="C3" s="31"/>
      <c r="D3" s="31"/>
      <c r="E3" s="31"/>
      <c r="F3" s="31"/>
      <c r="G3" s="31"/>
      <c r="H3" s="31"/>
      <c r="J3" s="31"/>
      <c r="K3" s="31"/>
      <c r="L3" s="31"/>
      <c r="M3" s="31"/>
      <c r="N3" s="31"/>
      <c r="O3" s="31"/>
      <c r="P3" s="31"/>
      <c r="Q3" s="31"/>
      <c r="R3" s="31"/>
      <c r="S3" s="31"/>
      <c r="T3" s="31"/>
      <c r="U3" s="31"/>
      <c r="V3" s="31"/>
      <c r="W3" s="31"/>
      <c r="X3" s="31"/>
      <c r="Y3" s="31"/>
    </row>
    <row r="4" customFormat="false" ht="15" hidden="false" customHeight="false" outlineLevel="0" collapsed="false">
      <c r="A4" s="49"/>
      <c r="B4" s="49"/>
      <c r="C4" s="49"/>
      <c r="D4" s="49"/>
      <c r="E4" s="49"/>
      <c r="F4" s="31"/>
      <c r="G4" s="31"/>
      <c r="H4" s="31"/>
      <c r="I4" s="31"/>
      <c r="J4" s="31"/>
      <c r="K4" s="31"/>
      <c r="M4" s="31"/>
      <c r="N4" s="31"/>
      <c r="O4" s="31"/>
      <c r="P4" s="31"/>
      <c r="Q4" s="31"/>
      <c r="R4" s="31"/>
      <c r="S4" s="31"/>
      <c r="T4" s="31"/>
      <c r="U4" s="31"/>
      <c r="V4" s="31"/>
      <c r="W4" s="31"/>
      <c r="X4" s="31"/>
      <c r="Y4" s="31"/>
    </row>
    <row r="5" s="7" customFormat="true" ht="28.5" hidden="false" customHeight="false" outlineLevel="0" collapsed="false">
      <c r="A5" s="38" t="s">
        <v>2066</v>
      </c>
      <c r="B5" s="7" t="s">
        <v>2067</v>
      </c>
      <c r="C5" s="7" t="s">
        <v>2068</v>
      </c>
      <c r="D5" s="7" t="s">
        <v>2069</v>
      </c>
      <c r="E5" s="7" t="s">
        <v>2070</v>
      </c>
      <c r="I5" s="7" t="s">
        <v>2071</v>
      </c>
      <c r="O5" s="35" t="s">
        <v>2072</v>
      </c>
      <c r="S5" s="7" t="s">
        <v>1186</v>
      </c>
      <c r="V5" s="7" t="s">
        <v>7</v>
      </c>
      <c r="Z5" s="38"/>
    </row>
    <row r="6" s="7" customFormat="true" ht="14.25" hidden="false" customHeight="false" outlineLevel="0" collapsed="false">
      <c r="A6" s="35" t="s">
        <v>988</v>
      </c>
      <c r="B6" s="7" t="s">
        <v>695</v>
      </c>
      <c r="C6" s="7" t="s">
        <v>696</v>
      </c>
      <c r="I6" s="7" t="s">
        <v>2073</v>
      </c>
      <c r="O6" s="35" t="s">
        <v>1273</v>
      </c>
      <c r="S6" s="7" t="s">
        <v>1186</v>
      </c>
      <c r="V6" s="7" t="s">
        <v>7</v>
      </c>
    </row>
    <row r="7" s="7" customFormat="true" ht="14.25" hidden="false" customHeight="false" outlineLevel="0" collapsed="false">
      <c r="A7" s="35"/>
      <c r="O7" s="35"/>
    </row>
    <row r="8" s="7" customFormat="true" ht="14.25" hidden="false" customHeight="false" outlineLevel="0" collapsed="false">
      <c r="A8" s="35"/>
      <c r="O8" s="35"/>
    </row>
    <row r="9" s="7" customFormat="true" ht="14.25" hidden="false" customHeight="false" outlineLevel="0" collapsed="false">
      <c r="A9" s="35"/>
      <c r="D9" s="38"/>
      <c r="O9" s="35"/>
    </row>
    <row r="10" s="7" customFormat="true" ht="14.25" hidden="false" customHeight="false" outlineLevel="0" collapsed="false">
      <c r="A10" s="35" t="s">
        <v>799</v>
      </c>
      <c r="B10" s="7" t="s">
        <v>693</v>
      </c>
      <c r="C10" s="7" t="s">
        <v>694</v>
      </c>
      <c r="D10" s="7" t="s">
        <v>2074</v>
      </c>
      <c r="O10" s="35" t="s">
        <v>1184</v>
      </c>
      <c r="S10" s="7" t="s">
        <v>1186</v>
      </c>
      <c r="V10" s="7" t="s">
        <v>7</v>
      </c>
    </row>
    <row r="11" customFormat="false" ht="14.25" hidden="false" customHeight="false" outlineLevel="0" collapsed="false">
      <c r="O11" s="31"/>
    </row>
    <row r="12" s="7" customFormat="true" ht="14.25" hidden="false" customHeight="false" outlineLevel="0" collapsed="false">
      <c r="O12" s="31"/>
    </row>
    <row r="13" customFormat="false" ht="14.25" hidden="false" customHeight="false" outlineLevel="0" collapsed="false">
      <c r="O13" s="31"/>
    </row>
    <row r="14" customFormat="false" ht="14.25" hidden="false" customHeight="false" outlineLevel="0" collapsed="false">
      <c r="O14" s="31"/>
    </row>
    <row r="15" customFormat="false" ht="14.25" hidden="false" customHeight="false" outlineLevel="0" collapsed="false">
      <c r="O15" s="31"/>
    </row>
    <row r="16" customFormat="false" ht="14.25" hidden="false" customHeight="false" outlineLevel="0" collapsed="false">
      <c r="O16" s="31"/>
    </row>
    <row r="17" customFormat="false" ht="14.25" hidden="false" customHeight="false" outlineLevel="0" collapsed="false">
      <c r="O17" s="31"/>
    </row>
    <row r="18" customFormat="false" ht="14.25" hidden="false" customHeight="false" outlineLevel="0" collapsed="false">
      <c r="O18" s="31"/>
    </row>
    <row r="19" customFormat="false" ht="14.25" hidden="false" customHeight="false" outlineLevel="0" collapsed="false">
      <c r="O19" s="31"/>
    </row>
    <row r="20" customFormat="false" ht="14.25" hidden="false" customHeight="false" outlineLevel="0" collapsed="false">
      <c r="O20" s="31"/>
    </row>
    <row r="21" customFormat="false" ht="14.25" hidden="false" customHeight="false" outlineLevel="0" collapsed="false">
      <c r="H21" s="7"/>
      <c r="O21" s="31"/>
    </row>
    <row r="22" customFormat="false" ht="14.25" hidden="false" customHeight="false" outlineLevel="0" collapsed="false">
      <c r="O22" s="31"/>
    </row>
    <row r="23" s="7" customFormat="true" ht="14.25" hidden="false" customHeight="false" outlineLevel="0" collapsed="false">
      <c r="O23" s="31"/>
    </row>
    <row r="24" s="7" customFormat="true" ht="14.25" hidden="false" customHeight="false" outlineLevel="0" collapsed="false">
      <c r="O24" s="31"/>
    </row>
    <row r="25" s="7" customFormat="true" ht="14.25" hidden="false" customHeight="false" outlineLevel="0" collapsed="false">
      <c r="O25" s="31"/>
    </row>
    <row r="26" s="7" customFormat="true" ht="14.25" hidden="false" customHeight="false" outlineLevel="0" collapsed="false">
      <c r="O26" s="31"/>
    </row>
    <row r="27" customFormat="false" ht="14.25" hidden="false" customHeight="false" outlineLevel="0" collapsed="false">
      <c r="O27" s="31"/>
    </row>
    <row r="28" customFormat="false" ht="14.25" hidden="false" customHeight="false" outlineLevel="0" collapsed="false">
      <c r="I28" s="7"/>
      <c r="O28" s="31"/>
    </row>
    <row r="29" customFormat="false" ht="14.25" hidden="false" customHeight="false" outlineLevel="0" collapsed="false">
      <c r="O29" s="31"/>
    </row>
    <row r="30" customFormat="false" ht="14.25" hidden="false" customHeight="false" outlineLevel="0" collapsed="false">
      <c r="O30" s="31"/>
    </row>
    <row r="31" customFormat="false" ht="14.25" hidden="false" customHeight="false" outlineLevel="0" collapsed="false">
      <c r="O31" s="31"/>
    </row>
    <row r="32" customFormat="false" ht="14.25" hidden="false" customHeight="false" outlineLevel="0" collapsed="false">
      <c r="O32" s="31"/>
    </row>
    <row r="33" customFormat="false" ht="14.25" hidden="false" customHeight="false" outlineLevel="0" collapsed="false">
      <c r="O33" s="31"/>
    </row>
    <row r="34" customFormat="false" ht="14.25" hidden="false" customHeight="false" outlineLevel="0" collapsed="false">
      <c r="I34" s="7"/>
      <c r="O34" s="31"/>
    </row>
    <row r="35" customFormat="false" ht="14.25" hidden="false" customHeight="false" outlineLevel="0" collapsed="false">
      <c r="O35" s="31"/>
    </row>
    <row r="36" customFormat="false" ht="14.25" hidden="false" customHeight="false" outlineLevel="0" collapsed="false">
      <c r="I36" s="7"/>
      <c r="O36" s="31"/>
    </row>
    <row r="37" customFormat="false" ht="14.25" hidden="false" customHeight="false" outlineLevel="0" collapsed="false">
      <c r="I37" s="7"/>
      <c r="O37" s="31"/>
    </row>
    <row r="38" customFormat="false" ht="14.25" hidden="false" customHeight="false" outlineLevel="0" collapsed="false">
      <c r="I38" s="7"/>
      <c r="O38" s="31"/>
    </row>
    <row r="39" customFormat="false" ht="14.25" hidden="false" customHeight="false" outlineLevel="0" collapsed="false">
      <c r="O39" s="31"/>
    </row>
    <row r="40" customFormat="false" ht="14.25" hidden="false" customHeight="false" outlineLevel="0" collapsed="false">
      <c r="O40" s="31"/>
    </row>
    <row r="41" customFormat="false" ht="14.25" hidden="false" customHeight="false" outlineLevel="0" collapsed="false">
      <c r="O41" s="31"/>
    </row>
    <row r="42" customFormat="false" ht="14.25" hidden="false" customHeight="false" outlineLevel="0" collapsed="false">
      <c r="O42" s="31"/>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Z4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C23" activeCellId="0" sqref="C23"/>
    </sheetView>
  </sheetViews>
  <sheetFormatPr defaultColWidth="8.4921875" defaultRowHeight="14.25" zeroHeight="false" outlineLevelRow="0" outlineLevelCol="0"/>
  <cols>
    <col collapsed="false" customWidth="true" hidden="false" outlineLevel="0" max="1" min="1" style="1" width="32.76"/>
    <col collapsed="false" customWidth="true" hidden="false" outlineLevel="0" max="2" min="2" style="1" width="19.75"/>
    <col collapsed="false" customWidth="true" hidden="false" outlineLevel="0" max="3" min="3" style="1" width="42.75"/>
    <col collapsed="false" customWidth="false" hidden="false" outlineLevel="0" max="8" min="4" style="1" width="8.5"/>
    <col collapsed="false" customWidth="true" hidden="false" outlineLevel="0" max="9" min="9" style="1" width="25"/>
    <col collapsed="false" customWidth="false" hidden="false" outlineLevel="0" max="1024" min="10" style="1" width="8.5"/>
  </cols>
  <sheetData>
    <row r="1" customFormat="false" ht="14.25" hidden="false" customHeight="false" outlineLevel="0" collapsed="false">
      <c r="A1" s="1" t="s">
        <v>783</v>
      </c>
      <c r="B1" s="1" t="s">
        <v>785</v>
      </c>
      <c r="C1" s="1" t="s">
        <v>786</v>
      </c>
      <c r="D1" s="1" t="s">
        <v>787</v>
      </c>
      <c r="E1" s="1" t="s">
        <v>963</v>
      </c>
      <c r="F1" s="1" t="s">
        <v>1207</v>
      </c>
      <c r="G1" s="31" t="s">
        <v>788</v>
      </c>
      <c r="H1" s="31" t="s">
        <v>965</v>
      </c>
      <c r="I1" s="1" t="s">
        <v>966</v>
      </c>
      <c r="J1" s="1" t="s">
        <v>1659</v>
      </c>
      <c r="K1" s="1" t="s">
        <v>969</v>
      </c>
      <c r="L1" s="1" t="s">
        <v>4</v>
      </c>
      <c r="M1" s="1" t="s">
        <v>3</v>
      </c>
      <c r="N1" s="1" t="s">
        <v>970</v>
      </c>
      <c r="O1" s="1" t="s">
        <v>971</v>
      </c>
      <c r="P1" s="1" t="s">
        <v>1166</v>
      </c>
      <c r="Q1" s="1" t="s">
        <v>972</v>
      </c>
      <c r="R1" s="1" t="s">
        <v>973</v>
      </c>
      <c r="S1" s="1" t="s">
        <v>974</v>
      </c>
      <c r="T1" s="1" t="s">
        <v>976</v>
      </c>
      <c r="U1" s="1" t="s">
        <v>977</v>
      </c>
      <c r="V1" s="1" t="s">
        <v>0</v>
      </c>
      <c r="W1" s="1" t="s">
        <v>978</v>
      </c>
      <c r="X1" s="1" t="s">
        <v>979</v>
      </c>
      <c r="Y1" s="1" t="s">
        <v>980</v>
      </c>
      <c r="Z1" s="31"/>
    </row>
    <row r="2" customFormat="false" ht="15" hidden="false" customHeight="false" outlineLevel="0" collapsed="false">
      <c r="A2" s="32"/>
      <c r="B2" s="32"/>
      <c r="C2" s="32"/>
      <c r="D2" s="32"/>
      <c r="E2" s="32"/>
      <c r="F2" s="32"/>
      <c r="G2" s="32"/>
      <c r="H2" s="32"/>
      <c r="I2" s="32"/>
      <c r="J2" s="32"/>
      <c r="K2" s="32"/>
      <c r="L2" s="32"/>
      <c r="M2" s="53"/>
      <c r="N2" s="53"/>
      <c r="O2" s="53"/>
      <c r="P2" s="53"/>
      <c r="Q2" s="53"/>
      <c r="R2" s="53"/>
      <c r="S2" s="53"/>
      <c r="T2" s="53"/>
      <c r="U2" s="53"/>
      <c r="V2" s="53"/>
      <c r="W2" s="32"/>
      <c r="X2" s="32"/>
      <c r="Y2" s="32"/>
    </row>
    <row r="3" s="7" customFormat="true" ht="15" hidden="false" customHeight="false" outlineLevel="0" collapsed="false">
      <c r="A3" s="66" t="s">
        <v>1208</v>
      </c>
      <c r="B3" s="66" t="s">
        <v>1021</v>
      </c>
      <c r="C3" s="66" t="s">
        <v>1579</v>
      </c>
      <c r="D3" s="66" t="s">
        <v>1023</v>
      </c>
      <c r="E3" s="66"/>
      <c r="F3" s="35"/>
      <c r="G3" s="35" t="s">
        <v>1210</v>
      </c>
      <c r="H3" s="35"/>
      <c r="I3" s="35"/>
      <c r="J3" s="35"/>
      <c r="K3" s="35"/>
      <c r="M3" s="35" t="s">
        <v>890</v>
      </c>
      <c r="N3" s="35"/>
      <c r="O3" s="35"/>
      <c r="P3" s="35"/>
      <c r="Q3" s="35"/>
      <c r="R3" s="35"/>
      <c r="S3" s="35"/>
      <c r="T3" s="35"/>
      <c r="U3" s="35"/>
      <c r="V3" s="35"/>
      <c r="W3" s="35"/>
      <c r="X3" s="35"/>
      <c r="Y3" s="35"/>
    </row>
    <row r="4" s="7" customFormat="true" ht="14.25" hidden="false" customHeight="false" outlineLevel="0" collapsed="false">
      <c r="A4" s="7" t="s">
        <v>3</v>
      </c>
      <c r="B4" s="7" t="s">
        <v>2075</v>
      </c>
      <c r="C4" s="7" t="s">
        <v>2076</v>
      </c>
      <c r="D4" s="7" t="s">
        <v>2077</v>
      </c>
      <c r="E4" s="7" t="s">
        <v>2078</v>
      </c>
      <c r="O4" s="35"/>
      <c r="V4" s="7" t="s">
        <v>7</v>
      </c>
    </row>
    <row r="5" s="7" customFormat="true" ht="14.25" hidden="false" customHeight="false" outlineLevel="0" collapsed="false">
      <c r="A5" s="7" t="s">
        <v>799</v>
      </c>
      <c r="B5" s="7" t="s">
        <v>2079</v>
      </c>
      <c r="C5" s="7" t="s">
        <v>2080</v>
      </c>
      <c r="D5" s="7" t="s">
        <v>2081</v>
      </c>
      <c r="O5" s="35" t="s">
        <v>1184</v>
      </c>
      <c r="S5" s="7" t="s">
        <v>1186</v>
      </c>
      <c r="V5" s="7" t="s">
        <v>7</v>
      </c>
    </row>
    <row r="6" s="7" customFormat="true" ht="14.25" hidden="false" customHeight="false" outlineLevel="0" collapsed="false">
      <c r="A6" s="7" t="s">
        <v>799</v>
      </c>
      <c r="B6" s="7" t="s">
        <v>2082</v>
      </c>
      <c r="C6" s="7" t="s">
        <v>2083</v>
      </c>
      <c r="D6" s="7" t="s">
        <v>2084</v>
      </c>
      <c r="I6" s="7" t="s">
        <v>1164</v>
      </c>
      <c r="K6" s="7" t="n">
        <v>1</v>
      </c>
      <c r="O6" s="35" t="s">
        <v>1184</v>
      </c>
      <c r="S6" s="7" t="s">
        <v>1186</v>
      </c>
      <c r="V6" s="7" t="s">
        <v>7</v>
      </c>
    </row>
    <row r="7" s="7" customFormat="true" ht="14.25" hidden="false" customHeight="false" outlineLevel="0" collapsed="false">
      <c r="A7" s="7" t="s">
        <v>799</v>
      </c>
      <c r="B7" s="7" t="s">
        <v>2085</v>
      </c>
      <c r="C7" s="7" t="s">
        <v>2086</v>
      </c>
      <c r="D7" s="7" t="s">
        <v>2087</v>
      </c>
      <c r="I7" s="7" t="s">
        <v>2088</v>
      </c>
      <c r="O7" s="35" t="s">
        <v>1184</v>
      </c>
      <c r="S7" s="7" t="s">
        <v>1186</v>
      </c>
      <c r="V7" s="7" t="s">
        <v>7</v>
      </c>
    </row>
    <row r="8" s="7" customFormat="true" ht="14.25" hidden="false" customHeight="false" outlineLevel="0" collapsed="false">
      <c r="A8" s="7" t="s">
        <v>799</v>
      </c>
      <c r="B8" s="7" t="s">
        <v>2089</v>
      </c>
      <c r="C8" s="7" t="s">
        <v>2090</v>
      </c>
      <c r="D8" s="7" t="s">
        <v>2091</v>
      </c>
      <c r="E8" s="7" t="s">
        <v>2092</v>
      </c>
      <c r="I8" s="7" t="s">
        <v>2093</v>
      </c>
      <c r="K8" s="7" t="n">
        <v>1</v>
      </c>
      <c r="O8" s="35" t="s">
        <v>1184</v>
      </c>
      <c r="S8" s="7" t="s">
        <v>1186</v>
      </c>
      <c r="V8" s="7" t="s">
        <v>7</v>
      </c>
    </row>
    <row r="9" s="7" customFormat="true" ht="14.25" hidden="false" customHeight="false" outlineLevel="0" collapsed="false">
      <c r="A9" s="7" t="s">
        <v>799</v>
      </c>
      <c r="B9" s="7" t="s">
        <v>2094</v>
      </c>
      <c r="C9" s="7" t="s">
        <v>2095</v>
      </c>
      <c r="D9" s="7" t="s">
        <v>2096</v>
      </c>
      <c r="I9" s="7" t="s">
        <v>2093</v>
      </c>
      <c r="K9" s="7" t="n">
        <v>1</v>
      </c>
      <c r="O9" s="35" t="s">
        <v>1184</v>
      </c>
      <c r="S9" s="7" t="s">
        <v>1186</v>
      </c>
      <c r="V9" s="7" t="s">
        <v>7</v>
      </c>
    </row>
    <row r="10" s="7" customFormat="true" ht="14.25" hidden="false" customHeight="false" outlineLevel="0" collapsed="false">
      <c r="A10" s="7" t="s">
        <v>799</v>
      </c>
      <c r="B10" s="7" t="s">
        <v>2097</v>
      </c>
      <c r="C10" s="7" t="s">
        <v>2098</v>
      </c>
      <c r="D10" s="7" t="s">
        <v>2099</v>
      </c>
      <c r="I10" s="7" t="s">
        <v>2093</v>
      </c>
      <c r="K10" s="7" t="n">
        <v>1</v>
      </c>
      <c r="O10" s="35" t="s">
        <v>1184</v>
      </c>
      <c r="S10" s="7" t="s">
        <v>1186</v>
      </c>
      <c r="V10" s="7" t="s">
        <v>7</v>
      </c>
    </row>
    <row r="11" s="7" customFormat="true" ht="14.25" hidden="false" customHeight="false" outlineLevel="0" collapsed="false">
      <c r="A11" s="7" t="s">
        <v>799</v>
      </c>
      <c r="B11" s="7" t="s">
        <v>2100</v>
      </c>
      <c r="C11" s="7" t="s">
        <v>2101</v>
      </c>
      <c r="D11" s="7" t="s">
        <v>2102</v>
      </c>
      <c r="I11" s="7" t="s">
        <v>2093</v>
      </c>
      <c r="K11" s="7" t="n">
        <v>1</v>
      </c>
      <c r="O11" s="35" t="s">
        <v>1184</v>
      </c>
      <c r="S11" s="7" t="s">
        <v>1186</v>
      </c>
      <c r="V11" s="7" t="s">
        <v>7</v>
      </c>
    </row>
    <row r="12" s="7" customFormat="true" ht="14.25" hidden="false" customHeight="false" outlineLevel="0" collapsed="false">
      <c r="A12" s="7" t="s">
        <v>799</v>
      </c>
      <c r="B12" s="7" t="s">
        <v>2103</v>
      </c>
      <c r="C12" s="7" t="s">
        <v>2104</v>
      </c>
      <c r="D12" s="7" t="s">
        <v>2105</v>
      </c>
      <c r="I12" s="7" t="s">
        <v>2093</v>
      </c>
      <c r="K12" s="7" t="n">
        <v>1</v>
      </c>
      <c r="O12" s="35" t="s">
        <v>1184</v>
      </c>
      <c r="S12" s="7" t="s">
        <v>1186</v>
      </c>
      <c r="V12" s="7" t="s">
        <v>7</v>
      </c>
    </row>
    <row r="13" s="7" customFormat="true" ht="14.25" hidden="false" customHeight="false" outlineLevel="0" collapsed="false">
      <c r="A13" s="7" t="s">
        <v>799</v>
      </c>
      <c r="B13" s="7" t="s">
        <v>2106</v>
      </c>
      <c r="C13" s="7" t="s">
        <v>2107</v>
      </c>
      <c r="D13" s="7" t="s">
        <v>2108</v>
      </c>
      <c r="I13" s="7" t="s">
        <v>2093</v>
      </c>
      <c r="K13" s="7" t="n">
        <v>1</v>
      </c>
      <c r="O13" s="35" t="s">
        <v>1184</v>
      </c>
      <c r="S13" s="7" t="s">
        <v>1186</v>
      </c>
      <c r="V13" s="7" t="s">
        <v>7</v>
      </c>
    </row>
    <row r="14" s="7" customFormat="true" ht="409.5" hidden="false" customHeight="false" outlineLevel="0" collapsed="false">
      <c r="A14" s="7" t="s">
        <v>981</v>
      </c>
      <c r="B14" s="7" t="s">
        <v>648</v>
      </c>
      <c r="C14" s="7" t="s">
        <v>649</v>
      </c>
      <c r="D14" s="7" t="s">
        <v>2109</v>
      </c>
      <c r="H14" s="38" t="s">
        <v>2110</v>
      </c>
      <c r="I14" s="7" t="s">
        <v>2111</v>
      </c>
      <c r="K14" s="7" t="n">
        <v>1</v>
      </c>
      <c r="M14" s="7" t="s">
        <v>1088</v>
      </c>
      <c r="O14" s="35" t="s">
        <v>2112</v>
      </c>
      <c r="S14" s="7" t="s">
        <v>1186</v>
      </c>
      <c r="V14" s="7" t="s">
        <v>7</v>
      </c>
    </row>
    <row r="15" s="7" customFormat="true" ht="14.25" hidden="false" customHeight="false" outlineLevel="0" collapsed="false">
      <c r="A15" s="7" t="s">
        <v>799</v>
      </c>
      <c r="B15" s="7" t="s">
        <v>650</v>
      </c>
      <c r="C15" s="7" t="s">
        <v>651</v>
      </c>
      <c r="H15" s="7" t="s">
        <v>2113</v>
      </c>
      <c r="M15" s="7" t="s">
        <v>890</v>
      </c>
      <c r="O15" s="35"/>
    </row>
    <row r="16" s="7" customFormat="true" ht="14.25" hidden="false" customHeight="false" outlineLevel="0" collapsed="false">
      <c r="A16" s="7" t="s">
        <v>799</v>
      </c>
      <c r="B16" s="7" t="s">
        <v>653</v>
      </c>
      <c r="C16" s="7" t="s">
        <v>654</v>
      </c>
      <c r="H16" s="7" t="s">
        <v>2114</v>
      </c>
      <c r="M16" s="7" t="s">
        <v>890</v>
      </c>
      <c r="O16" s="35"/>
    </row>
    <row r="17" s="7" customFormat="true" ht="14.25" hidden="false" customHeight="false" outlineLevel="0" collapsed="false">
      <c r="A17" s="7" t="s">
        <v>799</v>
      </c>
      <c r="B17" s="7" t="s">
        <v>656</v>
      </c>
      <c r="C17" s="7" t="s">
        <v>657</v>
      </c>
      <c r="H17" s="7" t="s">
        <v>2115</v>
      </c>
      <c r="M17" s="7" t="s">
        <v>890</v>
      </c>
      <c r="O17" s="35"/>
    </row>
    <row r="18" s="7" customFormat="true" ht="14.25" hidden="false" customHeight="false" outlineLevel="0" collapsed="false">
      <c r="A18" s="7" t="s">
        <v>799</v>
      </c>
      <c r="B18" s="7" t="s">
        <v>659</v>
      </c>
      <c r="C18" s="7" t="s">
        <v>660</v>
      </c>
      <c r="H18" s="7" t="s">
        <v>2116</v>
      </c>
      <c r="M18" s="7" t="s">
        <v>890</v>
      </c>
      <c r="O18" s="35"/>
    </row>
    <row r="19" s="7" customFormat="true" ht="14.25" hidden="false" customHeight="false" outlineLevel="0" collapsed="false">
      <c r="O19" s="35"/>
    </row>
    <row r="20" s="7" customFormat="true" ht="14.25" hidden="false" customHeight="false" outlineLevel="0" collapsed="false"/>
    <row r="21" s="7" customFormat="true" ht="14.25" hidden="false" customHeight="false" outlineLevel="0" collapsed="false">
      <c r="A21" s="7" t="s">
        <v>799</v>
      </c>
      <c r="B21" s="7" t="s">
        <v>2117</v>
      </c>
      <c r="C21" s="7" t="s">
        <v>2118</v>
      </c>
      <c r="D21" s="7" t="s">
        <v>2119</v>
      </c>
      <c r="I21" s="7" t="s">
        <v>2120</v>
      </c>
      <c r="M21" s="7" t="s">
        <v>1088</v>
      </c>
      <c r="O21" s="35" t="s">
        <v>1184</v>
      </c>
      <c r="S21" s="7" t="s">
        <v>1186</v>
      </c>
      <c r="V21" s="7" t="s">
        <v>7</v>
      </c>
    </row>
    <row r="22" s="7" customFormat="true" ht="14.25" hidden="false" customHeight="false" outlineLevel="0" collapsed="false">
      <c r="O22" s="35"/>
    </row>
    <row r="23" s="7" customFormat="true" ht="14.25" hidden="false" customHeight="false" outlineLevel="0" collapsed="false">
      <c r="A23" s="7" t="s">
        <v>799</v>
      </c>
      <c r="B23" s="7" t="s">
        <v>2121</v>
      </c>
      <c r="C23" s="7" t="s">
        <v>2122</v>
      </c>
      <c r="D23" s="7" t="s">
        <v>2123</v>
      </c>
      <c r="I23" s="7" t="s">
        <v>2124</v>
      </c>
      <c r="M23" s="7" t="s">
        <v>1088</v>
      </c>
      <c r="O23" s="35" t="s">
        <v>1184</v>
      </c>
      <c r="S23" s="7" t="s">
        <v>1186</v>
      </c>
      <c r="V23" s="7" t="s">
        <v>7</v>
      </c>
    </row>
    <row r="24" s="7" customFormat="true" ht="14.25" hidden="false" customHeight="false" outlineLevel="0" collapsed="false">
      <c r="O24" s="35"/>
    </row>
    <row r="25" customFormat="false" ht="14.25" hidden="false" customHeight="false" outlineLevel="0" collapsed="false">
      <c r="O25" s="31"/>
    </row>
    <row r="26" customFormat="false" ht="14.25" hidden="false" customHeight="false" outlineLevel="0" collapsed="false">
      <c r="I26" s="7"/>
      <c r="O26" s="31"/>
    </row>
    <row r="27" customFormat="false" ht="14.25" hidden="false" customHeight="false" outlineLevel="0" collapsed="false">
      <c r="O27" s="31"/>
    </row>
    <row r="28" customFormat="false" ht="14.25" hidden="false" customHeight="false" outlineLevel="0" collapsed="false">
      <c r="O28" s="31"/>
    </row>
    <row r="29" customFormat="false" ht="14.25" hidden="false" customHeight="false" outlineLevel="0" collapsed="false">
      <c r="O29" s="31"/>
    </row>
    <row r="30" customFormat="false" ht="14.25" hidden="false" customHeight="false" outlineLevel="0" collapsed="false">
      <c r="O30" s="31"/>
    </row>
    <row r="31" customFormat="false" ht="14.25" hidden="false" customHeight="false" outlineLevel="0" collapsed="false">
      <c r="O31" s="31"/>
    </row>
    <row r="32" customFormat="false" ht="14.25" hidden="false" customHeight="false" outlineLevel="0" collapsed="false">
      <c r="I32" s="38"/>
      <c r="O32" s="31"/>
    </row>
    <row r="33" customFormat="false" ht="14.25" hidden="false" customHeight="false" outlineLevel="0" collapsed="false">
      <c r="O33" s="31"/>
    </row>
    <row r="34" customFormat="false" ht="14.25" hidden="false" customHeight="false" outlineLevel="0" collapsed="false">
      <c r="I34" s="7"/>
      <c r="O34" s="31"/>
    </row>
    <row r="35" customFormat="false" ht="14.25" hidden="false" customHeight="false" outlineLevel="0" collapsed="false">
      <c r="I35" s="7"/>
      <c r="O35" s="31"/>
    </row>
    <row r="36" customFormat="false" ht="14.25" hidden="false" customHeight="false" outlineLevel="0" collapsed="false">
      <c r="I36" s="7"/>
      <c r="O36" s="31"/>
    </row>
    <row r="37" customFormat="false" ht="14.25" hidden="false" customHeight="false" outlineLevel="0" collapsed="false">
      <c r="O37" s="31"/>
    </row>
    <row r="38" customFormat="false" ht="14.25" hidden="false" customHeight="false" outlineLevel="0" collapsed="false">
      <c r="O38" s="31"/>
    </row>
    <row r="39" customFormat="false" ht="14.25" hidden="false" customHeight="false" outlineLevel="0" collapsed="false">
      <c r="O39" s="31"/>
    </row>
    <row r="40" customFormat="false" ht="14.25" hidden="false" customHeight="false" outlineLevel="0" collapsed="false">
      <c r="O40" s="31"/>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Z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0" activeCellId="0" sqref="E10"/>
    </sheetView>
  </sheetViews>
  <sheetFormatPr defaultColWidth="8.6171875" defaultRowHeight="14.25" zeroHeight="false" outlineLevelRow="0" outlineLevelCol="0"/>
  <sheetData>
    <row r="1" s="1" customFormat="true" ht="14.25" hidden="false" customHeight="false" outlineLevel="0" collapsed="false">
      <c r="A1" s="1" t="s">
        <v>783</v>
      </c>
      <c r="B1" s="1" t="s">
        <v>785</v>
      </c>
      <c r="C1" s="1" t="s">
        <v>786</v>
      </c>
      <c r="D1" s="1" t="s">
        <v>787</v>
      </c>
      <c r="E1" s="1" t="s">
        <v>963</v>
      </c>
      <c r="F1" s="1" t="s">
        <v>1207</v>
      </c>
      <c r="G1" s="31" t="s">
        <v>788</v>
      </c>
      <c r="H1" s="31" t="s">
        <v>965</v>
      </c>
      <c r="I1" s="1" t="s">
        <v>966</v>
      </c>
      <c r="J1" s="1" t="s">
        <v>1659</v>
      </c>
      <c r="K1" s="1" t="s">
        <v>969</v>
      </c>
      <c r="L1" s="1" t="s">
        <v>4</v>
      </c>
      <c r="M1" s="1" t="s">
        <v>3</v>
      </c>
      <c r="N1" s="1" t="s">
        <v>970</v>
      </c>
      <c r="O1" s="1" t="s">
        <v>971</v>
      </c>
      <c r="P1" s="1" t="s">
        <v>1166</v>
      </c>
      <c r="Q1" s="1" t="s">
        <v>972</v>
      </c>
      <c r="R1" s="1" t="s">
        <v>973</v>
      </c>
      <c r="S1" s="1" t="s">
        <v>974</v>
      </c>
      <c r="T1" s="1" t="s">
        <v>976</v>
      </c>
      <c r="U1" s="1" t="s">
        <v>977</v>
      </c>
      <c r="V1" s="1" t="s">
        <v>0</v>
      </c>
      <c r="W1" s="1" t="s">
        <v>978</v>
      </c>
      <c r="X1" s="1" t="s">
        <v>979</v>
      </c>
      <c r="Y1" s="1" t="s">
        <v>980</v>
      </c>
      <c r="Z1" s="31"/>
    </row>
    <row r="2" customFormat="false" ht="15" hidden="false" customHeight="false" outlineLevel="0" collapsed="false">
      <c r="A2" s="1" t="s">
        <v>2125</v>
      </c>
      <c r="B2" s="1" t="s">
        <v>2126</v>
      </c>
      <c r="C2" s="1" t="s">
        <v>637</v>
      </c>
      <c r="K2" s="1" t="n">
        <v>1</v>
      </c>
      <c r="P2" s="31" t="s">
        <v>1224</v>
      </c>
      <c r="Q2" s="49"/>
      <c r="R2" s="49"/>
      <c r="S2" s="44" t="s">
        <v>1186</v>
      </c>
      <c r="T2" s="49"/>
      <c r="V2" s="31" t="s">
        <v>7</v>
      </c>
      <c r="W2" s="31"/>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Z1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A1" activeCellId="0" sqref="A1"/>
    </sheetView>
  </sheetViews>
  <sheetFormatPr defaultColWidth="8.484375" defaultRowHeight="14.25" zeroHeight="false" outlineLevelRow="0" outlineLevelCol="0"/>
  <cols>
    <col collapsed="false" customWidth="true" hidden="false" outlineLevel="0" max="1" min="1" style="1" width="32.76"/>
    <col collapsed="false" customWidth="true" hidden="false" outlineLevel="0" max="2" min="2" style="1" width="19.75"/>
    <col collapsed="false" customWidth="true" hidden="false" outlineLevel="0" max="3" min="3" style="1" width="31.5"/>
  </cols>
  <sheetData>
    <row r="1" customFormat="false" ht="14.25" hidden="false" customHeight="false" outlineLevel="0" collapsed="false">
      <c r="A1" s="1" t="s">
        <v>783</v>
      </c>
      <c r="B1" s="1" t="s">
        <v>785</v>
      </c>
      <c r="C1" s="1" t="s">
        <v>786</v>
      </c>
      <c r="D1" s="1" t="s">
        <v>787</v>
      </c>
      <c r="E1" s="1" t="s">
        <v>964</v>
      </c>
      <c r="F1" s="1" t="s">
        <v>1207</v>
      </c>
      <c r="G1" s="31" t="s">
        <v>788</v>
      </c>
      <c r="H1" s="31" t="s">
        <v>965</v>
      </c>
      <c r="I1" s="1" t="s">
        <v>966</v>
      </c>
      <c r="J1" s="1" t="s">
        <v>1659</v>
      </c>
      <c r="K1" s="1" t="s">
        <v>969</v>
      </c>
      <c r="L1" s="1" t="s">
        <v>4</v>
      </c>
      <c r="M1" s="1" t="s">
        <v>3</v>
      </c>
      <c r="N1" s="1" t="s">
        <v>970</v>
      </c>
      <c r="O1" s="1" t="s">
        <v>971</v>
      </c>
      <c r="P1" s="1" t="s">
        <v>1166</v>
      </c>
      <c r="Q1" s="1" t="s">
        <v>972</v>
      </c>
      <c r="R1" s="1" t="s">
        <v>973</v>
      </c>
      <c r="S1" s="1" t="s">
        <v>974</v>
      </c>
      <c r="T1" s="1" t="s">
        <v>976</v>
      </c>
      <c r="U1" s="1" t="s">
        <v>977</v>
      </c>
      <c r="V1" s="1" t="s">
        <v>0</v>
      </c>
      <c r="W1" s="1" t="s">
        <v>978</v>
      </c>
      <c r="X1" s="1" t="s">
        <v>979</v>
      </c>
      <c r="Y1" s="1" t="s">
        <v>980</v>
      </c>
      <c r="Z1" s="31"/>
    </row>
    <row r="2" customFormat="false" ht="15" hidden="false" customHeight="false" outlineLevel="0" collapsed="false">
      <c r="A2" s="32"/>
      <c r="B2" s="32"/>
      <c r="C2" s="32"/>
      <c r="D2" s="32"/>
      <c r="E2" s="32"/>
      <c r="F2" s="32"/>
      <c r="G2" s="32"/>
      <c r="H2" s="32"/>
      <c r="I2" s="32"/>
      <c r="J2" s="32"/>
      <c r="K2" s="32"/>
      <c r="L2" s="32"/>
      <c r="M2" s="53"/>
      <c r="N2" s="53"/>
      <c r="O2" s="53"/>
      <c r="P2" s="53"/>
      <c r="Q2" s="53"/>
      <c r="R2" s="53"/>
      <c r="S2" s="53"/>
      <c r="T2" s="53"/>
      <c r="U2" s="53"/>
      <c r="V2" s="53"/>
      <c r="W2" s="32"/>
      <c r="X2" s="32"/>
      <c r="Y2" s="32"/>
    </row>
    <row r="3" customFormat="false" ht="15" hidden="false" customHeight="false" outlineLevel="0" collapsed="false">
      <c r="A3" s="49"/>
      <c r="B3" s="49"/>
      <c r="C3" s="49"/>
      <c r="D3" s="49"/>
      <c r="E3" s="49"/>
      <c r="F3" s="31"/>
      <c r="G3" s="31"/>
      <c r="H3" s="31"/>
      <c r="I3" s="31"/>
      <c r="J3" s="31"/>
      <c r="K3" s="31"/>
      <c r="M3" s="31"/>
      <c r="N3" s="31"/>
      <c r="O3" s="31"/>
      <c r="P3" s="31"/>
      <c r="Q3" s="31"/>
      <c r="R3" s="31"/>
      <c r="S3" s="31"/>
      <c r="T3" s="31"/>
      <c r="U3" s="31"/>
      <c r="V3" s="31"/>
      <c r="W3" s="31"/>
      <c r="X3" s="31"/>
      <c r="Y3" s="31"/>
    </row>
    <row r="4" s="7" customFormat="true" ht="71.25" hidden="false" customHeight="false" outlineLevel="0" collapsed="false">
      <c r="A4" s="7" t="s">
        <v>1045</v>
      </c>
      <c r="B4" s="7" t="s">
        <v>2127</v>
      </c>
      <c r="C4" s="38" t="s">
        <v>2128</v>
      </c>
      <c r="D4" s="38" t="s">
        <v>2129</v>
      </c>
      <c r="I4" s="38" t="s">
        <v>2130</v>
      </c>
      <c r="K4" s="7" t="n">
        <v>1</v>
      </c>
      <c r="O4" s="35" t="s">
        <v>1268</v>
      </c>
      <c r="S4" s="7" t="s">
        <v>1186</v>
      </c>
    </row>
    <row r="5" s="7" customFormat="true" ht="57" hidden="false" customHeight="false" outlineLevel="0" collapsed="false">
      <c r="A5" s="7" t="s">
        <v>988</v>
      </c>
      <c r="B5" s="7" t="s">
        <v>2131</v>
      </c>
      <c r="C5" s="38" t="s">
        <v>2132</v>
      </c>
      <c r="D5" s="7" t="s">
        <v>2133</v>
      </c>
      <c r="I5" s="38" t="s">
        <v>2134</v>
      </c>
      <c r="K5" s="7" t="n">
        <v>1</v>
      </c>
      <c r="O5" s="35" t="s">
        <v>1273</v>
      </c>
      <c r="S5" s="7" t="s">
        <v>1186</v>
      </c>
    </row>
    <row r="6" customFormat="false" ht="14.25" hidden="false" customHeight="false" outlineLevel="0" collapsed="false">
      <c r="I6" s="7"/>
      <c r="O6" s="31"/>
    </row>
    <row r="7" customFormat="false" ht="14.25" hidden="false" customHeight="false" outlineLevel="0" collapsed="false">
      <c r="I7" s="7"/>
      <c r="O7" s="31"/>
    </row>
    <row r="8" customFormat="false" ht="14.25" hidden="false" customHeight="false" outlineLevel="0" collapsed="false">
      <c r="I8" s="7"/>
      <c r="O8" s="31"/>
    </row>
    <row r="9" customFormat="false" ht="14.25" hidden="false" customHeight="false" outlineLevel="0" collapsed="false">
      <c r="O9" s="31"/>
    </row>
    <row r="10" customFormat="false" ht="14.25" hidden="false" customHeight="false" outlineLevel="0" collapsed="false">
      <c r="O10" s="31"/>
    </row>
    <row r="11" customFormat="false" ht="14.25" hidden="false" customHeight="false" outlineLevel="0" collapsed="false">
      <c r="O11" s="31"/>
    </row>
    <row r="12" customFormat="false" ht="14.25" hidden="false" customHeight="false" outlineLevel="0" collapsed="false">
      <c r="O12" s="31"/>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MJ1048576"/>
  <sheetViews>
    <sheetView showFormulas="false" showGridLines="true" showRowColHeaders="true" showZeros="true" rightToLeft="false" tabSelected="false" showOutlineSymbols="true" defaultGridColor="true" view="normal" topLeftCell="H1" colorId="64" zoomScale="100" zoomScaleNormal="100" zoomScalePageLayoutView="100" workbookViewId="0">
      <pane xSplit="0" ySplit="1" topLeftCell="A5" activePane="bottomLeft" state="frozen"/>
      <selection pane="topLeft" activeCell="H1" activeCellId="0" sqref="H1"/>
      <selection pane="bottomLeft" activeCell="D40" activeCellId="0" sqref="D40"/>
    </sheetView>
  </sheetViews>
  <sheetFormatPr defaultColWidth="99.125" defaultRowHeight="13.8" zeroHeight="false" outlineLevelRow="0" outlineLevelCol="0"/>
  <cols>
    <col collapsed="false" customWidth="true" hidden="false" outlineLevel="0" max="1" min="1" style="1" width="26.47"/>
    <col collapsed="false" customWidth="true" hidden="false" outlineLevel="0" max="2" min="2" style="1" width="47.5"/>
    <col collapsed="false" customWidth="true" hidden="false" outlineLevel="0" max="3" min="3" style="1" width="42.63"/>
    <col collapsed="false" customWidth="true" hidden="false" outlineLevel="0" max="4" min="4" style="1" width="42.79"/>
    <col collapsed="false" customWidth="true" hidden="false" outlineLevel="0" max="6" min="5" style="1" width="17.13"/>
    <col collapsed="false" customWidth="true" hidden="false" outlineLevel="0" max="1024" min="7" style="1" width="99.21"/>
  </cols>
  <sheetData>
    <row r="1" customFormat="false" ht="14.05" hidden="false" customHeight="false" outlineLevel="0" collapsed="false">
      <c r="A1" s="1" t="s">
        <v>783</v>
      </c>
      <c r="B1" s="1" t="s">
        <v>784</v>
      </c>
      <c r="C1" s="1" t="s">
        <v>785</v>
      </c>
      <c r="D1" s="1" t="s">
        <v>786</v>
      </c>
      <c r="E1" s="1" t="s">
        <v>787</v>
      </c>
      <c r="F1" s="31" t="s">
        <v>788</v>
      </c>
    </row>
    <row r="2" customFormat="false" ht="15" hidden="false" customHeight="false" outlineLevel="0" collapsed="false">
      <c r="A2" s="32"/>
      <c r="B2" s="32"/>
      <c r="C2" s="32"/>
      <c r="D2" s="32"/>
      <c r="E2" s="32"/>
      <c r="F2" s="32"/>
    </row>
    <row r="3" s="7" customFormat="true" ht="15" hidden="false" customHeight="false" outlineLevel="0" collapsed="false">
      <c r="A3" s="33" t="s">
        <v>789</v>
      </c>
      <c r="B3" s="33"/>
      <c r="C3" s="33" t="s">
        <v>790</v>
      </c>
      <c r="E3" s="33" t="s">
        <v>791</v>
      </c>
      <c r="F3" s="33"/>
      <c r="G3" s="33"/>
      <c r="H3" s="33"/>
      <c r="I3" s="33"/>
      <c r="J3" s="33"/>
      <c r="K3" s="33"/>
      <c r="L3" s="33"/>
      <c r="M3" s="33"/>
      <c r="N3" s="34"/>
      <c r="O3" s="34"/>
      <c r="P3" s="34"/>
      <c r="Q3" s="34"/>
      <c r="R3" s="34"/>
      <c r="S3" s="34"/>
      <c r="T3" s="34"/>
      <c r="U3" s="34"/>
      <c r="V3" s="34"/>
      <c r="W3" s="34"/>
      <c r="X3" s="34"/>
      <c r="Y3" s="33"/>
      <c r="Z3" s="33"/>
      <c r="AA3" s="33"/>
    </row>
    <row r="4" s="7" customFormat="true" ht="13.8" hidden="false" customHeight="false" outlineLevel="0" collapsed="false">
      <c r="A4" s="7" t="s">
        <v>792</v>
      </c>
      <c r="C4" s="7" t="s">
        <v>793</v>
      </c>
      <c r="F4" s="35" t="s">
        <v>794</v>
      </c>
      <c r="G4" s="35"/>
      <c r="I4" s="35"/>
      <c r="K4" s="35"/>
      <c r="L4" s="35"/>
      <c r="M4" s="35"/>
      <c r="N4" s="35"/>
      <c r="O4" s="35"/>
      <c r="P4" s="35"/>
      <c r="Q4" s="35"/>
      <c r="R4" s="35"/>
      <c r="S4" s="35"/>
      <c r="T4" s="35"/>
      <c r="U4" s="35"/>
      <c r="V4" s="35"/>
      <c r="W4" s="35"/>
      <c r="X4" s="35"/>
      <c r="Y4" s="35"/>
      <c r="Z4" s="35"/>
      <c r="AA4" s="35"/>
    </row>
    <row r="5" s="7" customFormat="true" ht="13.8" hidden="false" customHeight="false" outlineLevel="0" collapsed="false">
      <c r="A5" s="7" t="s">
        <v>792</v>
      </c>
      <c r="C5" s="7" t="s">
        <v>795</v>
      </c>
      <c r="F5" s="35" t="s">
        <v>796</v>
      </c>
      <c r="G5" s="35"/>
      <c r="I5" s="35"/>
      <c r="K5" s="35"/>
      <c r="L5" s="35"/>
      <c r="M5" s="35"/>
      <c r="N5" s="35"/>
      <c r="O5" s="35"/>
      <c r="P5" s="35"/>
      <c r="Q5" s="35"/>
      <c r="R5" s="35"/>
      <c r="S5" s="35"/>
      <c r="T5" s="35"/>
      <c r="U5" s="35"/>
      <c r="V5" s="35"/>
      <c r="W5" s="35"/>
      <c r="X5" s="35"/>
      <c r="Y5" s="35"/>
      <c r="Z5" s="35"/>
      <c r="AA5" s="35"/>
    </row>
    <row r="6" s="7" customFormat="true" ht="13.8" hidden="false" customHeight="false" outlineLevel="0" collapsed="false">
      <c r="A6" s="7" t="s">
        <v>792</v>
      </c>
      <c r="C6" s="7" t="s">
        <v>797</v>
      </c>
      <c r="F6" s="35" t="s">
        <v>798</v>
      </c>
      <c r="G6" s="35"/>
      <c r="I6" s="35"/>
      <c r="K6" s="35"/>
      <c r="L6" s="35"/>
      <c r="M6" s="35"/>
      <c r="N6" s="35"/>
      <c r="O6" s="35"/>
      <c r="P6" s="35"/>
      <c r="Q6" s="35"/>
      <c r="R6" s="35"/>
      <c r="S6" s="35"/>
      <c r="T6" s="35"/>
      <c r="U6" s="35"/>
      <c r="V6" s="35"/>
      <c r="W6" s="35"/>
      <c r="X6" s="35"/>
      <c r="Y6" s="35"/>
      <c r="Z6" s="35"/>
      <c r="AA6" s="35"/>
    </row>
    <row r="7" s="7" customFormat="true" ht="13.8" hidden="false" customHeight="false" outlineLevel="0" collapsed="false">
      <c r="A7" s="7" t="s">
        <v>799</v>
      </c>
      <c r="C7" s="7" t="s">
        <v>800</v>
      </c>
      <c r="D7" s="7" t="s">
        <v>801</v>
      </c>
      <c r="E7" s="7" t="s">
        <v>801</v>
      </c>
      <c r="F7" s="7" t="s">
        <v>802</v>
      </c>
    </row>
    <row r="8" s="7" customFormat="true" ht="13.8" hidden="false" customHeight="false" outlineLevel="0" collapsed="false">
      <c r="A8" s="7" t="s">
        <v>799</v>
      </c>
      <c r="C8" s="7" t="s">
        <v>803</v>
      </c>
      <c r="D8" s="36" t="s">
        <v>804</v>
      </c>
      <c r="E8" s="36" t="s">
        <v>804</v>
      </c>
      <c r="F8" s="7" t="s">
        <v>805</v>
      </c>
    </row>
    <row r="9" s="7" customFormat="true" ht="13.8" hidden="false" customHeight="false" outlineLevel="0" collapsed="false">
      <c r="A9" s="7" t="s">
        <v>799</v>
      </c>
      <c r="C9" s="7" t="s">
        <v>806</v>
      </c>
      <c r="D9" s="36" t="s">
        <v>807</v>
      </c>
      <c r="E9" s="36" t="s">
        <v>807</v>
      </c>
      <c r="F9" s="7" t="s">
        <v>808</v>
      </c>
    </row>
    <row r="10" s="7" customFormat="true" ht="13.8" hidden="false" customHeight="false" outlineLevel="0" collapsed="false">
      <c r="A10" s="7" t="s">
        <v>799</v>
      </c>
      <c r="C10" s="7" t="s">
        <v>809</v>
      </c>
      <c r="D10" s="36" t="s">
        <v>810</v>
      </c>
      <c r="E10" s="36"/>
      <c r="F10" s="7" t="s">
        <v>811</v>
      </c>
    </row>
    <row r="11" s="7" customFormat="true" ht="13.8" hidden="false" customHeight="false" outlineLevel="0" collapsed="false">
      <c r="A11" s="7" t="s">
        <v>799</v>
      </c>
      <c r="C11" s="7" t="s">
        <v>812</v>
      </c>
      <c r="D11" s="7" t="s">
        <v>813</v>
      </c>
      <c r="F11" s="7" t="s">
        <v>814</v>
      </c>
    </row>
    <row r="12" s="7" customFormat="true" ht="13.8" hidden="false" customHeight="false" outlineLevel="0" collapsed="false"/>
    <row r="13" s="7" customFormat="true" ht="13.8" hidden="false" customHeight="false" outlineLevel="0" collapsed="false"/>
    <row r="14" s="7" customFormat="true" ht="13.8" hidden="false" customHeight="false" outlineLevel="0" collapsed="false"/>
    <row r="15" s="7" customFormat="true" ht="13.8" hidden="false" customHeight="false" outlineLevel="0" collapsed="false"/>
    <row r="16" s="7" customFormat="true" ht="13.8" hidden="false" customHeight="false" outlineLevel="0" collapsed="false"/>
    <row r="17" s="7" customFormat="true" ht="13.8" hidden="false" customHeight="false" outlineLevel="0" collapsed="false"/>
    <row r="18" s="7" customFormat="true" ht="13.8" hidden="false" customHeight="false" outlineLevel="0" collapsed="false"/>
    <row r="19" s="7" customFormat="true" ht="13.8" hidden="false" customHeight="false" outlineLevel="0" collapsed="false"/>
    <row r="20" s="7" customFormat="true" ht="13.8" hidden="false" customHeight="false" outlineLevel="0" collapsed="false"/>
    <row r="21" s="7" customFormat="true" ht="13.8" hidden="false" customHeight="false" outlineLevel="0" collapsed="false"/>
    <row r="22" customFormat="false" ht="13.8" hidden="false" customHeight="false" outlineLevel="0" collapsed="false">
      <c r="A22" s="1" t="s">
        <v>799</v>
      </c>
      <c r="C22" s="1" t="s">
        <v>815</v>
      </c>
      <c r="D22" s="1" t="s">
        <v>816</v>
      </c>
      <c r="E22" s="1" t="s">
        <v>817</v>
      </c>
      <c r="F22" s="1" t="s">
        <v>818</v>
      </c>
    </row>
    <row r="23" customFormat="false" ht="13.8" hidden="false" customHeight="false" outlineLevel="0" collapsed="false">
      <c r="A23" s="1" t="s">
        <v>819</v>
      </c>
      <c r="B23" s="1" t="s">
        <v>815</v>
      </c>
      <c r="F23" s="1" t="s">
        <v>820</v>
      </c>
    </row>
    <row r="24" customFormat="false" ht="13.8" hidden="false" customHeight="false" outlineLevel="0" collapsed="false">
      <c r="A24" s="1" t="s">
        <v>819</v>
      </c>
      <c r="B24" s="1" t="s">
        <v>815</v>
      </c>
      <c r="F24" s="1" t="s">
        <v>821</v>
      </c>
    </row>
    <row r="25" customFormat="false" ht="13.8" hidden="false" customHeight="false" outlineLevel="0" collapsed="false">
      <c r="A25" s="1" t="s">
        <v>819</v>
      </c>
      <c r="B25" s="1" t="s">
        <v>815</v>
      </c>
      <c r="F25" s="1" t="s">
        <v>822</v>
      </c>
    </row>
    <row r="26" customFormat="false" ht="13.8" hidden="false" customHeight="false" outlineLevel="0" collapsed="false">
      <c r="A26" s="1" t="s">
        <v>819</v>
      </c>
      <c r="B26" s="1" t="s">
        <v>815</v>
      </c>
      <c r="F26" s="1" t="s">
        <v>823</v>
      </c>
    </row>
    <row r="27" s="7" customFormat="true" ht="13.8" hidden="false" customHeight="false" outlineLevel="0" collapsed="false">
      <c r="A27" s="7" t="s">
        <v>799</v>
      </c>
      <c r="C27" s="7" t="s">
        <v>824</v>
      </c>
      <c r="D27" s="37" t="s">
        <v>825</v>
      </c>
      <c r="E27" s="7" t="s">
        <v>826</v>
      </c>
      <c r="F27" s="7" t="s">
        <v>819</v>
      </c>
    </row>
    <row r="28" s="7" customFormat="true" ht="13.8" hidden="false" customHeight="false" outlineLevel="0" collapsed="false">
      <c r="A28" s="7" t="s">
        <v>819</v>
      </c>
      <c r="B28" s="7" t="s">
        <v>824</v>
      </c>
      <c r="D28" s="36"/>
      <c r="E28" s="36"/>
      <c r="F28" s="7" t="s">
        <v>827</v>
      </c>
    </row>
    <row r="29" s="7" customFormat="true" ht="13.8" hidden="false" customHeight="false" outlineLevel="0" collapsed="false">
      <c r="A29" s="7" t="s">
        <v>819</v>
      </c>
      <c r="B29" s="7" t="s">
        <v>824</v>
      </c>
      <c r="D29" s="36"/>
      <c r="E29" s="36"/>
      <c r="F29" s="7" t="s">
        <v>828</v>
      </c>
    </row>
    <row r="30" s="7" customFormat="true" ht="13.8" hidden="false" customHeight="false" outlineLevel="0" collapsed="false">
      <c r="A30" s="7" t="s">
        <v>819</v>
      </c>
      <c r="B30" s="7" t="s">
        <v>824</v>
      </c>
      <c r="D30" s="36"/>
      <c r="E30" s="36"/>
      <c r="F30" s="7" t="s">
        <v>829</v>
      </c>
    </row>
    <row r="31" s="7" customFormat="true" ht="13.8" hidden="false" customHeight="false" outlineLevel="0" collapsed="false">
      <c r="A31" s="7" t="s">
        <v>819</v>
      </c>
      <c r="B31" s="7" t="s">
        <v>824</v>
      </c>
      <c r="D31" s="36"/>
      <c r="E31" s="36"/>
      <c r="F31" s="7" t="s">
        <v>830</v>
      </c>
    </row>
    <row r="32" s="7" customFormat="true" ht="13.8" hidden="false" customHeight="false" outlineLevel="0" collapsed="false">
      <c r="A32" s="7" t="s">
        <v>819</v>
      </c>
      <c r="B32" s="7" t="s">
        <v>824</v>
      </c>
      <c r="D32" s="36"/>
      <c r="E32" s="36"/>
      <c r="F32" s="7" t="s">
        <v>831</v>
      </c>
    </row>
    <row r="33" s="7" customFormat="true" ht="13.8" hidden="false" customHeight="false" outlineLevel="0" collapsed="false">
      <c r="A33" s="7" t="s">
        <v>819</v>
      </c>
      <c r="B33" s="7" t="s">
        <v>824</v>
      </c>
      <c r="D33" s="36"/>
      <c r="E33" s="36"/>
      <c r="F33" s="7" t="s">
        <v>832</v>
      </c>
    </row>
    <row r="34" s="7" customFormat="true" ht="13.8" hidden="false" customHeight="false" outlineLevel="0" collapsed="false">
      <c r="A34" s="7" t="s">
        <v>819</v>
      </c>
      <c r="B34" s="7" t="s">
        <v>824</v>
      </c>
      <c r="D34" s="36"/>
      <c r="E34" s="36"/>
      <c r="F34" s="7" t="s">
        <v>833</v>
      </c>
    </row>
    <row r="35" s="7" customFormat="true" ht="13.8" hidden="false" customHeight="false" outlineLevel="0" collapsed="false">
      <c r="D35" s="36"/>
      <c r="E35" s="36"/>
    </row>
    <row r="36" s="7" customFormat="true" ht="13.8" hidden="false" customHeight="false" outlineLevel="0" collapsed="false"/>
    <row r="37" s="7" customFormat="true" ht="13.8" hidden="false" customHeight="false" outlineLevel="0" collapsed="false">
      <c r="D37" s="36"/>
      <c r="E37" s="36"/>
    </row>
    <row r="38" s="7" customFormat="true" ht="13.8" hidden="false" customHeight="false" outlineLevel="0" collapsed="false">
      <c r="A38" s="7" t="s">
        <v>799</v>
      </c>
      <c r="C38" s="7" t="s">
        <v>834</v>
      </c>
      <c r="D38" s="7" t="s">
        <v>835</v>
      </c>
      <c r="F38" s="7" t="s">
        <v>836</v>
      </c>
    </row>
    <row r="39" s="7" customFormat="true" ht="13.8" hidden="false" customHeight="false" outlineLevel="0" collapsed="false">
      <c r="A39" s="7" t="s">
        <v>819</v>
      </c>
      <c r="B39" s="7" t="s">
        <v>834</v>
      </c>
      <c r="C39" s="7" t="s">
        <v>837</v>
      </c>
      <c r="F39" s="7" t="s">
        <v>818</v>
      </c>
    </row>
    <row r="40" s="7" customFormat="true" ht="13.8" hidden="false" customHeight="false" outlineLevel="0" collapsed="false">
      <c r="A40" s="7" t="s">
        <v>819</v>
      </c>
      <c r="B40" s="7" t="s">
        <v>837</v>
      </c>
      <c r="C40" s="7" t="s">
        <v>838</v>
      </c>
      <c r="F40" s="7" t="s">
        <v>839</v>
      </c>
    </row>
    <row r="41" s="7" customFormat="true" ht="13.8" hidden="false" customHeight="false" outlineLevel="0" collapsed="false">
      <c r="A41" s="7" t="s">
        <v>819</v>
      </c>
      <c r="B41" s="7" t="s">
        <v>834</v>
      </c>
      <c r="C41" s="7" t="s">
        <v>840</v>
      </c>
      <c r="F41" s="7" t="s">
        <v>841</v>
      </c>
    </row>
    <row r="42" s="7" customFormat="true" ht="14.9" hidden="false" customHeight="true" outlineLevel="0" collapsed="false">
      <c r="A42" s="7" t="s">
        <v>819</v>
      </c>
      <c r="B42" s="7" t="s">
        <v>840</v>
      </c>
      <c r="C42" s="7" t="s">
        <v>842</v>
      </c>
      <c r="F42" s="38" t="s">
        <v>843</v>
      </c>
    </row>
    <row r="43" s="7" customFormat="true" ht="13.8" hidden="false" customHeight="false" outlineLevel="0" collapsed="false">
      <c r="A43" s="7" t="s">
        <v>819</v>
      </c>
      <c r="B43" s="7" t="s">
        <v>840</v>
      </c>
      <c r="C43" s="7" t="s">
        <v>844</v>
      </c>
    </row>
    <row r="44" s="7" customFormat="true" ht="13.8" hidden="false" customHeight="false" outlineLevel="0" collapsed="false">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c r="BC44" s="1"/>
      <c r="BD44" s="1"/>
      <c r="BE44" s="1"/>
      <c r="BF44" s="1"/>
      <c r="BG44" s="1"/>
      <c r="BH44" s="1"/>
      <c r="BI44" s="1"/>
      <c r="BJ44" s="1"/>
      <c r="BK44" s="1"/>
      <c r="BL44" s="1"/>
      <c r="BM44" s="1"/>
      <c r="BN44" s="1"/>
      <c r="BO44" s="1"/>
      <c r="BP44" s="1"/>
      <c r="BQ44" s="1"/>
      <c r="BR44" s="1"/>
      <c r="BS44" s="1"/>
      <c r="BT44" s="1"/>
      <c r="BU44" s="1"/>
      <c r="BV44" s="1"/>
      <c r="BW44" s="1"/>
      <c r="BX44" s="1"/>
      <c r="BY44" s="1"/>
      <c r="BZ44" s="1"/>
      <c r="CA44" s="1"/>
      <c r="CB44" s="1"/>
      <c r="CC44" s="1"/>
      <c r="CD44" s="1"/>
      <c r="CE44" s="1"/>
      <c r="CF44" s="1"/>
      <c r="CG44" s="1"/>
      <c r="CH44" s="1"/>
      <c r="CI44" s="1"/>
      <c r="CJ44" s="1"/>
      <c r="CK44" s="1"/>
      <c r="CL44" s="1"/>
      <c r="CM44" s="1"/>
      <c r="CN44" s="1"/>
      <c r="CO44" s="1"/>
      <c r="CP44" s="1"/>
      <c r="CQ44" s="1"/>
      <c r="CR44" s="1"/>
      <c r="CS44" s="1"/>
      <c r="CT44" s="1"/>
      <c r="CU44" s="1"/>
      <c r="CV44" s="1"/>
      <c r="CW44" s="1"/>
      <c r="CX44" s="1"/>
      <c r="CY44" s="1"/>
      <c r="CZ44" s="1"/>
      <c r="DA44" s="1"/>
      <c r="DB44" s="1"/>
      <c r="DC44" s="1"/>
      <c r="DD44" s="1"/>
      <c r="DE44" s="1"/>
      <c r="DF44" s="1"/>
      <c r="DG44" s="1"/>
      <c r="DH44" s="1"/>
      <c r="DI44" s="1"/>
      <c r="DJ44" s="1"/>
      <c r="DK44" s="1"/>
      <c r="DL44" s="1"/>
      <c r="DM44" s="1"/>
      <c r="DN44" s="1"/>
      <c r="DO44" s="1"/>
      <c r="DP44" s="1"/>
      <c r="DQ44" s="1"/>
      <c r="DR44" s="1"/>
      <c r="DS44" s="1"/>
      <c r="DT44" s="1"/>
      <c r="DU44" s="1"/>
      <c r="DV44" s="1"/>
      <c r="DW44" s="1"/>
      <c r="DX44" s="1"/>
      <c r="DY44" s="1"/>
      <c r="DZ44" s="1"/>
      <c r="EA44" s="1"/>
      <c r="EB44" s="1"/>
      <c r="EC44" s="1"/>
      <c r="ED44" s="1"/>
      <c r="EE44" s="1"/>
      <c r="EF44" s="1"/>
      <c r="EG44" s="1"/>
      <c r="EH44" s="1"/>
      <c r="EI44" s="1"/>
      <c r="EJ44" s="1"/>
      <c r="EK44" s="1"/>
      <c r="EL44" s="1"/>
      <c r="EM44" s="1"/>
      <c r="EN44" s="1"/>
      <c r="EO44" s="1"/>
      <c r="EP44" s="1"/>
      <c r="EQ44" s="1"/>
      <c r="ER44" s="1"/>
      <c r="ES44" s="1"/>
      <c r="ET44" s="1"/>
      <c r="EU44" s="1"/>
      <c r="EV44" s="1"/>
      <c r="EW44" s="1"/>
      <c r="EX44" s="1"/>
      <c r="EY44" s="1"/>
      <c r="EZ44" s="1"/>
      <c r="FA44" s="1"/>
      <c r="FB44" s="1"/>
      <c r="FC44" s="1"/>
      <c r="FD44" s="1"/>
      <c r="FE44" s="1"/>
      <c r="FF44" s="1"/>
      <c r="FG44" s="1"/>
      <c r="FH44" s="1"/>
      <c r="FI44" s="1"/>
      <c r="FJ44" s="1"/>
      <c r="FK44" s="1"/>
      <c r="FL44" s="1"/>
      <c r="FM44" s="1"/>
      <c r="FN44" s="1"/>
      <c r="FO44" s="1"/>
      <c r="FP44" s="1"/>
      <c r="FQ44" s="1"/>
      <c r="FR44" s="1"/>
      <c r="FS44" s="1"/>
      <c r="FT44" s="1"/>
      <c r="FU44" s="1"/>
      <c r="FV44" s="1"/>
      <c r="FW44" s="1"/>
      <c r="FX44" s="1"/>
      <c r="FY44" s="1"/>
      <c r="FZ44" s="1"/>
      <c r="GA44" s="1"/>
      <c r="GB44" s="1"/>
      <c r="GC44" s="1"/>
      <c r="GD44" s="1"/>
      <c r="GE44" s="1"/>
      <c r="GF44" s="1"/>
      <c r="GG44" s="1"/>
      <c r="GH44" s="1"/>
      <c r="GI44" s="1"/>
      <c r="GJ44" s="1"/>
      <c r="GK44" s="1"/>
      <c r="GL44" s="1"/>
      <c r="GM44" s="1"/>
      <c r="GN44" s="1"/>
      <c r="GO44" s="1"/>
      <c r="GP44" s="1"/>
      <c r="GQ44" s="1"/>
      <c r="GR44" s="1"/>
      <c r="GS44" s="1"/>
      <c r="GT44" s="1"/>
      <c r="GU44" s="1"/>
      <c r="GV44" s="1"/>
      <c r="GW44" s="1"/>
      <c r="GX44" s="1"/>
      <c r="GY44" s="1"/>
      <c r="GZ44" s="1"/>
      <c r="HA44" s="1"/>
      <c r="HB44" s="1"/>
      <c r="HC44" s="1"/>
      <c r="HD44" s="1"/>
      <c r="HE44" s="1"/>
      <c r="HF44" s="1"/>
      <c r="HG44" s="1"/>
      <c r="HH44" s="1"/>
      <c r="HI44" s="1"/>
      <c r="HJ44" s="1"/>
      <c r="HK44" s="1"/>
      <c r="HL44" s="1"/>
      <c r="HM44" s="1"/>
      <c r="HN44" s="1"/>
      <c r="HO44" s="1"/>
      <c r="HP44" s="1"/>
      <c r="HQ44" s="1"/>
      <c r="HR44" s="1"/>
      <c r="HS44" s="1"/>
      <c r="HT44" s="1"/>
      <c r="HU44" s="1"/>
      <c r="HV44" s="1"/>
      <c r="HW44" s="1"/>
      <c r="HX44" s="1"/>
      <c r="HY44" s="1"/>
      <c r="HZ44" s="1"/>
      <c r="IA44" s="1"/>
      <c r="IB44" s="1"/>
      <c r="IC44" s="1"/>
      <c r="ID44" s="1"/>
      <c r="IE44" s="1"/>
      <c r="IF44" s="1"/>
      <c r="IG44" s="1"/>
      <c r="IH44" s="1"/>
      <c r="II44" s="1"/>
      <c r="IJ44" s="1"/>
      <c r="IK44" s="1"/>
      <c r="IL44" s="1"/>
      <c r="IM44" s="1"/>
      <c r="IN44" s="1"/>
      <c r="IO44" s="1"/>
      <c r="IP44" s="1"/>
      <c r="IQ44" s="1"/>
      <c r="IR44" s="1"/>
      <c r="IS44" s="1"/>
      <c r="IT44" s="1"/>
      <c r="IU44" s="1"/>
      <c r="IV44" s="1"/>
      <c r="IW44" s="1"/>
      <c r="IX44" s="1"/>
      <c r="IY44" s="1"/>
      <c r="IZ44" s="1"/>
      <c r="JA44" s="1"/>
      <c r="JB44" s="1"/>
      <c r="JC44" s="1"/>
      <c r="JD44" s="1"/>
      <c r="JE44" s="1"/>
      <c r="JF44" s="1"/>
      <c r="JG44" s="1"/>
      <c r="JH44" s="1"/>
      <c r="JI44" s="1"/>
      <c r="JJ44" s="1"/>
      <c r="JK44" s="1"/>
      <c r="JL44" s="1"/>
      <c r="JM44" s="1"/>
      <c r="JN44" s="1"/>
      <c r="JO44" s="1"/>
      <c r="JP44" s="1"/>
      <c r="JQ44" s="1"/>
      <c r="JR44" s="1"/>
      <c r="JS44" s="1"/>
      <c r="JT44" s="1"/>
      <c r="JU44" s="1"/>
      <c r="JV44" s="1"/>
      <c r="JW44" s="1"/>
      <c r="JX44" s="1"/>
      <c r="JY44" s="1"/>
      <c r="JZ44" s="1"/>
      <c r="KA44" s="1"/>
      <c r="KB44" s="1"/>
      <c r="KC44" s="1"/>
      <c r="KD44" s="1"/>
      <c r="KE44" s="1"/>
      <c r="KF44" s="1"/>
      <c r="KG44" s="1"/>
      <c r="KH44" s="1"/>
      <c r="KI44" s="1"/>
      <c r="KJ44" s="1"/>
      <c r="KK44" s="1"/>
      <c r="KL44" s="1"/>
      <c r="KM44" s="1"/>
      <c r="KN44" s="1"/>
      <c r="KO44" s="1"/>
      <c r="KP44" s="1"/>
      <c r="KQ44" s="1"/>
      <c r="KR44" s="1"/>
      <c r="KS44" s="1"/>
      <c r="KT44" s="1"/>
      <c r="KU44" s="1"/>
      <c r="KV44" s="1"/>
      <c r="KW44" s="1"/>
      <c r="KX44" s="1"/>
      <c r="KY44" s="1"/>
      <c r="KZ44" s="1"/>
      <c r="LA44" s="1"/>
      <c r="LB44" s="1"/>
      <c r="LC44" s="1"/>
      <c r="LD44" s="1"/>
      <c r="LE44" s="1"/>
      <c r="LF44" s="1"/>
      <c r="LG44" s="1"/>
      <c r="LH44" s="1"/>
      <c r="LI44" s="1"/>
      <c r="LJ44" s="1"/>
      <c r="LK44" s="1"/>
      <c r="LL44" s="1"/>
      <c r="LM44" s="1"/>
      <c r="LN44" s="1"/>
      <c r="LO44" s="1"/>
      <c r="LP44" s="1"/>
      <c r="LQ44" s="1"/>
      <c r="LR44" s="1"/>
      <c r="LS44" s="1"/>
      <c r="LT44" s="1"/>
      <c r="LU44" s="1"/>
      <c r="LV44" s="1"/>
      <c r="LW44" s="1"/>
      <c r="LX44" s="1"/>
      <c r="LY44" s="1"/>
      <c r="LZ44" s="1"/>
      <c r="MA44" s="1"/>
      <c r="MB44" s="1"/>
      <c r="MC44" s="1"/>
      <c r="MD44" s="1"/>
      <c r="ME44" s="1"/>
      <c r="MF44" s="1"/>
      <c r="MG44" s="1"/>
      <c r="MH44" s="1"/>
      <c r="MI44" s="1"/>
      <c r="MJ44" s="1"/>
      <c r="MK44" s="1"/>
      <c r="ML44" s="1"/>
      <c r="MM44" s="1"/>
      <c r="MN44" s="1"/>
      <c r="MO44" s="1"/>
      <c r="MP44" s="1"/>
      <c r="MQ44" s="1"/>
      <c r="MR44" s="1"/>
      <c r="MS44" s="1"/>
      <c r="MT44" s="1"/>
      <c r="MU44" s="1"/>
      <c r="MV44" s="1"/>
      <c r="MW44" s="1"/>
      <c r="MX44" s="1"/>
      <c r="MY44" s="1"/>
      <c r="MZ44" s="1"/>
      <c r="NA44" s="1"/>
      <c r="NB44" s="1"/>
      <c r="NC44" s="1"/>
      <c r="ND44" s="1"/>
      <c r="NE44" s="1"/>
      <c r="NF44" s="1"/>
      <c r="NG44" s="1"/>
      <c r="NH44" s="1"/>
      <c r="NI44" s="1"/>
      <c r="NJ44" s="1"/>
      <c r="NK44" s="1"/>
      <c r="NL44" s="1"/>
      <c r="NM44" s="1"/>
      <c r="NN44" s="1"/>
      <c r="NO44" s="1"/>
      <c r="NP44" s="1"/>
      <c r="NQ44" s="1"/>
      <c r="NR44" s="1"/>
      <c r="NS44" s="1"/>
      <c r="NT44" s="1"/>
      <c r="NU44" s="1"/>
      <c r="NV44" s="1"/>
      <c r="NW44" s="1"/>
      <c r="NX44" s="1"/>
      <c r="NY44" s="1"/>
      <c r="NZ44" s="1"/>
      <c r="OA44" s="1"/>
      <c r="OB44" s="1"/>
      <c r="OC44" s="1"/>
      <c r="OD44" s="1"/>
      <c r="OE44" s="1"/>
      <c r="OF44" s="1"/>
      <c r="OG44" s="1"/>
      <c r="OH44" s="1"/>
      <c r="OI44" s="1"/>
      <c r="OJ44" s="1"/>
      <c r="OK44" s="1"/>
      <c r="OL44" s="1"/>
      <c r="OM44" s="1"/>
      <c r="ON44" s="1"/>
      <c r="OO44" s="1"/>
      <c r="OP44" s="1"/>
      <c r="OQ44" s="1"/>
      <c r="OR44" s="1"/>
      <c r="OS44" s="1"/>
      <c r="OT44" s="1"/>
      <c r="OU44" s="1"/>
      <c r="OV44" s="1"/>
      <c r="OW44" s="1"/>
      <c r="OX44" s="1"/>
      <c r="OY44" s="1"/>
      <c r="OZ44" s="1"/>
      <c r="PA44" s="1"/>
      <c r="PB44" s="1"/>
      <c r="PC44" s="1"/>
      <c r="PD44" s="1"/>
      <c r="PE44" s="1"/>
      <c r="PF44" s="1"/>
      <c r="PG44" s="1"/>
      <c r="PH44" s="1"/>
      <c r="PI44" s="1"/>
      <c r="PJ44" s="1"/>
      <c r="PK44" s="1"/>
      <c r="PL44" s="1"/>
      <c r="PM44" s="1"/>
      <c r="PN44" s="1"/>
      <c r="PO44" s="1"/>
      <c r="PP44" s="1"/>
      <c r="PQ44" s="1"/>
      <c r="PR44" s="1"/>
      <c r="PS44" s="1"/>
      <c r="PT44" s="1"/>
      <c r="PU44" s="1"/>
      <c r="PV44" s="1"/>
      <c r="PW44" s="1"/>
      <c r="PX44" s="1"/>
      <c r="PY44" s="1"/>
      <c r="PZ44" s="1"/>
      <c r="QA44" s="1"/>
      <c r="QB44" s="1"/>
      <c r="QC44" s="1"/>
      <c r="QD44" s="1"/>
      <c r="QE44" s="1"/>
      <c r="QF44" s="1"/>
      <c r="QG44" s="1"/>
      <c r="QH44" s="1"/>
      <c r="QI44" s="1"/>
      <c r="QJ44" s="1"/>
      <c r="QK44" s="1"/>
      <c r="QL44" s="1"/>
      <c r="QM44" s="1"/>
      <c r="QN44" s="1"/>
      <c r="QO44" s="1"/>
      <c r="QP44" s="1"/>
      <c r="QQ44" s="1"/>
      <c r="QR44" s="1"/>
      <c r="QS44" s="1"/>
      <c r="QT44" s="1"/>
      <c r="QU44" s="1"/>
      <c r="QV44" s="1"/>
      <c r="QW44" s="1"/>
      <c r="QX44" s="1"/>
      <c r="QY44" s="1"/>
      <c r="QZ44" s="1"/>
      <c r="RA44" s="1"/>
      <c r="RB44" s="1"/>
      <c r="RC44" s="1"/>
      <c r="RD44" s="1"/>
      <c r="RE44" s="1"/>
      <c r="RF44" s="1"/>
      <c r="RG44" s="1"/>
      <c r="RH44" s="1"/>
      <c r="RI44" s="1"/>
      <c r="RJ44" s="1"/>
      <c r="RK44" s="1"/>
      <c r="RL44" s="1"/>
      <c r="RM44" s="1"/>
      <c r="RN44" s="1"/>
      <c r="RO44" s="1"/>
      <c r="RP44" s="1"/>
      <c r="RQ44" s="1"/>
      <c r="RR44" s="1"/>
      <c r="RS44" s="1"/>
      <c r="RT44" s="1"/>
      <c r="RU44" s="1"/>
      <c r="RV44" s="1"/>
      <c r="RW44" s="1"/>
      <c r="RX44" s="1"/>
      <c r="RY44" s="1"/>
      <c r="RZ44" s="1"/>
      <c r="SA44" s="1"/>
      <c r="SB44" s="1"/>
      <c r="SC44" s="1"/>
      <c r="SD44" s="1"/>
      <c r="SE44" s="1"/>
      <c r="SF44" s="1"/>
      <c r="SG44" s="1"/>
      <c r="SH44" s="1"/>
      <c r="SI44" s="1"/>
      <c r="SJ44" s="1"/>
      <c r="SK44" s="1"/>
      <c r="SL44" s="1"/>
      <c r="SM44" s="1"/>
      <c r="SN44" s="1"/>
      <c r="SO44" s="1"/>
      <c r="SP44" s="1"/>
      <c r="SQ44" s="1"/>
      <c r="SR44" s="1"/>
      <c r="SS44" s="1"/>
      <c r="ST44" s="1"/>
      <c r="SU44" s="1"/>
      <c r="SV44" s="1"/>
      <c r="SW44" s="1"/>
      <c r="SX44" s="1"/>
      <c r="SY44" s="1"/>
      <c r="SZ44" s="1"/>
      <c r="TA44" s="1"/>
      <c r="TB44" s="1"/>
      <c r="TC44" s="1"/>
      <c r="TD44" s="1"/>
      <c r="TE44" s="1"/>
      <c r="TF44" s="1"/>
      <c r="TG44" s="1"/>
      <c r="TH44" s="1"/>
      <c r="TI44" s="1"/>
      <c r="TJ44" s="1"/>
      <c r="TK44" s="1"/>
      <c r="TL44" s="1"/>
      <c r="TM44" s="1"/>
      <c r="TN44" s="1"/>
      <c r="TO44" s="1"/>
      <c r="TP44" s="1"/>
      <c r="TQ44" s="1"/>
      <c r="TR44" s="1"/>
      <c r="TS44" s="1"/>
      <c r="TT44" s="1"/>
      <c r="TU44" s="1"/>
      <c r="TV44" s="1"/>
      <c r="TW44" s="1"/>
      <c r="TX44" s="1"/>
      <c r="TY44" s="1"/>
      <c r="TZ44" s="1"/>
      <c r="UA44" s="1"/>
      <c r="UB44" s="1"/>
      <c r="UC44" s="1"/>
      <c r="UD44" s="1"/>
      <c r="UE44" s="1"/>
      <c r="UF44" s="1"/>
      <c r="UG44" s="1"/>
      <c r="UH44" s="1"/>
      <c r="UI44" s="1"/>
      <c r="UJ44" s="1"/>
      <c r="UK44" s="1"/>
      <c r="UL44" s="1"/>
      <c r="UM44" s="1"/>
      <c r="UN44" s="1"/>
      <c r="UO44" s="1"/>
      <c r="UP44" s="1"/>
      <c r="UQ44" s="1"/>
      <c r="UR44" s="1"/>
      <c r="US44" s="1"/>
      <c r="UT44" s="1"/>
      <c r="UU44" s="1"/>
      <c r="UV44" s="1"/>
      <c r="UW44" s="1"/>
      <c r="UX44" s="1"/>
      <c r="UY44" s="1"/>
      <c r="UZ44" s="1"/>
      <c r="VA44" s="1"/>
      <c r="VB44" s="1"/>
      <c r="VC44" s="1"/>
      <c r="VD44" s="1"/>
      <c r="VE44" s="1"/>
      <c r="VF44" s="1"/>
      <c r="VG44" s="1"/>
      <c r="VH44" s="1"/>
      <c r="VI44" s="1"/>
      <c r="VJ44" s="1"/>
      <c r="VK44" s="1"/>
      <c r="VL44" s="1"/>
      <c r="VM44" s="1"/>
      <c r="VN44" s="1"/>
      <c r="VO44" s="1"/>
      <c r="VP44" s="1"/>
      <c r="VQ44" s="1"/>
      <c r="VR44" s="1"/>
      <c r="VS44" s="1"/>
      <c r="VT44" s="1"/>
      <c r="VU44" s="1"/>
      <c r="VV44" s="1"/>
      <c r="VW44" s="1"/>
      <c r="VX44" s="1"/>
      <c r="VY44" s="1"/>
      <c r="VZ44" s="1"/>
      <c r="WA44" s="1"/>
      <c r="WB44" s="1"/>
      <c r="WC44" s="1"/>
      <c r="WD44" s="1"/>
      <c r="WE44" s="1"/>
      <c r="WF44" s="1"/>
      <c r="WG44" s="1"/>
      <c r="WH44" s="1"/>
      <c r="WI44" s="1"/>
      <c r="WJ44" s="1"/>
      <c r="WK44" s="1"/>
      <c r="WL44" s="1"/>
      <c r="WM44" s="1"/>
      <c r="WN44" s="1"/>
      <c r="WO44" s="1"/>
      <c r="WP44" s="1"/>
      <c r="WQ44" s="1"/>
      <c r="WR44" s="1"/>
      <c r="WS44" s="1"/>
      <c r="WT44" s="1"/>
      <c r="WU44" s="1"/>
      <c r="WV44" s="1"/>
      <c r="WW44" s="1"/>
      <c r="WX44" s="1"/>
      <c r="WY44" s="1"/>
      <c r="WZ44" s="1"/>
      <c r="XA44" s="1"/>
      <c r="XB44" s="1"/>
      <c r="XC44" s="1"/>
      <c r="XD44" s="1"/>
      <c r="XE44" s="1"/>
      <c r="XF44" s="1"/>
      <c r="XG44" s="1"/>
      <c r="XH44" s="1"/>
      <c r="XI44" s="1"/>
      <c r="XJ44" s="1"/>
      <c r="XK44" s="1"/>
      <c r="XL44" s="1"/>
      <c r="XM44" s="1"/>
      <c r="XN44" s="1"/>
      <c r="XO44" s="1"/>
      <c r="XP44" s="1"/>
      <c r="XQ44" s="1"/>
      <c r="XR44" s="1"/>
      <c r="XS44" s="1"/>
      <c r="XT44" s="1"/>
      <c r="XU44" s="1"/>
      <c r="XV44" s="1"/>
      <c r="XW44" s="1"/>
      <c r="XX44" s="1"/>
      <c r="XY44" s="1"/>
      <c r="XZ44" s="1"/>
      <c r="YA44" s="1"/>
      <c r="YB44" s="1"/>
      <c r="YC44" s="1"/>
      <c r="YD44" s="1"/>
      <c r="YE44" s="1"/>
      <c r="YF44" s="1"/>
      <c r="YG44" s="1"/>
      <c r="YH44" s="1"/>
      <c r="YI44" s="1"/>
      <c r="YJ44" s="1"/>
      <c r="YK44" s="1"/>
      <c r="YL44" s="1"/>
      <c r="YM44" s="1"/>
      <c r="YN44" s="1"/>
      <c r="YO44" s="1"/>
      <c r="YP44" s="1"/>
      <c r="YQ44" s="1"/>
      <c r="YR44" s="1"/>
      <c r="YS44" s="1"/>
      <c r="YT44" s="1"/>
      <c r="YU44" s="1"/>
      <c r="YV44" s="1"/>
      <c r="YW44" s="1"/>
      <c r="YX44" s="1"/>
      <c r="YY44" s="1"/>
      <c r="YZ44" s="1"/>
      <c r="ZA44" s="1"/>
      <c r="ZB44" s="1"/>
      <c r="ZC44" s="1"/>
      <c r="ZD44" s="1"/>
      <c r="ZE44" s="1"/>
      <c r="ZF44" s="1"/>
      <c r="ZG44" s="1"/>
      <c r="ZH44" s="1"/>
      <c r="ZI44" s="1"/>
      <c r="ZJ44" s="1"/>
      <c r="ZK44" s="1"/>
      <c r="ZL44" s="1"/>
      <c r="ZM44" s="1"/>
      <c r="ZN44" s="1"/>
      <c r="ZO44" s="1"/>
      <c r="ZP44" s="1"/>
      <c r="ZQ44" s="1"/>
      <c r="ZR44" s="1"/>
      <c r="ZS44" s="1"/>
      <c r="ZT44" s="1"/>
      <c r="ZU44" s="1"/>
      <c r="ZV44" s="1"/>
      <c r="ZW44" s="1"/>
      <c r="ZX44" s="1"/>
      <c r="ZY44" s="1"/>
      <c r="ZZ44" s="1"/>
      <c r="AAA44" s="1"/>
      <c r="AAB44" s="1"/>
      <c r="AAC44" s="1"/>
      <c r="AAD44" s="1"/>
      <c r="AAE44" s="1"/>
      <c r="AAF44" s="1"/>
      <c r="AAG44" s="1"/>
      <c r="AAH44" s="1"/>
      <c r="AAI44" s="1"/>
      <c r="AAJ44" s="1"/>
      <c r="AAK44" s="1"/>
      <c r="AAL44" s="1"/>
      <c r="AAM44" s="1"/>
      <c r="AAN44" s="1"/>
      <c r="AAO44" s="1"/>
      <c r="AAP44" s="1"/>
      <c r="AAQ44" s="1"/>
      <c r="AAR44" s="1"/>
      <c r="AAS44" s="1"/>
      <c r="AAT44" s="1"/>
      <c r="AAU44" s="1"/>
      <c r="AAV44" s="1"/>
      <c r="AAW44" s="1"/>
      <c r="AAX44" s="1"/>
      <c r="AAY44" s="1"/>
      <c r="AAZ44" s="1"/>
      <c r="ABA44" s="1"/>
      <c r="ABB44" s="1"/>
      <c r="ABC44" s="1"/>
      <c r="ABD44" s="1"/>
      <c r="ABE44" s="1"/>
      <c r="ABF44" s="1"/>
      <c r="ABG44" s="1"/>
      <c r="ABH44" s="1"/>
      <c r="ABI44" s="1"/>
      <c r="ABJ44" s="1"/>
      <c r="ABK44" s="1"/>
      <c r="ABL44" s="1"/>
      <c r="ABM44" s="1"/>
      <c r="ABN44" s="1"/>
      <c r="ABO44" s="1"/>
      <c r="ABP44" s="1"/>
      <c r="ABQ44" s="1"/>
      <c r="ABR44" s="1"/>
      <c r="ABS44" s="1"/>
      <c r="ABT44" s="1"/>
      <c r="ABU44" s="1"/>
      <c r="ABV44" s="1"/>
      <c r="ABW44" s="1"/>
      <c r="ABX44" s="1"/>
      <c r="ABY44" s="1"/>
      <c r="ABZ44" s="1"/>
      <c r="ACA44" s="1"/>
      <c r="ACB44" s="1"/>
      <c r="ACC44" s="1"/>
      <c r="ACD44" s="1"/>
      <c r="ACE44" s="1"/>
      <c r="ACF44" s="1"/>
      <c r="ACG44" s="1"/>
      <c r="ACH44" s="1"/>
      <c r="ACI44" s="1"/>
      <c r="ACJ44" s="1"/>
      <c r="ACK44" s="1"/>
      <c r="ACL44" s="1"/>
      <c r="ACM44" s="1"/>
      <c r="ACN44" s="1"/>
      <c r="ACO44" s="1"/>
      <c r="ACP44" s="1"/>
      <c r="ACQ44" s="1"/>
      <c r="ACR44" s="1"/>
      <c r="ACS44" s="1"/>
      <c r="ACT44" s="1"/>
      <c r="ACU44" s="1"/>
      <c r="ACV44" s="1"/>
      <c r="ACW44" s="1"/>
      <c r="ACX44" s="1"/>
      <c r="ACY44" s="1"/>
      <c r="ACZ44" s="1"/>
      <c r="ADA44" s="1"/>
      <c r="ADB44" s="1"/>
      <c r="ADC44" s="1"/>
      <c r="ADD44" s="1"/>
      <c r="ADE44" s="1"/>
      <c r="ADF44" s="1"/>
      <c r="ADG44" s="1"/>
      <c r="ADH44" s="1"/>
      <c r="ADI44" s="1"/>
      <c r="ADJ44" s="1"/>
      <c r="ADK44" s="1"/>
      <c r="ADL44" s="1"/>
      <c r="ADM44" s="1"/>
      <c r="ADN44" s="1"/>
      <c r="ADO44" s="1"/>
      <c r="ADP44" s="1"/>
      <c r="ADQ44" s="1"/>
      <c r="ADR44" s="1"/>
      <c r="ADS44" s="1"/>
      <c r="ADT44" s="1"/>
      <c r="ADU44" s="1"/>
      <c r="ADV44" s="1"/>
      <c r="ADW44" s="1"/>
      <c r="ADX44" s="1"/>
      <c r="ADY44" s="1"/>
      <c r="ADZ44" s="1"/>
      <c r="AEA44" s="1"/>
      <c r="AEB44" s="1"/>
      <c r="AEC44" s="1"/>
      <c r="AED44" s="1"/>
      <c r="AEE44" s="1"/>
      <c r="AEF44" s="1"/>
      <c r="AEG44" s="1"/>
      <c r="AEH44" s="1"/>
      <c r="AEI44" s="1"/>
      <c r="AEJ44" s="1"/>
      <c r="AEK44" s="1"/>
      <c r="AEL44" s="1"/>
      <c r="AEM44" s="1"/>
      <c r="AEN44" s="1"/>
      <c r="AEO44" s="1"/>
      <c r="AEP44" s="1"/>
      <c r="AEQ44" s="1"/>
      <c r="AER44" s="1"/>
      <c r="AES44" s="1"/>
      <c r="AET44" s="1"/>
      <c r="AEU44" s="1"/>
      <c r="AEV44" s="1"/>
      <c r="AEW44" s="1"/>
      <c r="AEX44" s="1"/>
      <c r="AEY44" s="1"/>
      <c r="AEZ44" s="1"/>
      <c r="AFA44" s="1"/>
      <c r="AFB44" s="1"/>
      <c r="AFC44" s="1"/>
      <c r="AFD44" s="1"/>
      <c r="AFE44" s="1"/>
      <c r="AFF44" s="1"/>
      <c r="AFG44" s="1"/>
      <c r="AFH44" s="1"/>
      <c r="AFI44" s="1"/>
      <c r="AFJ44" s="1"/>
      <c r="AFK44" s="1"/>
      <c r="AFL44" s="1"/>
      <c r="AFM44" s="1"/>
      <c r="AFN44" s="1"/>
      <c r="AFO44" s="1"/>
      <c r="AFP44" s="1"/>
      <c r="AFQ44" s="1"/>
      <c r="AFR44" s="1"/>
      <c r="AFS44" s="1"/>
      <c r="AFT44" s="1"/>
      <c r="AFU44" s="1"/>
      <c r="AFV44" s="1"/>
      <c r="AFW44" s="1"/>
      <c r="AFX44" s="1"/>
      <c r="AFY44" s="1"/>
      <c r="AFZ44" s="1"/>
      <c r="AGA44" s="1"/>
      <c r="AGB44" s="1"/>
      <c r="AGC44" s="1"/>
      <c r="AGD44" s="1"/>
      <c r="AGE44" s="1"/>
      <c r="AGF44" s="1"/>
      <c r="AGG44" s="1"/>
      <c r="AGH44" s="1"/>
      <c r="AGI44" s="1"/>
      <c r="AGJ44" s="1"/>
      <c r="AGK44" s="1"/>
      <c r="AGL44" s="1"/>
      <c r="AGM44" s="1"/>
      <c r="AGN44" s="1"/>
      <c r="AGO44" s="1"/>
      <c r="AGP44" s="1"/>
      <c r="AGQ44" s="1"/>
      <c r="AGR44" s="1"/>
      <c r="AGS44" s="1"/>
      <c r="AGT44" s="1"/>
      <c r="AGU44" s="1"/>
      <c r="AGV44" s="1"/>
      <c r="AGW44" s="1"/>
      <c r="AGX44" s="1"/>
      <c r="AGY44" s="1"/>
      <c r="AGZ44" s="1"/>
      <c r="AHA44" s="1"/>
      <c r="AHB44" s="1"/>
      <c r="AHC44" s="1"/>
      <c r="AHD44" s="1"/>
      <c r="AHE44" s="1"/>
      <c r="AHF44" s="1"/>
      <c r="AHG44" s="1"/>
      <c r="AHH44" s="1"/>
      <c r="AHI44" s="1"/>
      <c r="AHJ44" s="1"/>
      <c r="AHK44" s="1"/>
      <c r="AHL44" s="1"/>
      <c r="AHM44" s="1"/>
      <c r="AHN44" s="1"/>
      <c r="AHO44" s="1"/>
      <c r="AHP44" s="1"/>
      <c r="AHQ44" s="1"/>
      <c r="AHR44" s="1"/>
      <c r="AHS44" s="1"/>
      <c r="AHT44" s="1"/>
      <c r="AHU44" s="1"/>
      <c r="AHV44" s="1"/>
      <c r="AHW44" s="1"/>
      <c r="AHX44" s="1"/>
      <c r="AHY44" s="1"/>
      <c r="AHZ44" s="1"/>
      <c r="AIA44" s="1"/>
      <c r="AIB44" s="1"/>
      <c r="AIC44" s="1"/>
      <c r="AID44" s="1"/>
      <c r="AIE44" s="1"/>
      <c r="AIF44" s="1"/>
      <c r="AIG44" s="1"/>
      <c r="AIH44" s="1"/>
      <c r="AII44" s="1"/>
      <c r="AIJ44" s="1"/>
      <c r="AIK44" s="1"/>
      <c r="AIL44" s="1"/>
      <c r="AIM44" s="1"/>
      <c r="AIN44" s="1"/>
      <c r="AIO44" s="1"/>
      <c r="AIP44" s="1"/>
      <c r="AIQ44" s="1"/>
      <c r="AIR44" s="1"/>
      <c r="AIS44" s="1"/>
      <c r="AIT44" s="1"/>
      <c r="AIU44" s="1"/>
      <c r="AIV44" s="1"/>
      <c r="AIW44" s="1"/>
      <c r="AIX44" s="1"/>
      <c r="AIY44" s="1"/>
      <c r="AIZ44" s="1"/>
      <c r="AJA44" s="1"/>
      <c r="AJB44" s="1"/>
      <c r="AJC44" s="1"/>
      <c r="AJD44" s="1"/>
      <c r="AJE44" s="1"/>
      <c r="AJF44" s="1"/>
      <c r="AJG44" s="1"/>
      <c r="AJH44" s="1"/>
      <c r="AJI44" s="1"/>
      <c r="AJJ44" s="1"/>
      <c r="AJK44" s="1"/>
      <c r="AJL44" s="1"/>
      <c r="AJM44" s="1"/>
      <c r="AJN44" s="1"/>
      <c r="AJO44" s="1"/>
      <c r="AJP44" s="1"/>
      <c r="AJQ44" s="1"/>
      <c r="AJR44" s="1"/>
      <c r="AJS44" s="1"/>
      <c r="AJT44" s="1"/>
      <c r="AJU44" s="1"/>
      <c r="AJV44" s="1"/>
      <c r="AJW44" s="1"/>
      <c r="AJX44" s="1"/>
      <c r="AJY44" s="1"/>
      <c r="AJZ44" s="1"/>
      <c r="AKA44" s="1"/>
      <c r="AKB44" s="1"/>
      <c r="AKC44" s="1"/>
      <c r="AKD44" s="1"/>
      <c r="AKE44" s="1"/>
      <c r="AKF44" s="1"/>
      <c r="AKG44" s="1"/>
      <c r="AKH44" s="1"/>
      <c r="AKI44" s="1"/>
      <c r="AKJ44" s="1"/>
      <c r="AKK44" s="1"/>
      <c r="AKL44" s="1"/>
      <c r="AKM44" s="1"/>
      <c r="AKN44" s="1"/>
      <c r="AKO44" s="1"/>
      <c r="AKP44" s="1"/>
      <c r="AKQ44" s="1"/>
      <c r="AKR44" s="1"/>
      <c r="AKS44" s="1"/>
      <c r="AKT44" s="1"/>
      <c r="AKU44" s="1"/>
      <c r="AKV44" s="1"/>
      <c r="AKW44" s="1"/>
      <c r="AKX44" s="1"/>
      <c r="AKY44" s="1"/>
      <c r="AKZ44" s="1"/>
      <c r="ALA44" s="1"/>
      <c r="ALB44" s="1"/>
      <c r="ALC44" s="1"/>
      <c r="ALD44" s="1"/>
      <c r="ALE44" s="1"/>
      <c r="ALF44" s="1"/>
      <c r="ALG44" s="1"/>
      <c r="ALH44" s="1"/>
      <c r="ALI44" s="1"/>
      <c r="ALJ44" s="1"/>
      <c r="ALK44" s="1"/>
      <c r="ALL44" s="1"/>
      <c r="ALM44" s="1"/>
      <c r="ALN44" s="1"/>
      <c r="ALO44" s="1"/>
      <c r="ALP44" s="1"/>
      <c r="ALQ44" s="1"/>
      <c r="ALR44" s="1"/>
      <c r="ALS44" s="1"/>
      <c r="ALT44" s="1"/>
      <c r="ALU44" s="1"/>
      <c r="ALV44" s="1"/>
      <c r="ALW44" s="1"/>
      <c r="ALX44" s="1"/>
      <c r="ALY44" s="1"/>
      <c r="ALZ44" s="1"/>
      <c r="AMA44" s="1"/>
      <c r="AMB44" s="1"/>
      <c r="AMC44" s="1"/>
      <c r="AMD44" s="1"/>
      <c r="AME44" s="1"/>
      <c r="AMF44" s="1"/>
      <c r="AMG44" s="1"/>
      <c r="AMH44" s="1"/>
      <c r="AMI44" s="1"/>
      <c r="AMJ44" s="1"/>
    </row>
    <row r="45" s="7" customFormat="true" ht="13.8" hidden="false" customHeight="false" outlineLevel="0" collapsed="false">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c r="BA45" s="1"/>
      <c r="BB45" s="1"/>
      <c r="BC45" s="1"/>
      <c r="BD45" s="1"/>
      <c r="BE45" s="1"/>
      <c r="BF45" s="1"/>
      <c r="BG45" s="1"/>
      <c r="BH45" s="1"/>
      <c r="BI45" s="1"/>
      <c r="BJ45" s="1"/>
      <c r="BK45" s="1"/>
      <c r="BL45" s="1"/>
      <c r="BM45" s="1"/>
      <c r="BN45" s="1"/>
      <c r="BO45" s="1"/>
      <c r="BP45" s="1"/>
      <c r="BQ45" s="1"/>
      <c r="BR45" s="1"/>
      <c r="BS45" s="1"/>
      <c r="BT45" s="1"/>
      <c r="BU45" s="1"/>
      <c r="BV45" s="1"/>
      <c r="BW45" s="1"/>
      <c r="BX45" s="1"/>
      <c r="BY45" s="1"/>
      <c r="BZ45" s="1"/>
      <c r="CA45" s="1"/>
      <c r="CB45" s="1"/>
      <c r="CC45" s="1"/>
      <c r="CD45" s="1"/>
      <c r="CE45" s="1"/>
      <c r="CF45" s="1"/>
      <c r="CG45" s="1"/>
      <c r="CH45" s="1"/>
      <c r="CI45" s="1"/>
      <c r="CJ45" s="1"/>
      <c r="CK45" s="1"/>
      <c r="CL45" s="1"/>
      <c r="CM45" s="1"/>
      <c r="CN45" s="1"/>
      <c r="CO45" s="1"/>
      <c r="CP45" s="1"/>
      <c r="CQ45" s="1"/>
      <c r="CR45" s="1"/>
      <c r="CS45" s="1"/>
      <c r="CT45" s="1"/>
      <c r="CU45" s="1"/>
      <c r="CV45" s="1"/>
      <c r="CW45" s="1"/>
      <c r="CX45" s="1"/>
      <c r="CY45" s="1"/>
      <c r="CZ45" s="1"/>
      <c r="DA45" s="1"/>
      <c r="DB45" s="1"/>
      <c r="DC45" s="1"/>
      <c r="DD45" s="1"/>
      <c r="DE45" s="1"/>
      <c r="DF45" s="1"/>
      <c r="DG45" s="1"/>
      <c r="DH45" s="1"/>
      <c r="DI45" s="1"/>
      <c r="DJ45" s="1"/>
      <c r="DK45" s="1"/>
      <c r="DL45" s="1"/>
      <c r="DM45" s="1"/>
      <c r="DN45" s="1"/>
      <c r="DO45" s="1"/>
      <c r="DP45" s="1"/>
      <c r="DQ45" s="1"/>
      <c r="DR45" s="1"/>
      <c r="DS45" s="1"/>
      <c r="DT45" s="1"/>
      <c r="DU45" s="1"/>
      <c r="DV45" s="1"/>
      <c r="DW45" s="1"/>
      <c r="DX45" s="1"/>
      <c r="DY45" s="1"/>
      <c r="DZ45" s="1"/>
      <c r="EA45" s="1"/>
      <c r="EB45" s="1"/>
      <c r="EC45" s="1"/>
      <c r="ED45" s="1"/>
      <c r="EE45" s="1"/>
      <c r="EF45" s="1"/>
      <c r="EG45" s="1"/>
      <c r="EH45" s="1"/>
      <c r="EI45" s="1"/>
      <c r="EJ45" s="1"/>
      <c r="EK45" s="1"/>
      <c r="EL45" s="1"/>
      <c r="EM45" s="1"/>
      <c r="EN45" s="1"/>
      <c r="EO45" s="1"/>
      <c r="EP45" s="1"/>
      <c r="EQ45" s="1"/>
      <c r="ER45" s="1"/>
      <c r="ES45" s="1"/>
      <c r="ET45" s="1"/>
      <c r="EU45" s="1"/>
      <c r="EV45" s="1"/>
      <c r="EW45" s="1"/>
      <c r="EX45" s="1"/>
      <c r="EY45" s="1"/>
      <c r="EZ45" s="1"/>
      <c r="FA45" s="1"/>
      <c r="FB45" s="1"/>
      <c r="FC45" s="1"/>
      <c r="FD45" s="1"/>
      <c r="FE45" s="1"/>
      <c r="FF45" s="1"/>
      <c r="FG45" s="1"/>
      <c r="FH45" s="1"/>
      <c r="FI45" s="1"/>
      <c r="FJ45" s="1"/>
      <c r="FK45" s="1"/>
      <c r="FL45" s="1"/>
      <c r="FM45" s="1"/>
      <c r="FN45" s="1"/>
      <c r="FO45" s="1"/>
      <c r="FP45" s="1"/>
      <c r="FQ45" s="1"/>
      <c r="FR45" s="1"/>
      <c r="FS45" s="1"/>
      <c r="FT45" s="1"/>
      <c r="FU45" s="1"/>
      <c r="FV45" s="1"/>
      <c r="FW45" s="1"/>
      <c r="FX45" s="1"/>
      <c r="FY45" s="1"/>
      <c r="FZ45" s="1"/>
      <c r="GA45" s="1"/>
      <c r="GB45" s="1"/>
      <c r="GC45" s="1"/>
      <c r="GD45" s="1"/>
      <c r="GE45" s="1"/>
      <c r="GF45" s="1"/>
      <c r="GG45" s="1"/>
      <c r="GH45" s="1"/>
      <c r="GI45" s="1"/>
      <c r="GJ45" s="1"/>
      <c r="GK45" s="1"/>
      <c r="GL45" s="1"/>
      <c r="GM45" s="1"/>
      <c r="GN45" s="1"/>
      <c r="GO45" s="1"/>
      <c r="GP45" s="1"/>
      <c r="GQ45" s="1"/>
      <c r="GR45" s="1"/>
      <c r="GS45" s="1"/>
      <c r="GT45" s="1"/>
      <c r="GU45" s="1"/>
      <c r="GV45" s="1"/>
      <c r="GW45" s="1"/>
      <c r="GX45" s="1"/>
      <c r="GY45" s="1"/>
      <c r="GZ45" s="1"/>
      <c r="HA45" s="1"/>
      <c r="HB45" s="1"/>
      <c r="HC45" s="1"/>
      <c r="HD45" s="1"/>
      <c r="HE45" s="1"/>
      <c r="HF45" s="1"/>
      <c r="HG45" s="1"/>
      <c r="HH45" s="1"/>
      <c r="HI45" s="1"/>
      <c r="HJ45" s="1"/>
      <c r="HK45" s="1"/>
      <c r="HL45" s="1"/>
      <c r="HM45" s="1"/>
      <c r="HN45" s="1"/>
      <c r="HO45" s="1"/>
      <c r="HP45" s="1"/>
      <c r="HQ45" s="1"/>
      <c r="HR45" s="1"/>
      <c r="HS45" s="1"/>
      <c r="HT45" s="1"/>
      <c r="HU45" s="1"/>
      <c r="HV45" s="1"/>
      <c r="HW45" s="1"/>
      <c r="HX45" s="1"/>
      <c r="HY45" s="1"/>
      <c r="HZ45" s="1"/>
      <c r="IA45" s="1"/>
      <c r="IB45" s="1"/>
      <c r="IC45" s="1"/>
      <c r="ID45" s="1"/>
      <c r="IE45" s="1"/>
      <c r="IF45" s="1"/>
      <c r="IG45" s="1"/>
      <c r="IH45" s="1"/>
      <c r="II45" s="1"/>
      <c r="IJ45" s="1"/>
      <c r="IK45" s="1"/>
      <c r="IL45" s="1"/>
      <c r="IM45" s="1"/>
      <c r="IN45" s="1"/>
      <c r="IO45" s="1"/>
      <c r="IP45" s="1"/>
      <c r="IQ45" s="1"/>
      <c r="IR45" s="1"/>
      <c r="IS45" s="1"/>
      <c r="IT45" s="1"/>
      <c r="IU45" s="1"/>
      <c r="IV45" s="1"/>
      <c r="IW45" s="1"/>
      <c r="IX45" s="1"/>
      <c r="IY45" s="1"/>
      <c r="IZ45" s="1"/>
      <c r="JA45" s="1"/>
      <c r="JB45" s="1"/>
      <c r="JC45" s="1"/>
      <c r="JD45" s="1"/>
      <c r="JE45" s="1"/>
      <c r="JF45" s="1"/>
      <c r="JG45" s="1"/>
      <c r="JH45" s="1"/>
      <c r="JI45" s="1"/>
      <c r="JJ45" s="1"/>
      <c r="JK45" s="1"/>
      <c r="JL45" s="1"/>
      <c r="JM45" s="1"/>
      <c r="JN45" s="1"/>
      <c r="JO45" s="1"/>
      <c r="JP45" s="1"/>
      <c r="JQ45" s="1"/>
      <c r="JR45" s="1"/>
      <c r="JS45" s="1"/>
      <c r="JT45" s="1"/>
      <c r="JU45" s="1"/>
      <c r="JV45" s="1"/>
      <c r="JW45" s="1"/>
      <c r="JX45" s="1"/>
      <c r="JY45" s="1"/>
      <c r="JZ45" s="1"/>
      <c r="KA45" s="1"/>
      <c r="KB45" s="1"/>
      <c r="KC45" s="1"/>
      <c r="KD45" s="1"/>
      <c r="KE45" s="1"/>
      <c r="KF45" s="1"/>
      <c r="KG45" s="1"/>
      <c r="KH45" s="1"/>
      <c r="KI45" s="1"/>
      <c r="KJ45" s="1"/>
      <c r="KK45" s="1"/>
      <c r="KL45" s="1"/>
      <c r="KM45" s="1"/>
      <c r="KN45" s="1"/>
      <c r="KO45" s="1"/>
      <c r="KP45" s="1"/>
      <c r="KQ45" s="1"/>
      <c r="KR45" s="1"/>
      <c r="KS45" s="1"/>
      <c r="KT45" s="1"/>
      <c r="KU45" s="1"/>
      <c r="KV45" s="1"/>
      <c r="KW45" s="1"/>
      <c r="KX45" s="1"/>
      <c r="KY45" s="1"/>
      <c r="KZ45" s="1"/>
      <c r="LA45" s="1"/>
      <c r="LB45" s="1"/>
      <c r="LC45" s="1"/>
      <c r="LD45" s="1"/>
      <c r="LE45" s="1"/>
      <c r="LF45" s="1"/>
      <c r="LG45" s="1"/>
      <c r="LH45" s="1"/>
      <c r="LI45" s="1"/>
      <c r="LJ45" s="1"/>
      <c r="LK45" s="1"/>
      <c r="LL45" s="1"/>
      <c r="LM45" s="1"/>
      <c r="LN45" s="1"/>
      <c r="LO45" s="1"/>
      <c r="LP45" s="1"/>
      <c r="LQ45" s="1"/>
      <c r="LR45" s="1"/>
      <c r="LS45" s="1"/>
      <c r="LT45" s="1"/>
      <c r="LU45" s="1"/>
      <c r="LV45" s="1"/>
      <c r="LW45" s="1"/>
      <c r="LX45" s="1"/>
      <c r="LY45" s="1"/>
      <c r="LZ45" s="1"/>
      <c r="MA45" s="1"/>
      <c r="MB45" s="1"/>
      <c r="MC45" s="1"/>
      <c r="MD45" s="1"/>
      <c r="ME45" s="1"/>
      <c r="MF45" s="1"/>
      <c r="MG45" s="1"/>
      <c r="MH45" s="1"/>
      <c r="MI45" s="1"/>
      <c r="MJ45" s="1"/>
      <c r="MK45" s="1"/>
      <c r="ML45" s="1"/>
      <c r="MM45" s="1"/>
      <c r="MN45" s="1"/>
      <c r="MO45" s="1"/>
      <c r="MP45" s="1"/>
      <c r="MQ45" s="1"/>
      <c r="MR45" s="1"/>
      <c r="MS45" s="1"/>
      <c r="MT45" s="1"/>
      <c r="MU45" s="1"/>
      <c r="MV45" s="1"/>
      <c r="MW45" s="1"/>
      <c r="MX45" s="1"/>
      <c r="MY45" s="1"/>
      <c r="MZ45" s="1"/>
      <c r="NA45" s="1"/>
      <c r="NB45" s="1"/>
      <c r="NC45" s="1"/>
      <c r="ND45" s="1"/>
      <c r="NE45" s="1"/>
      <c r="NF45" s="1"/>
      <c r="NG45" s="1"/>
      <c r="NH45" s="1"/>
      <c r="NI45" s="1"/>
      <c r="NJ45" s="1"/>
      <c r="NK45" s="1"/>
      <c r="NL45" s="1"/>
      <c r="NM45" s="1"/>
      <c r="NN45" s="1"/>
      <c r="NO45" s="1"/>
      <c r="NP45" s="1"/>
      <c r="NQ45" s="1"/>
      <c r="NR45" s="1"/>
      <c r="NS45" s="1"/>
      <c r="NT45" s="1"/>
      <c r="NU45" s="1"/>
      <c r="NV45" s="1"/>
      <c r="NW45" s="1"/>
      <c r="NX45" s="1"/>
      <c r="NY45" s="1"/>
      <c r="NZ45" s="1"/>
      <c r="OA45" s="1"/>
      <c r="OB45" s="1"/>
      <c r="OC45" s="1"/>
      <c r="OD45" s="1"/>
      <c r="OE45" s="1"/>
      <c r="OF45" s="1"/>
      <c r="OG45" s="1"/>
      <c r="OH45" s="1"/>
      <c r="OI45" s="1"/>
      <c r="OJ45" s="1"/>
      <c r="OK45" s="1"/>
      <c r="OL45" s="1"/>
      <c r="OM45" s="1"/>
      <c r="ON45" s="1"/>
      <c r="OO45" s="1"/>
      <c r="OP45" s="1"/>
      <c r="OQ45" s="1"/>
      <c r="OR45" s="1"/>
      <c r="OS45" s="1"/>
      <c r="OT45" s="1"/>
      <c r="OU45" s="1"/>
      <c r="OV45" s="1"/>
      <c r="OW45" s="1"/>
      <c r="OX45" s="1"/>
      <c r="OY45" s="1"/>
      <c r="OZ45" s="1"/>
      <c r="PA45" s="1"/>
      <c r="PB45" s="1"/>
      <c r="PC45" s="1"/>
      <c r="PD45" s="1"/>
      <c r="PE45" s="1"/>
      <c r="PF45" s="1"/>
      <c r="PG45" s="1"/>
      <c r="PH45" s="1"/>
      <c r="PI45" s="1"/>
      <c r="PJ45" s="1"/>
      <c r="PK45" s="1"/>
      <c r="PL45" s="1"/>
      <c r="PM45" s="1"/>
      <c r="PN45" s="1"/>
      <c r="PO45" s="1"/>
      <c r="PP45" s="1"/>
      <c r="PQ45" s="1"/>
      <c r="PR45" s="1"/>
      <c r="PS45" s="1"/>
      <c r="PT45" s="1"/>
      <c r="PU45" s="1"/>
      <c r="PV45" s="1"/>
      <c r="PW45" s="1"/>
      <c r="PX45" s="1"/>
      <c r="PY45" s="1"/>
      <c r="PZ45" s="1"/>
      <c r="QA45" s="1"/>
      <c r="QB45" s="1"/>
      <c r="QC45" s="1"/>
      <c r="QD45" s="1"/>
      <c r="QE45" s="1"/>
      <c r="QF45" s="1"/>
      <c r="QG45" s="1"/>
      <c r="QH45" s="1"/>
      <c r="QI45" s="1"/>
      <c r="QJ45" s="1"/>
      <c r="QK45" s="1"/>
      <c r="QL45" s="1"/>
      <c r="QM45" s="1"/>
      <c r="QN45" s="1"/>
      <c r="QO45" s="1"/>
      <c r="QP45" s="1"/>
      <c r="QQ45" s="1"/>
      <c r="QR45" s="1"/>
      <c r="QS45" s="1"/>
      <c r="QT45" s="1"/>
      <c r="QU45" s="1"/>
      <c r="QV45" s="1"/>
      <c r="QW45" s="1"/>
      <c r="QX45" s="1"/>
      <c r="QY45" s="1"/>
      <c r="QZ45" s="1"/>
      <c r="RA45" s="1"/>
      <c r="RB45" s="1"/>
      <c r="RC45" s="1"/>
      <c r="RD45" s="1"/>
      <c r="RE45" s="1"/>
      <c r="RF45" s="1"/>
      <c r="RG45" s="1"/>
      <c r="RH45" s="1"/>
      <c r="RI45" s="1"/>
      <c r="RJ45" s="1"/>
      <c r="RK45" s="1"/>
      <c r="RL45" s="1"/>
      <c r="RM45" s="1"/>
      <c r="RN45" s="1"/>
      <c r="RO45" s="1"/>
      <c r="RP45" s="1"/>
      <c r="RQ45" s="1"/>
      <c r="RR45" s="1"/>
      <c r="RS45" s="1"/>
      <c r="RT45" s="1"/>
      <c r="RU45" s="1"/>
      <c r="RV45" s="1"/>
      <c r="RW45" s="1"/>
      <c r="RX45" s="1"/>
      <c r="RY45" s="1"/>
      <c r="RZ45" s="1"/>
      <c r="SA45" s="1"/>
      <c r="SB45" s="1"/>
      <c r="SC45" s="1"/>
      <c r="SD45" s="1"/>
      <c r="SE45" s="1"/>
      <c r="SF45" s="1"/>
      <c r="SG45" s="1"/>
      <c r="SH45" s="1"/>
      <c r="SI45" s="1"/>
      <c r="SJ45" s="1"/>
      <c r="SK45" s="1"/>
      <c r="SL45" s="1"/>
      <c r="SM45" s="1"/>
      <c r="SN45" s="1"/>
      <c r="SO45" s="1"/>
      <c r="SP45" s="1"/>
      <c r="SQ45" s="1"/>
      <c r="SR45" s="1"/>
      <c r="SS45" s="1"/>
      <c r="ST45" s="1"/>
      <c r="SU45" s="1"/>
      <c r="SV45" s="1"/>
      <c r="SW45" s="1"/>
      <c r="SX45" s="1"/>
      <c r="SY45" s="1"/>
      <c r="SZ45" s="1"/>
      <c r="TA45" s="1"/>
      <c r="TB45" s="1"/>
      <c r="TC45" s="1"/>
      <c r="TD45" s="1"/>
      <c r="TE45" s="1"/>
      <c r="TF45" s="1"/>
      <c r="TG45" s="1"/>
      <c r="TH45" s="1"/>
      <c r="TI45" s="1"/>
      <c r="TJ45" s="1"/>
      <c r="TK45" s="1"/>
      <c r="TL45" s="1"/>
      <c r="TM45" s="1"/>
      <c r="TN45" s="1"/>
      <c r="TO45" s="1"/>
      <c r="TP45" s="1"/>
      <c r="TQ45" s="1"/>
      <c r="TR45" s="1"/>
      <c r="TS45" s="1"/>
      <c r="TT45" s="1"/>
      <c r="TU45" s="1"/>
      <c r="TV45" s="1"/>
      <c r="TW45" s="1"/>
      <c r="TX45" s="1"/>
      <c r="TY45" s="1"/>
      <c r="TZ45" s="1"/>
      <c r="UA45" s="1"/>
      <c r="UB45" s="1"/>
      <c r="UC45" s="1"/>
      <c r="UD45" s="1"/>
      <c r="UE45" s="1"/>
      <c r="UF45" s="1"/>
      <c r="UG45" s="1"/>
      <c r="UH45" s="1"/>
      <c r="UI45" s="1"/>
      <c r="UJ45" s="1"/>
      <c r="UK45" s="1"/>
      <c r="UL45" s="1"/>
      <c r="UM45" s="1"/>
      <c r="UN45" s="1"/>
      <c r="UO45" s="1"/>
      <c r="UP45" s="1"/>
      <c r="UQ45" s="1"/>
      <c r="UR45" s="1"/>
      <c r="US45" s="1"/>
      <c r="UT45" s="1"/>
      <c r="UU45" s="1"/>
      <c r="UV45" s="1"/>
      <c r="UW45" s="1"/>
      <c r="UX45" s="1"/>
      <c r="UY45" s="1"/>
      <c r="UZ45" s="1"/>
      <c r="VA45" s="1"/>
      <c r="VB45" s="1"/>
      <c r="VC45" s="1"/>
      <c r="VD45" s="1"/>
      <c r="VE45" s="1"/>
      <c r="VF45" s="1"/>
      <c r="VG45" s="1"/>
      <c r="VH45" s="1"/>
      <c r="VI45" s="1"/>
      <c r="VJ45" s="1"/>
      <c r="VK45" s="1"/>
      <c r="VL45" s="1"/>
      <c r="VM45" s="1"/>
      <c r="VN45" s="1"/>
      <c r="VO45" s="1"/>
      <c r="VP45" s="1"/>
      <c r="VQ45" s="1"/>
      <c r="VR45" s="1"/>
      <c r="VS45" s="1"/>
      <c r="VT45" s="1"/>
      <c r="VU45" s="1"/>
      <c r="VV45" s="1"/>
      <c r="VW45" s="1"/>
      <c r="VX45" s="1"/>
      <c r="VY45" s="1"/>
      <c r="VZ45" s="1"/>
      <c r="WA45" s="1"/>
      <c r="WB45" s="1"/>
      <c r="WC45" s="1"/>
      <c r="WD45" s="1"/>
      <c r="WE45" s="1"/>
      <c r="WF45" s="1"/>
      <c r="WG45" s="1"/>
      <c r="WH45" s="1"/>
      <c r="WI45" s="1"/>
      <c r="WJ45" s="1"/>
      <c r="WK45" s="1"/>
      <c r="WL45" s="1"/>
      <c r="WM45" s="1"/>
      <c r="WN45" s="1"/>
      <c r="WO45" s="1"/>
      <c r="WP45" s="1"/>
      <c r="WQ45" s="1"/>
      <c r="WR45" s="1"/>
      <c r="WS45" s="1"/>
      <c r="WT45" s="1"/>
      <c r="WU45" s="1"/>
      <c r="WV45" s="1"/>
      <c r="WW45" s="1"/>
      <c r="WX45" s="1"/>
      <c r="WY45" s="1"/>
      <c r="WZ45" s="1"/>
      <c r="XA45" s="1"/>
      <c r="XB45" s="1"/>
      <c r="XC45" s="1"/>
      <c r="XD45" s="1"/>
      <c r="XE45" s="1"/>
      <c r="XF45" s="1"/>
      <c r="XG45" s="1"/>
      <c r="XH45" s="1"/>
      <c r="XI45" s="1"/>
      <c r="XJ45" s="1"/>
      <c r="XK45" s="1"/>
      <c r="XL45" s="1"/>
      <c r="XM45" s="1"/>
      <c r="XN45" s="1"/>
      <c r="XO45" s="1"/>
      <c r="XP45" s="1"/>
      <c r="XQ45" s="1"/>
      <c r="XR45" s="1"/>
      <c r="XS45" s="1"/>
      <c r="XT45" s="1"/>
      <c r="XU45" s="1"/>
      <c r="XV45" s="1"/>
      <c r="XW45" s="1"/>
      <c r="XX45" s="1"/>
      <c r="XY45" s="1"/>
      <c r="XZ45" s="1"/>
      <c r="YA45" s="1"/>
      <c r="YB45" s="1"/>
      <c r="YC45" s="1"/>
      <c r="YD45" s="1"/>
      <c r="YE45" s="1"/>
      <c r="YF45" s="1"/>
      <c r="YG45" s="1"/>
      <c r="YH45" s="1"/>
      <c r="YI45" s="1"/>
      <c r="YJ45" s="1"/>
      <c r="YK45" s="1"/>
      <c r="YL45" s="1"/>
      <c r="YM45" s="1"/>
      <c r="YN45" s="1"/>
      <c r="YO45" s="1"/>
      <c r="YP45" s="1"/>
      <c r="YQ45" s="1"/>
      <c r="YR45" s="1"/>
      <c r="YS45" s="1"/>
      <c r="YT45" s="1"/>
      <c r="YU45" s="1"/>
      <c r="YV45" s="1"/>
      <c r="YW45" s="1"/>
      <c r="YX45" s="1"/>
      <c r="YY45" s="1"/>
      <c r="YZ45" s="1"/>
      <c r="ZA45" s="1"/>
      <c r="ZB45" s="1"/>
      <c r="ZC45" s="1"/>
      <c r="ZD45" s="1"/>
      <c r="ZE45" s="1"/>
      <c r="ZF45" s="1"/>
      <c r="ZG45" s="1"/>
      <c r="ZH45" s="1"/>
      <c r="ZI45" s="1"/>
      <c r="ZJ45" s="1"/>
      <c r="ZK45" s="1"/>
      <c r="ZL45" s="1"/>
      <c r="ZM45" s="1"/>
      <c r="ZN45" s="1"/>
      <c r="ZO45" s="1"/>
      <c r="ZP45" s="1"/>
      <c r="ZQ45" s="1"/>
      <c r="ZR45" s="1"/>
      <c r="ZS45" s="1"/>
      <c r="ZT45" s="1"/>
      <c r="ZU45" s="1"/>
      <c r="ZV45" s="1"/>
      <c r="ZW45" s="1"/>
      <c r="ZX45" s="1"/>
      <c r="ZY45" s="1"/>
      <c r="ZZ45" s="1"/>
      <c r="AAA45" s="1"/>
      <c r="AAB45" s="1"/>
      <c r="AAC45" s="1"/>
      <c r="AAD45" s="1"/>
      <c r="AAE45" s="1"/>
      <c r="AAF45" s="1"/>
      <c r="AAG45" s="1"/>
      <c r="AAH45" s="1"/>
      <c r="AAI45" s="1"/>
      <c r="AAJ45" s="1"/>
      <c r="AAK45" s="1"/>
      <c r="AAL45" s="1"/>
      <c r="AAM45" s="1"/>
      <c r="AAN45" s="1"/>
      <c r="AAO45" s="1"/>
      <c r="AAP45" s="1"/>
      <c r="AAQ45" s="1"/>
      <c r="AAR45" s="1"/>
      <c r="AAS45" s="1"/>
      <c r="AAT45" s="1"/>
      <c r="AAU45" s="1"/>
      <c r="AAV45" s="1"/>
      <c r="AAW45" s="1"/>
      <c r="AAX45" s="1"/>
      <c r="AAY45" s="1"/>
      <c r="AAZ45" s="1"/>
      <c r="ABA45" s="1"/>
      <c r="ABB45" s="1"/>
      <c r="ABC45" s="1"/>
      <c r="ABD45" s="1"/>
      <c r="ABE45" s="1"/>
      <c r="ABF45" s="1"/>
      <c r="ABG45" s="1"/>
      <c r="ABH45" s="1"/>
      <c r="ABI45" s="1"/>
      <c r="ABJ45" s="1"/>
      <c r="ABK45" s="1"/>
      <c r="ABL45" s="1"/>
      <c r="ABM45" s="1"/>
      <c r="ABN45" s="1"/>
      <c r="ABO45" s="1"/>
      <c r="ABP45" s="1"/>
      <c r="ABQ45" s="1"/>
      <c r="ABR45" s="1"/>
      <c r="ABS45" s="1"/>
      <c r="ABT45" s="1"/>
      <c r="ABU45" s="1"/>
      <c r="ABV45" s="1"/>
      <c r="ABW45" s="1"/>
      <c r="ABX45" s="1"/>
      <c r="ABY45" s="1"/>
      <c r="ABZ45" s="1"/>
      <c r="ACA45" s="1"/>
      <c r="ACB45" s="1"/>
      <c r="ACC45" s="1"/>
      <c r="ACD45" s="1"/>
      <c r="ACE45" s="1"/>
      <c r="ACF45" s="1"/>
      <c r="ACG45" s="1"/>
      <c r="ACH45" s="1"/>
      <c r="ACI45" s="1"/>
      <c r="ACJ45" s="1"/>
      <c r="ACK45" s="1"/>
      <c r="ACL45" s="1"/>
      <c r="ACM45" s="1"/>
      <c r="ACN45" s="1"/>
      <c r="ACO45" s="1"/>
      <c r="ACP45" s="1"/>
      <c r="ACQ45" s="1"/>
      <c r="ACR45" s="1"/>
      <c r="ACS45" s="1"/>
      <c r="ACT45" s="1"/>
      <c r="ACU45" s="1"/>
      <c r="ACV45" s="1"/>
      <c r="ACW45" s="1"/>
      <c r="ACX45" s="1"/>
      <c r="ACY45" s="1"/>
      <c r="ACZ45" s="1"/>
      <c r="ADA45" s="1"/>
      <c r="ADB45" s="1"/>
      <c r="ADC45" s="1"/>
      <c r="ADD45" s="1"/>
      <c r="ADE45" s="1"/>
      <c r="ADF45" s="1"/>
      <c r="ADG45" s="1"/>
      <c r="ADH45" s="1"/>
      <c r="ADI45" s="1"/>
      <c r="ADJ45" s="1"/>
      <c r="ADK45" s="1"/>
      <c r="ADL45" s="1"/>
      <c r="ADM45" s="1"/>
      <c r="ADN45" s="1"/>
      <c r="ADO45" s="1"/>
      <c r="ADP45" s="1"/>
      <c r="ADQ45" s="1"/>
      <c r="ADR45" s="1"/>
      <c r="ADS45" s="1"/>
      <c r="ADT45" s="1"/>
      <c r="ADU45" s="1"/>
      <c r="ADV45" s="1"/>
      <c r="ADW45" s="1"/>
      <c r="ADX45" s="1"/>
      <c r="ADY45" s="1"/>
      <c r="ADZ45" s="1"/>
      <c r="AEA45" s="1"/>
      <c r="AEB45" s="1"/>
      <c r="AEC45" s="1"/>
      <c r="AED45" s="1"/>
      <c r="AEE45" s="1"/>
      <c r="AEF45" s="1"/>
      <c r="AEG45" s="1"/>
      <c r="AEH45" s="1"/>
      <c r="AEI45" s="1"/>
      <c r="AEJ45" s="1"/>
      <c r="AEK45" s="1"/>
      <c r="AEL45" s="1"/>
      <c r="AEM45" s="1"/>
      <c r="AEN45" s="1"/>
      <c r="AEO45" s="1"/>
      <c r="AEP45" s="1"/>
      <c r="AEQ45" s="1"/>
      <c r="AER45" s="1"/>
      <c r="AES45" s="1"/>
      <c r="AET45" s="1"/>
      <c r="AEU45" s="1"/>
      <c r="AEV45" s="1"/>
      <c r="AEW45" s="1"/>
      <c r="AEX45" s="1"/>
      <c r="AEY45" s="1"/>
      <c r="AEZ45" s="1"/>
      <c r="AFA45" s="1"/>
      <c r="AFB45" s="1"/>
      <c r="AFC45" s="1"/>
      <c r="AFD45" s="1"/>
      <c r="AFE45" s="1"/>
      <c r="AFF45" s="1"/>
      <c r="AFG45" s="1"/>
      <c r="AFH45" s="1"/>
      <c r="AFI45" s="1"/>
      <c r="AFJ45" s="1"/>
      <c r="AFK45" s="1"/>
      <c r="AFL45" s="1"/>
      <c r="AFM45" s="1"/>
      <c r="AFN45" s="1"/>
      <c r="AFO45" s="1"/>
      <c r="AFP45" s="1"/>
      <c r="AFQ45" s="1"/>
      <c r="AFR45" s="1"/>
      <c r="AFS45" s="1"/>
      <c r="AFT45" s="1"/>
      <c r="AFU45" s="1"/>
      <c r="AFV45" s="1"/>
      <c r="AFW45" s="1"/>
      <c r="AFX45" s="1"/>
      <c r="AFY45" s="1"/>
      <c r="AFZ45" s="1"/>
      <c r="AGA45" s="1"/>
      <c r="AGB45" s="1"/>
      <c r="AGC45" s="1"/>
      <c r="AGD45" s="1"/>
      <c r="AGE45" s="1"/>
      <c r="AGF45" s="1"/>
      <c r="AGG45" s="1"/>
      <c r="AGH45" s="1"/>
      <c r="AGI45" s="1"/>
      <c r="AGJ45" s="1"/>
      <c r="AGK45" s="1"/>
      <c r="AGL45" s="1"/>
      <c r="AGM45" s="1"/>
      <c r="AGN45" s="1"/>
      <c r="AGO45" s="1"/>
      <c r="AGP45" s="1"/>
      <c r="AGQ45" s="1"/>
      <c r="AGR45" s="1"/>
      <c r="AGS45" s="1"/>
      <c r="AGT45" s="1"/>
      <c r="AGU45" s="1"/>
      <c r="AGV45" s="1"/>
      <c r="AGW45" s="1"/>
      <c r="AGX45" s="1"/>
      <c r="AGY45" s="1"/>
      <c r="AGZ45" s="1"/>
      <c r="AHA45" s="1"/>
      <c r="AHB45" s="1"/>
      <c r="AHC45" s="1"/>
      <c r="AHD45" s="1"/>
      <c r="AHE45" s="1"/>
      <c r="AHF45" s="1"/>
      <c r="AHG45" s="1"/>
      <c r="AHH45" s="1"/>
      <c r="AHI45" s="1"/>
      <c r="AHJ45" s="1"/>
      <c r="AHK45" s="1"/>
      <c r="AHL45" s="1"/>
      <c r="AHM45" s="1"/>
      <c r="AHN45" s="1"/>
      <c r="AHO45" s="1"/>
      <c r="AHP45" s="1"/>
      <c r="AHQ45" s="1"/>
      <c r="AHR45" s="1"/>
      <c r="AHS45" s="1"/>
      <c r="AHT45" s="1"/>
      <c r="AHU45" s="1"/>
      <c r="AHV45" s="1"/>
      <c r="AHW45" s="1"/>
      <c r="AHX45" s="1"/>
      <c r="AHY45" s="1"/>
      <c r="AHZ45" s="1"/>
      <c r="AIA45" s="1"/>
      <c r="AIB45" s="1"/>
      <c r="AIC45" s="1"/>
      <c r="AID45" s="1"/>
      <c r="AIE45" s="1"/>
      <c r="AIF45" s="1"/>
      <c r="AIG45" s="1"/>
      <c r="AIH45" s="1"/>
      <c r="AII45" s="1"/>
      <c r="AIJ45" s="1"/>
      <c r="AIK45" s="1"/>
      <c r="AIL45" s="1"/>
      <c r="AIM45" s="1"/>
      <c r="AIN45" s="1"/>
      <c r="AIO45" s="1"/>
      <c r="AIP45" s="1"/>
      <c r="AIQ45" s="1"/>
      <c r="AIR45" s="1"/>
      <c r="AIS45" s="1"/>
      <c r="AIT45" s="1"/>
      <c r="AIU45" s="1"/>
      <c r="AIV45" s="1"/>
      <c r="AIW45" s="1"/>
      <c r="AIX45" s="1"/>
      <c r="AIY45" s="1"/>
      <c r="AIZ45" s="1"/>
      <c r="AJA45" s="1"/>
      <c r="AJB45" s="1"/>
      <c r="AJC45" s="1"/>
      <c r="AJD45" s="1"/>
      <c r="AJE45" s="1"/>
      <c r="AJF45" s="1"/>
      <c r="AJG45" s="1"/>
      <c r="AJH45" s="1"/>
      <c r="AJI45" s="1"/>
      <c r="AJJ45" s="1"/>
      <c r="AJK45" s="1"/>
      <c r="AJL45" s="1"/>
      <c r="AJM45" s="1"/>
      <c r="AJN45" s="1"/>
      <c r="AJO45" s="1"/>
      <c r="AJP45" s="1"/>
      <c r="AJQ45" s="1"/>
      <c r="AJR45" s="1"/>
      <c r="AJS45" s="1"/>
      <c r="AJT45" s="1"/>
      <c r="AJU45" s="1"/>
      <c r="AJV45" s="1"/>
      <c r="AJW45" s="1"/>
      <c r="AJX45" s="1"/>
      <c r="AJY45" s="1"/>
      <c r="AJZ45" s="1"/>
      <c r="AKA45" s="1"/>
      <c r="AKB45" s="1"/>
      <c r="AKC45" s="1"/>
      <c r="AKD45" s="1"/>
      <c r="AKE45" s="1"/>
      <c r="AKF45" s="1"/>
      <c r="AKG45" s="1"/>
      <c r="AKH45" s="1"/>
      <c r="AKI45" s="1"/>
      <c r="AKJ45" s="1"/>
      <c r="AKK45" s="1"/>
      <c r="AKL45" s="1"/>
      <c r="AKM45" s="1"/>
      <c r="AKN45" s="1"/>
      <c r="AKO45" s="1"/>
      <c r="AKP45" s="1"/>
      <c r="AKQ45" s="1"/>
      <c r="AKR45" s="1"/>
      <c r="AKS45" s="1"/>
      <c r="AKT45" s="1"/>
      <c r="AKU45" s="1"/>
      <c r="AKV45" s="1"/>
      <c r="AKW45" s="1"/>
      <c r="AKX45" s="1"/>
      <c r="AKY45" s="1"/>
      <c r="AKZ45" s="1"/>
      <c r="ALA45" s="1"/>
      <c r="ALB45" s="1"/>
      <c r="ALC45" s="1"/>
      <c r="ALD45" s="1"/>
      <c r="ALE45" s="1"/>
      <c r="ALF45" s="1"/>
      <c r="ALG45" s="1"/>
      <c r="ALH45" s="1"/>
      <c r="ALI45" s="1"/>
      <c r="ALJ45" s="1"/>
      <c r="ALK45" s="1"/>
      <c r="ALL45" s="1"/>
      <c r="ALM45" s="1"/>
      <c r="ALN45" s="1"/>
      <c r="ALO45" s="1"/>
      <c r="ALP45" s="1"/>
      <c r="ALQ45" s="1"/>
      <c r="ALR45" s="1"/>
      <c r="ALS45" s="1"/>
      <c r="ALT45" s="1"/>
      <c r="ALU45" s="1"/>
      <c r="ALV45" s="1"/>
      <c r="ALW45" s="1"/>
      <c r="ALX45" s="1"/>
      <c r="ALY45" s="1"/>
      <c r="ALZ45" s="1"/>
      <c r="AMA45" s="1"/>
      <c r="AMB45" s="1"/>
      <c r="AMC45" s="1"/>
      <c r="AMD45" s="1"/>
      <c r="AME45" s="1"/>
      <c r="AMF45" s="1"/>
      <c r="AMG45" s="1"/>
      <c r="AMH45" s="1"/>
      <c r="AMI45" s="1"/>
      <c r="AMJ45" s="1"/>
    </row>
    <row r="46" s="7" customFormat="true" ht="13.8" hidden="false" customHeight="false" outlineLevel="0" collapsed="false">
      <c r="A46" s="39"/>
      <c r="B46" s="39"/>
      <c r="C46" s="39"/>
      <c r="D46" s="39"/>
      <c r="E46" s="39"/>
      <c r="F46" s="39"/>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c r="BD46" s="1"/>
      <c r="BE46" s="1"/>
      <c r="BF46" s="1"/>
      <c r="BG46" s="1"/>
      <c r="BH46" s="1"/>
      <c r="BI46" s="1"/>
      <c r="BJ46" s="1"/>
      <c r="BK46" s="1"/>
      <c r="BL46" s="1"/>
      <c r="BM46" s="1"/>
      <c r="BN46" s="1"/>
      <c r="BO46" s="1"/>
      <c r="BP46" s="1"/>
      <c r="BQ46" s="1"/>
      <c r="BR46" s="1"/>
      <c r="BS46" s="1"/>
      <c r="BT46" s="1"/>
      <c r="BU46" s="1"/>
      <c r="BV46" s="1"/>
      <c r="BW46" s="1"/>
      <c r="BX46" s="1"/>
      <c r="BY46" s="1"/>
      <c r="BZ46" s="1"/>
      <c r="CA46" s="1"/>
      <c r="CB46" s="1"/>
      <c r="CC46" s="1"/>
      <c r="CD46" s="1"/>
      <c r="CE46" s="1"/>
      <c r="CF46" s="1"/>
      <c r="CG46" s="1"/>
      <c r="CH46" s="1"/>
      <c r="CI46" s="1"/>
      <c r="CJ46" s="1"/>
      <c r="CK46" s="1"/>
      <c r="CL46" s="1"/>
      <c r="CM46" s="1"/>
      <c r="CN46" s="1"/>
      <c r="CO46" s="1"/>
      <c r="CP46" s="1"/>
      <c r="CQ46" s="1"/>
      <c r="CR46" s="1"/>
      <c r="CS46" s="1"/>
      <c r="CT46" s="1"/>
      <c r="CU46" s="1"/>
      <c r="CV46" s="1"/>
      <c r="CW46" s="1"/>
      <c r="CX46" s="1"/>
      <c r="CY46" s="1"/>
      <c r="CZ46" s="1"/>
      <c r="DA46" s="1"/>
      <c r="DB46" s="1"/>
      <c r="DC46" s="1"/>
      <c r="DD46" s="1"/>
      <c r="DE46" s="1"/>
      <c r="DF46" s="1"/>
      <c r="DG46" s="1"/>
      <c r="DH46" s="1"/>
      <c r="DI46" s="1"/>
      <c r="DJ46" s="1"/>
      <c r="DK46" s="1"/>
      <c r="DL46" s="1"/>
      <c r="DM46" s="1"/>
      <c r="DN46" s="1"/>
      <c r="DO46" s="1"/>
      <c r="DP46" s="1"/>
      <c r="DQ46" s="1"/>
      <c r="DR46" s="1"/>
      <c r="DS46" s="1"/>
      <c r="DT46" s="1"/>
      <c r="DU46" s="1"/>
      <c r="DV46" s="1"/>
      <c r="DW46" s="1"/>
      <c r="DX46" s="1"/>
      <c r="DY46" s="1"/>
      <c r="DZ46" s="1"/>
      <c r="EA46" s="1"/>
      <c r="EB46" s="1"/>
      <c r="EC46" s="1"/>
      <c r="ED46" s="1"/>
      <c r="EE46" s="1"/>
      <c r="EF46" s="1"/>
      <c r="EG46" s="1"/>
      <c r="EH46" s="1"/>
      <c r="EI46" s="1"/>
      <c r="EJ46" s="1"/>
      <c r="EK46" s="1"/>
      <c r="EL46" s="1"/>
      <c r="EM46" s="1"/>
      <c r="EN46" s="1"/>
      <c r="EO46" s="1"/>
      <c r="EP46" s="1"/>
      <c r="EQ46" s="1"/>
      <c r="ER46" s="1"/>
      <c r="ES46" s="1"/>
      <c r="ET46" s="1"/>
      <c r="EU46" s="1"/>
      <c r="EV46" s="1"/>
      <c r="EW46" s="1"/>
      <c r="EX46" s="1"/>
      <c r="EY46" s="1"/>
      <c r="EZ46" s="1"/>
      <c r="FA46" s="1"/>
      <c r="FB46" s="1"/>
      <c r="FC46" s="1"/>
      <c r="FD46" s="1"/>
      <c r="FE46" s="1"/>
      <c r="FF46" s="1"/>
      <c r="FG46" s="1"/>
      <c r="FH46" s="1"/>
      <c r="FI46" s="1"/>
      <c r="FJ46" s="1"/>
      <c r="FK46" s="1"/>
      <c r="FL46" s="1"/>
      <c r="FM46" s="1"/>
      <c r="FN46" s="1"/>
      <c r="FO46" s="1"/>
      <c r="FP46" s="1"/>
      <c r="FQ46" s="1"/>
      <c r="FR46" s="1"/>
      <c r="FS46" s="1"/>
      <c r="FT46" s="1"/>
      <c r="FU46" s="1"/>
      <c r="FV46" s="1"/>
      <c r="FW46" s="1"/>
      <c r="FX46" s="1"/>
      <c r="FY46" s="1"/>
      <c r="FZ46" s="1"/>
      <c r="GA46" s="1"/>
      <c r="GB46" s="1"/>
      <c r="GC46" s="1"/>
      <c r="GD46" s="1"/>
      <c r="GE46" s="1"/>
      <c r="GF46" s="1"/>
      <c r="GG46" s="1"/>
      <c r="GH46" s="1"/>
      <c r="GI46" s="1"/>
      <c r="GJ46" s="1"/>
      <c r="GK46" s="1"/>
      <c r="GL46" s="1"/>
      <c r="GM46" s="1"/>
      <c r="GN46" s="1"/>
      <c r="GO46" s="1"/>
      <c r="GP46" s="1"/>
      <c r="GQ46" s="1"/>
      <c r="GR46" s="1"/>
      <c r="GS46" s="1"/>
      <c r="GT46" s="1"/>
      <c r="GU46" s="1"/>
      <c r="GV46" s="1"/>
      <c r="GW46" s="1"/>
      <c r="GX46" s="1"/>
      <c r="GY46" s="1"/>
      <c r="GZ46" s="1"/>
      <c r="HA46" s="1"/>
      <c r="HB46" s="1"/>
      <c r="HC46" s="1"/>
      <c r="HD46" s="1"/>
      <c r="HE46" s="1"/>
      <c r="HF46" s="1"/>
      <c r="HG46" s="1"/>
      <c r="HH46" s="1"/>
      <c r="HI46" s="1"/>
      <c r="HJ46" s="1"/>
      <c r="HK46" s="1"/>
      <c r="HL46" s="1"/>
      <c r="HM46" s="1"/>
      <c r="HN46" s="1"/>
      <c r="HO46" s="1"/>
      <c r="HP46" s="1"/>
      <c r="HQ46" s="1"/>
      <c r="HR46" s="1"/>
      <c r="HS46" s="1"/>
      <c r="HT46" s="1"/>
      <c r="HU46" s="1"/>
      <c r="HV46" s="1"/>
      <c r="HW46" s="1"/>
      <c r="HX46" s="1"/>
      <c r="HY46" s="1"/>
      <c r="HZ46" s="1"/>
      <c r="IA46" s="1"/>
      <c r="IB46" s="1"/>
      <c r="IC46" s="1"/>
      <c r="ID46" s="1"/>
      <c r="IE46" s="1"/>
      <c r="IF46" s="1"/>
      <c r="IG46" s="1"/>
      <c r="IH46" s="1"/>
      <c r="II46" s="1"/>
      <c r="IJ46" s="1"/>
      <c r="IK46" s="1"/>
      <c r="IL46" s="1"/>
      <c r="IM46" s="1"/>
      <c r="IN46" s="1"/>
      <c r="IO46" s="1"/>
      <c r="IP46" s="1"/>
      <c r="IQ46" s="1"/>
      <c r="IR46" s="1"/>
      <c r="IS46" s="1"/>
      <c r="IT46" s="1"/>
      <c r="IU46" s="1"/>
      <c r="IV46" s="1"/>
      <c r="IW46" s="1"/>
      <c r="IX46" s="1"/>
      <c r="IY46" s="1"/>
      <c r="IZ46" s="1"/>
      <c r="JA46" s="1"/>
      <c r="JB46" s="1"/>
      <c r="JC46" s="1"/>
      <c r="JD46" s="1"/>
      <c r="JE46" s="1"/>
      <c r="JF46" s="1"/>
      <c r="JG46" s="1"/>
      <c r="JH46" s="1"/>
      <c r="JI46" s="1"/>
      <c r="JJ46" s="1"/>
      <c r="JK46" s="1"/>
      <c r="JL46" s="1"/>
      <c r="JM46" s="1"/>
      <c r="JN46" s="1"/>
      <c r="JO46" s="1"/>
      <c r="JP46" s="1"/>
      <c r="JQ46" s="1"/>
      <c r="JR46" s="1"/>
      <c r="JS46" s="1"/>
      <c r="JT46" s="1"/>
      <c r="JU46" s="1"/>
      <c r="JV46" s="1"/>
      <c r="JW46" s="1"/>
      <c r="JX46" s="1"/>
      <c r="JY46" s="1"/>
      <c r="JZ46" s="1"/>
      <c r="KA46" s="1"/>
      <c r="KB46" s="1"/>
      <c r="KC46" s="1"/>
      <c r="KD46" s="1"/>
      <c r="KE46" s="1"/>
      <c r="KF46" s="1"/>
      <c r="KG46" s="1"/>
      <c r="KH46" s="1"/>
      <c r="KI46" s="1"/>
      <c r="KJ46" s="1"/>
      <c r="KK46" s="1"/>
      <c r="KL46" s="1"/>
      <c r="KM46" s="1"/>
      <c r="KN46" s="1"/>
      <c r="KO46" s="1"/>
      <c r="KP46" s="1"/>
      <c r="KQ46" s="1"/>
      <c r="KR46" s="1"/>
      <c r="KS46" s="1"/>
      <c r="KT46" s="1"/>
      <c r="KU46" s="1"/>
      <c r="KV46" s="1"/>
      <c r="KW46" s="1"/>
      <c r="KX46" s="1"/>
      <c r="KY46" s="1"/>
      <c r="KZ46" s="1"/>
      <c r="LA46" s="1"/>
      <c r="LB46" s="1"/>
      <c r="LC46" s="1"/>
      <c r="LD46" s="1"/>
      <c r="LE46" s="1"/>
      <c r="LF46" s="1"/>
      <c r="LG46" s="1"/>
      <c r="LH46" s="1"/>
      <c r="LI46" s="1"/>
      <c r="LJ46" s="1"/>
      <c r="LK46" s="1"/>
      <c r="LL46" s="1"/>
      <c r="LM46" s="1"/>
      <c r="LN46" s="1"/>
      <c r="LO46" s="1"/>
      <c r="LP46" s="1"/>
      <c r="LQ46" s="1"/>
      <c r="LR46" s="1"/>
      <c r="LS46" s="1"/>
      <c r="LT46" s="1"/>
      <c r="LU46" s="1"/>
      <c r="LV46" s="1"/>
      <c r="LW46" s="1"/>
      <c r="LX46" s="1"/>
      <c r="LY46" s="1"/>
      <c r="LZ46" s="1"/>
      <c r="MA46" s="1"/>
      <c r="MB46" s="1"/>
      <c r="MC46" s="1"/>
      <c r="MD46" s="1"/>
      <c r="ME46" s="1"/>
      <c r="MF46" s="1"/>
      <c r="MG46" s="1"/>
      <c r="MH46" s="1"/>
      <c r="MI46" s="1"/>
      <c r="MJ46" s="1"/>
      <c r="MK46" s="1"/>
      <c r="ML46" s="1"/>
      <c r="MM46" s="1"/>
      <c r="MN46" s="1"/>
      <c r="MO46" s="1"/>
      <c r="MP46" s="1"/>
      <c r="MQ46" s="1"/>
      <c r="MR46" s="1"/>
      <c r="MS46" s="1"/>
      <c r="MT46" s="1"/>
      <c r="MU46" s="1"/>
      <c r="MV46" s="1"/>
      <c r="MW46" s="1"/>
      <c r="MX46" s="1"/>
      <c r="MY46" s="1"/>
      <c r="MZ46" s="1"/>
      <c r="NA46" s="1"/>
      <c r="NB46" s="1"/>
      <c r="NC46" s="1"/>
      <c r="ND46" s="1"/>
      <c r="NE46" s="1"/>
      <c r="NF46" s="1"/>
      <c r="NG46" s="1"/>
      <c r="NH46" s="1"/>
      <c r="NI46" s="1"/>
      <c r="NJ46" s="1"/>
      <c r="NK46" s="1"/>
      <c r="NL46" s="1"/>
      <c r="NM46" s="1"/>
      <c r="NN46" s="1"/>
      <c r="NO46" s="1"/>
      <c r="NP46" s="1"/>
      <c r="NQ46" s="1"/>
      <c r="NR46" s="1"/>
      <c r="NS46" s="1"/>
      <c r="NT46" s="1"/>
      <c r="NU46" s="1"/>
      <c r="NV46" s="1"/>
      <c r="NW46" s="1"/>
      <c r="NX46" s="1"/>
      <c r="NY46" s="1"/>
      <c r="NZ46" s="1"/>
      <c r="OA46" s="1"/>
      <c r="OB46" s="1"/>
      <c r="OC46" s="1"/>
      <c r="OD46" s="1"/>
      <c r="OE46" s="1"/>
      <c r="OF46" s="1"/>
      <c r="OG46" s="1"/>
      <c r="OH46" s="1"/>
      <c r="OI46" s="1"/>
      <c r="OJ46" s="1"/>
      <c r="OK46" s="1"/>
      <c r="OL46" s="1"/>
      <c r="OM46" s="1"/>
      <c r="ON46" s="1"/>
      <c r="OO46" s="1"/>
      <c r="OP46" s="1"/>
      <c r="OQ46" s="1"/>
      <c r="OR46" s="1"/>
      <c r="OS46" s="1"/>
      <c r="OT46" s="1"/>
      <c r="OU46" s="1"/>
      <c r="OV46" s="1"/>
      <c r="OW46" s="1"/>
      <c r="OX46" s="1"/>
      <c r="OY46" s="1"/>
      <c r="OZ46" s="1"/>
      <c r="PA46" s="1"/>
      <c r="PB46" s="1"/>
      <c r="PC46" s="1"/>
      <c r="PD46" s="1"/>
      <c r="PE46" s="1"/>
      <c r="PF46" s="1"/>
      <c r="PG46" s="1"/>
      <c r="PH46" s="1"/>
      <c r="PI46" s="1"/>
      <c r="PJ46" s="1"/>
      <c r="PK46" s="1"/>
      <c r="PL46" s="1"/>
      <c r="PM46" s="1"/>
      <c r="PN46" s="1"/>
      <c r="PO46" s="1"/>
      <c r="PP46" s="1"/>
      <c r="PQ46" s="1"/>
      <c r="PR46" s="1"/>
      <c r="PS46" s="1"/>
      <c r="PT46" s="1"/>
      <c r="PU46" s="1"/>
      <c r="PV46" s="1"/>
      <c r="PW46" s="1"/>
      <c r="PX46" s="1"/>
      <c r="PY46" s="1"/>
      <c r="PZ46" s="1"/>
      <c r="QA46" s="1"/>
      <c r="QB46" s="1"/>
      <c r="QC46" s="1"/>
      <c r="QD46" s="1"/>
      <c r="QE46" s="1"/>
      <c r="QF46" s="1"/>
      <c r="QG46" s="1"/>
      <c r="QH46" s="1"/>
      <c r="QI46" s="1"/>
      <c r="QJ46" s="1"/>
      <c r="QK46" s="1"/>
      <c r="QL46" s="1"/>
      <c r="QM46" s="1"/>
      <c r="QN46" s="1"/>
      <c r="QO46" s="1"/>
      <c r="QP46" s="1"/>
      <c r="QQ46" s="1"/>
      <c r="QR46" s="1"/>
      <c r="QS46" s="1"/>
      <c r="QT46" s="1"/>
      <c r="QU46" s="1"/>
      <c r="QV46" s="1"/>
      <c r="QW46" s="1"/>
      <c r="QX46" s="1"/>
      <c r="QY46" s="1"/>
      <c r="QZ46" s="1"/>
      <c r="RA46" s="1"/>
      <c r="RB46" s="1"/>
      <c r="RC46" s="1"/>
      <c r="RD46" s="1"/>
      <c r="RE46" s="1"/>
      <c r="RF46" s="1"/>
      <c r="RG46" s="1"/>
      <c r="RH46" s="1"/>
      <c r="RI46" s="1"/>
      <c r="RJ46" s="1"/>
      <c r="RK46" s="1"/>
      <c r="RL46" s="1"/>
      <c r="RM46" s="1"/>
      <c r="RN46" s="1"/>
      <c r="RO46" s="1"/>
      <c r="RP46" s="1"/>
      <c r="RQ46" s="1"/>
      <c r="RR46" s="1"/>
      <c r="RS46" s="1"/>
      <c r="RT46" s="1"/>
      <c r="RU46" s="1"/>
      <c r="RV46" s="1"/>
      <c r="RW46" s="1"/>
      <c r="RX46" s="1"/>
      <c r="RY46" s="1"/>
      <c r="RZ46" s="1"/>
      <c r="SA46" s="1"/>
      <c r="SB46" s="1"/>
      <c r="SC46" s="1"/>
      <c r="SD46" s="1"/>
      <c r="SE46" s="1"/>
      <c r="SF46" s="1"/>
      <c r="SG46" s="1"/>
      <c r="SH46" s="1"/>
      <c r="SI46" s="1"/>
      <c r="SJ46" s="1"/>
      <c r="SK46" s="1"/>
      <c r="SL46" s="1"/>
      <c r="SM46" s="1"/>
      <c r="SN46" s="1"/>
      <c r="SO46" s="1"/>
      <c r="SP46" s="1"/>
      <c r="SQ46" s="1"/>
      <c r="SR46" s="1"/>
      <c r="SS46" s="1"/>
      <c r="ST46" s="1"/>
      <c r="SU46" s="1"/>
      <c r="SV46" s="1"/>
      <c r="SW46" s="1"/>
      <c r="SX46" s="1"/>
      <c r="SY46" s="1"/>
      <c r="SZ46" s="1"/>
      <c r="TA46" s="1"/>
      <c r="TB46" s="1"/>
      <c r="TC46" s="1"/>
      <c r="TD46" s="1"/>
      <c r="TE46" s="1"/>
      <c r="TF46" s="1"/>
      <c r="TG46" s="1"/>
      <c r="TH46" s="1"/>
      <c r="TI46" s="1"/>
      <c r="TJ46" s="1"/>
      <c r="TK46" s="1"/>
      <c r="TL46" s="1"/>
      <c r="TM46" s="1"/>
      <c r="TN46" s="1"/>
      <c r="TO46" s="1"/>
      <c r="TP46" s="1"/>
      <c r="TQ46" s="1"/>
      <c r="TR46" s="1"/>
      <c r="TS46" s="1"/>
      <c r="TT46" s="1"/>
      <c r="TU46" s="1"/>
      <c r="TV46" s="1"/>
      <c r="TW46" s="1"/>
      <c r="TX46" s="1"/>
      <c r="TY46" s="1"/>
      <c r="TZ46" s="1"/>
      <c r="UA46" s="1"/>
      <c r="UB46" s="1"/>
      <c r="UC46" s="1"/>
      <c r="UD46" s="1"/>
      <c r="UE46" s="1"/>
      <c r="UF46" s="1"/>
      <c r="UG46" s="1"/>
      <c r="UH46" s="1"/>
      <c r="UI46" s="1"/>
      <c r="UJ46" s="1"/>
      <c r="UK46" s="1"/>
      <c r="UL46" s="1"/>
      <c r="UM46" s="1"/>
      <c r="UN46" s="1"/>
      <c r="UO46" s="1"/>
      <c r="UP46" s="1"/>
      <c r="UQ46" s="1"/>
      <c r="UR46" s="1"/>
      <c r="US46" s="1"/>
      <c r="UT46" s="1"/>
      <c r="UU46" s="1"/>
      <c r="UV46" s="1"/>
      <c r="UW46" s="1"/>
      <c r="UX46" s="1"/>
      <c r="UY46" s="1"/>
      <c r="UZ46" s="1"/>
      <c r="VA46" s="1"/>
      <c r="VB46" s="1"/>
      <c r="VC46" s="1"/>
      <c r="VD46" s="1"/>
      <c r="VE46" s="1"/>
      <c r="VF46" s="1"/>
      <c r="VG46" s="1"/>
      <c r="VH46" s="1"/>
      <c r="VI46" s="1"/>
      <c r="VJ46" s="1"/>
      <c r="VK46" s="1"/>
      <c r="VL46" s="1"/>
      <c r="VM46" s="1"/>
      <c r="VN46" s="1"/>
      <c r="VO46" s="1"/>
      <c r="VP46" s="1"/>
      <c r="VQ46" s="1"/>
      <c r="VR46" s="1"/>
      <c r="VS46" s="1"/>
      <c r="VT46" s="1"/>
      <c r="VU46" s="1"/>
      <c r="VV46" s="1"/>
      <c r="VW46" s="1"/>
      <c r="VX46" s="1"/>
      <c r="VY46" s="1"/>
      <c r="VZ46" s="1"/>
      <c r="WA46" s="1"/>
      <c r="WB46" s="1"/>
      <c r="WC46" s="1"/>
      <c r="WD46" s="1"/>
      <c r="WE46" s="1"/>
      <c r="WF46" s="1"/>
      <c r="WG46" s="1"/>
      <c r="WH46" s="1"/>
      <c r="WI46" s="1"/>
      <c r="WJ46" s="1"/>
      <c r="WK46" s="1"/>
      <c r="WL46" s="1"/>
      <c r="WM46" s="1"/>
      <c r="WN46" s="1"/>
      <c r="WO46" s="1"/>
      <c r="WP46" s="1"/>
      <c r="WQ46" s="1"/>
      <c r="WR46" s="1"/>
      <c r="WS46" s="1"/>
      <c r="WT46" s="1"/>
      <c r="WU46" s="1"/>
      <c r="WV46" s="1"/>
      <c r="WW46" s="1"/>
      <c r="WX46" s="1"/>
      <c r="WY46" s="1"/>
      <c r="WZ46" s="1"/>
      <c r="XA46" s="1"/>
      <c r="XB46" s="1"/>
      <c r="XC46" s="1"/>
      <c r="XD46" s="1"/>
      <c r="XE46" s="1"/>
      <c r="XF46" s="1"/>
      <c r="XG46" s="1"/>
      <c r="XH46" s="1"/>
      <c r="XI46" s="1"/>
      <c r="XJ46" s="1"/>
      <c r="XK46" s="1"/>
      <c r="XL46" s="1"/>
      <c r="XM46" s="1"/>
      <c r="XN46" s="1"/>
      <c r="XO46" s="1"/>
      <c r="XP46" s="1"/>
      <c r="XQ46" s="1"/>
      <c r="XR46" s="1"/>
      <c r="XS46" s="1"/>
      <c r="XT46" s="1"/>
      <c r="XU46" s="1"/>
      <c r="XV46" s="1"/>
      <c r="XW46" s="1"/>
      <c r="XX46" s="1"/>
      <c r="XY46" s="1"/>
      <c r="XZ46" s="1"/>
      <c r="YA46" s="1"/>
      <c r="YB46" s="1"/>
      <c r="YC46" s="1"/>
      <c r="YD46" s="1"/>
      <c r="YE46" s="1"/>
      <c r="YF46" s="1"/>
      <c r="YG46" s="1"/>
      <c r="YH46" s="1"/>
      <c r="YI46" s="1"/>
      <c r="YJ46" s="1"/>
      <c r="YK46" s="1"/>
      <c r="YL46" s="1"/>
      <c r="YM46" s="1"/>
      <c r="YN46" s="1"/>
      <c r="YO46" s="1"/>
      <c r="YP46" s="1"/>
      <c r="YQ46" s="1"/>
      <c r="YR46" s="1"/>
      <c r="YS46" s="1"/>
      <c r="YT46" s="1"/>
      <c r="YU46" s="1"/>
      <c r="YV46" s="1"/>
      <c r="YW46" s="1"/>
      <c r="YX46" s="1"/>
      <c r="YY46" s="1"/>
      <c r="YZ46" s="1"/>
      <c r="ZA46" s="1"/>
      <c r="ZB46" s="1"/>
      <c r="ZC46" s="1"/>
      <c r="ZD46" s="1"/>
      <c r="ZE46" s="1"/>
      <c r="ZF46" s="1"/>
      <c r="ZG46" s="1"/>
      <c r="ZH46" s="1"/>
      <c r="ZI46" s="1"/>
      <c r="ZJ46" s="1"/>
      <c r="ZK46" s="1"/>
      <c r="ZL46" s="1"/>
      <c r="ZM46" s="1"/>
      <c r="ZN46" s="1"/>
      <c r="ZO46" s="1"/>
      <c r="ZP46" s="1"/>
      <c r="ZQ46" s="1"/>
      <c r="ZR46" s="1"/>
      <c r="ZS46" s="1"/>
      <c r="ZT46" s="1"/>
      <c r="ZU46" s="1"/>
      <c r="ZV46" s="1"/>
      <c r="ZW46" s="1"/>
      <c r="ZX46" s="1"/>
      <c r="ZY46" s="1"/>
      <c r="ZZ46" s="1"/>
      <c r="AAA46" s="1"/>
      <c r="AAB46" s="1"/>
      <c r="AAC46" s="1"/>
      <c r="AAD46" s="1"/>
      <c r="AAE46" s="1"/>
      <c r="AAF46" s="1"/>
      <c r="AAG46" s="1"/>
      <c r="AAH46" s="1"/>
      <c r="AAI46" s="1"/>
      <c r="AAJ46" s="1"/>
      <c r="AAK46" s="1"/>
      <c r="AAL46" s="1"/>
      <c r="AAM46" s="1"/>
      <c r="AAN46" s="1"/>
      <c r="AAO46" s="1"/>
      <c r="AAP46" s="1"/>
      <c r="AAQ46" s="1"/>
      <c r="AAR46" s="1"/>
      <c r="AAS46" s="1"/>
      <c r="AAT46" s="1"/>
      <c r="AAU46" s="1"/>
      <c r="AAV46" s="1"/>
      <c r="AAW46" s="1"/>
      <c r="AAX46" s="1"/>
      <c r="AAY46" s="1"/>
      <c r="AAZ46" s="1"/>
      <c r="ABA46" s="1"/>
      <c r="ABB46" s="1"/>
      <c r="ABC46" s="1"/>
      <c r="ABD46" s="1"/>
      <c r="ABE46" s="1"/>
      <c r="ABF46" s="1"/>
      <c r="ABG46" s="1"/>
      <c r="ABH46" s="1"/>
      <c r="ABI46" s="1"/>
      <c r="ABJ46" s="1"/>
      <c r="ABK46" s="1"/>
      <c r="ABL46" s="1"/>
      <c r="ABM46" s="1"/>
      <c r="ABN46" s="1"/>
      <c r="ABO46" s="1"/>
      <c r="ABP46" s="1"/>
      <c r="ABQ46" s="1"/>
      <c r="ABR46" s="1"/>
      <c r="ABS46" s="1"/>
      <c r="ABT46" s="1"/>
      <c r="ABU46" s="1"/>
      <c r="ABV46" s="1"/>
      <c r="ABW46" s="1"/>
      <c r="ABX46" s="1"/>
      <c r="ABY46" s="1"/>
      <c r="ABZ46" s="1"/>
      <c r="ACA46" s="1"/>
      <c r="ACB46" s="1"/>
      <c r="ACC46" s="1"/>
      <c r="ACD46" s="1"/>
      <c r="ACE46" s="1"/>
      <c r="ACF46" s="1"/>
      <c r="ACG46" s="1"/>
      <c r="ACH46" s="1"/>
      <c r="ACI46" s="1"/>
      <c r="ACJ46" s="1"/>
      <c r="ACK46" s="1"/>
      <c r="ACL46" s="1"/>
      <c r="ACM46" s="1"/>
      <c r="ACN46" s="1"/>
      <c r="ACO46" s="1"/>
      <c r="ACP46" s="1"/>
      <c r="ACQ46" s="1"/>
      <c r="ACR46" s="1"/>
      <c r="ACS46" s="1"/>
      <c r="ACT46" s="1"/>
      <c r="ACU46" s="1"/>
      <c r="ACV46" s="1"/>
      <c r="ACW46" s="1"/>
      <c r="ACX46" s="1"/>
      <c r="ACY46" s="1"/>
      <c r="ACZ46" s="1"/>
      <c r="ADA46" s="1"/>
      <c r="ADB46" s="1"/>
      <c r="ADC46" s="1"/>
      <c r="ADD46" s="1"/>
      <c r="ADE46" s="1"/>
      <c r="ADF46" s="1"/>
      <c r="ADG46" s="1"/>
      <c r="ADH46" s="1"/>
      <c r="ADI46" s="1"/>
      <c r="ADJ46" s="1"/>
      <c r="ADK46" s="1"/>
      <c r="ADL46" s="1"/>
      <c r="ADM46" s="1"/>
      <c r="ADN46" s="1"/>
      <c r="ADO46" s="1"/>
      <c r="ADP46" s="1"/>
      <c r="ADQ46" s="1"/>
      <c r="ADR46" s="1"/>
      <c r="ADS46" s="1"/>
      <c r="ADT46" s="1"/>
      <c r="ADU46" s="1"/>
      <c r="ADV46" s="1"/>
      <c r="ADW46" s="1"/>
      <c r="ADX46" s="1"/>
      <c r="ADY46" s="1"/>
      <c r="ADZ46" s="1"/>
      <c r="AEA46" s="1"/>
      <c r="AEB46" s="1"/>
      <c r="AEC46" s="1"/>
      <c r="AED46" s="1"/>
      <c r="AEE46" s="1"/>
      <c r="AEF46" s="1"/>
      <c r="AEG46" s="1"/>
      <c r="AEH46" s="1"/>
      <c r="AEI46" s="1"/>
      <c r="AEJ46" s="1"/>
      <c r="AEK46" s="1"/>
      <c r="AEL46" s="1"/>
      <c r="AEM46" s="1"/>
      <c r="AEN46" s="1"/>
      <c r="AEO46" s="1"/>
      <c r="AEP46" s="1"/>
      <c r="AEQ46" s="1"/>
      <c r="AER46" s="1"/>
      <c r="AES46" s="1"/>
      <c r="AET46" s="1"/>
      <c r="AEU46" s="1"/>
      <c r="AEV46" s="1"/>
      <c r="AEW46" s="1"/>
      <c r="AEX46" s="1"/>
      <c r="AEY46" s="1"/>
      <c r="AEZ46" s="1"/>
      <c r="AFA46" s="1"/>
      <c r="AFB46" s="1"/>
      <c r="AFC46" s="1"/>
      <c r="AFD46" s="1"/>
      <c r="AFE46" s="1"/>
      <c r="AFF46" s="1"/>
      <c r="AFG46" s="1"/>
      <c r="AFH46" s="1"/>
      <c r="AFI46" s="1"/>
      <c r="AFJ46" s="1"/>
      <c r="AFK46" s="1"/>
      <c r="AFL46" s="1"/>
      <c r="AFM46" s="1"/>
      <c r="AFN46" s="1"/>
      <c r="AFO46" s="1"/>
      <c r="AFP46" s="1"/>
      <c r="AFQ46" s="1"/>
      <c r="AFR46" s="1"/>
      <c r="AFS46" s="1"/>
      <c r="AFT46" s="1"/>
      <c r="AFU46" s="1"/>
      <c r="AFV46" s="1"/>
      <c r="AFW46" s="1"/>
      <c r="AFX46" s="1"/>
      <c r="AFY46" s="1"/>
      <c r="AFZ46" s="1"/>
      <c r="AGA46" s="1"/>
      <c r="AGB46" s="1"/>
      <c r="AGC46" s="1"/>
      <c r="AGD46" s="1"/>
      <c r="AGE46" s="1"/>
      <c r="AGF46" s="1"/>
      <c r="AGG46" s="1"/>
      <c r="AGH46" s="1"/>
      <c r="AGI46" s="1"/>
      <c r="AGJ46" s="1"/>
      <c r="AGK46" s="1"/>
      <c r="AGL46" s="1"/>
      <c r="AGM46" s="1"/>
      <c r="AGN46" s="1"/>
      <c r="AGO46" s="1"/>
      <c r="AGP46" s="1"/>
      <c r="AGQ46" s="1"/>
      <c r="AGR46" s="1"/>
      <c r="AGS46" s="1"/>
      <c r="AGT46" s="1"/>
      <c r="AGU46" s="1"/>
      <c r="AGV46" s="1"/>
      <c r="AGW46" s="1"/>
      <c r="AGX46" s="1"/>
      <c r="AGY46" s="1"/>
      <c r="AGZ46" s="1"/>
      <c r="AHA46" s="1"/>
      <c r="AHB46" s="1"/>
      <c r="AHC46" s="1"/>
      <c r="AHD46" s="1"/>
      <c r="AHE46" s="1"/>
      <c r="AHF46" s="1"/>
      <c r="AHG46" s="1"/>
      <c r="AHH46" s="1"/>
      <c r="AHI46" s="1"/>
      <c r="AHJ46" s="1"/>
      <c r="AHK46" s="1"/>
      <c r="AHL46" s="1"/>
      <c r="AHM46" s="1"/>
      <c r="AHN46" s="1"/>
      <c r="AHO46" s="1"/>
      <c r="AHP46" s="1"/>
      <c r="AHQ46" s="1"/>
      <c r="AHR46" s="1"/>
      <c r="AHS46" s="1"/>
      <c r="AHT46" s="1"/>
      <c r="AHU46" s="1"/>
      <c r="AHV46" s="1"/>
      <c r="AHW46" s="1"/>
      <c r="AHX46" s="1"/>
      <c r="AHY46" s="1"/>
      <c r="AHZ46" s="1"/>
      <c r="AIA46" s="1"/>
      <c r="AIB46" s="1"/>
      <c r="AIC46" s="1"/>
      <c r="AID46" s="1"/>
      <c r="AIE46" s="1"/>
      <c r="AIF46" s="1"/>
      <c r="AIG46" s="1"/>
      <c r="AIH46" s="1"/>
      <c r="AII46" s="1"/>
      <c r="AIJ46" s="1"/>
      <c r="AIK46" s="1"/>
      <c r="AIL46" s="1"/>
      <c r="AIM46" s="1"/>
      <c r="AIN46" s="1"/>
      <c r="AIO46" s="1"/>
      <c r="AIP46" s="1"/>
      <c r="AIQ46" s="1"/>
      <c r="AIR46" s="1"/>
      <c r="AIS46" s="1"/>
      <c r="AIT46" s="1"/>
      <c r="AIU46" s="1"/>
      <c r="AIV46" s="1"/>
      <c r="AIW46" s="1"/>
      <c r="AIX46" s="1"/>
      <c r="AIY46" s="1"/>
      <c r="AIZ46" s="1"/>
      <c r="AJA46" s="1"/>
      <c r="AJB46" s="1"/>
      <c r="AJC46" s="1"/>
      <c r="AJD46" s="1"/>
      <c r="AJE46" s="1"/>
      <c r="AJF46" s="1"/>
      <c r="AJG46" s="1"/>
      <c r="AJH46" s="1"/>
      <c r="AJI46" s="1"/>
      <c r="AJJ46" s="1"/>
      <c r="AJK46" s="1"/>
      <c r="AJL46" s="1"/>
      <c r="AJM46" s="1"/>
      <c r="AJN46" s="1"/>
      <c r="AJO46" s="1"/>
      <c r="AJP46" s="1"/>
      <c r="AJQ46" s="1"/>
      <c r="AJR46" s="1"/>
      <c r="AJS46" s="1"/>
      <c r="AJT46" s="1"/>
      <c r="AJU46" s="1"/>
      <c r="AJV46" s="1"/>
      <c r="AJW46" s="1"/>
      <c r="AJX46" s="1"/>
      <c r="AJY46" s="1"/>
      <c r="AJZ46" s="1"/>
      <c r="AKA46" s="1"/>
      <c r="AKB46" s="1"/>
      <c r="AKC46" s="1"/>
      <c r="AKD46" s="1"/>
      <c r="AKE46" s="1"/>
      <c r="AKF46" s="1"/>
      <c r="AKG46" s="1"/>
      <c r="AKH46" s="1"/>
      <c r="AKI46" s="1"/>
      <c r="AKJ46" s="1"/>
      <c r="AKK46" s="1"/>
      <c r="AKL46" s="1"/>
      <c r="AKM46" s="1"/>
      <c r="AKN46" s="1"/>
      <c r="AKO46" s="1"/>
      <c r="AKP46" s="1"/>
      <c r="AKQ46" s="1"/>
      <c r="AKR46" s="1"/>
      <c r="AKS46" s="1"/>
      <c r="AKT46" s="1"/>
      <c r="AKU46" s="1"/>
      <c r="AKV46" s="1"/>
      <c r="AKW46" s="1"/>
      <c r="AKX46" s="1"/>
      <c r="AKY46" s="1"/>
      <c r="AKZ46" s="1"/>
      <c r="ALA46" s="1"/>
      <c r="ALB46" s="1"/>
      <c r="ALC46" s="1"/>
      <c r="ALD46" s="1"/>
      <c r="ALE46" s="1"/>
      <c r="ALF46" s="1"/>
      <c r="ALG46" s="1"/>
      <c r="ALH46" s="1"/>
      <c r="ALI46" s="1"/>
      <c r="ALJ46" s="1"/>
      <c r="ALK46" s="1"/>
      <c r="ALL46" s="1"/>
      <c r="ALM46" s="1"/>
      <c r="ALN46" s="1"/>
      <c r="ALO46" s="1"/>
      <c r="ALP46" s="1"/>
      <c r="ALQ46" s="1"/>
      <c r="ALR46" s="1"/>
      <c r="ALS46" s="1"/>
      <c r="ALT46" s="1"/>
      <c r="ALU46" s="1"/>
      <c r="ALV46" s="1"/>
      <c r="ALW46" s="1"/>
      <c r="ALX46" s="1"/>
      <c r="ALY46" s="1"/>
      <c r="ALZ46" s="1"/>
      <c r="AMA46" s="1"/>
      <c r="AMB46" s="1"/>
      <c r="AMC46" s="1"/>
      <c r="AMD46" s="1"/>
      <c r="AME46" s="1"/>
      <c r="AMF46" s="1"/>
      <c r="AMG46" s="1"/>
      <c r="AMH46" s="1"/>
      <c r="AMI46" s="1"/>
      <c r="AMJ46" s="1"/>
    </row>
    <row r="47" s="7" customFormat="true" ht="13.8" hidden="false" customHeight="false" outlineLevel="0" collapsed="false">
      <c r="A47" s="7" t="s">
        <v>799</v>
      </c>
      <c r="C47" s="7" t="s">
        <v>845</v>
      </c>
      <c r="D47" s="7" t="s">
        <v>846</v>
      </c>
      <c r="F47" s="7" t="s">
        <v>847</v>
      </c>
    </row>
    <row r="48" customFormat="false" ht="13.8" hidden="false" customHeight="false" outlineLevel="0" collapsed="false">
      <c r="A48" s="7" t="s">
        <v>819</v>
      </c>
      <c r="B48" s="7" t="s">
        <v>845</v>
      </c>
      <c r="C48" s="7" t="s">
        <v>848</v>
      </c>
      <c r="D48" s="7"/>
      <c r="E48" s="7"/>
      <c r="F48" s="7" t="s">
        <v>849</v>
      </c>
      <c r="G48" s="7"/>
      <c r="H48" s="7"/>
      <c r="I48" s="7"/>
      <c r="J48" s="7"/>
      <c r="K48" s="7"/>
      <c r="L48" s="7"/>
      <c r="M48" s="7"/>
      <c r="N48" s="7"/>
      <c r="O48" s="7"/>
      <c r="P48" s="7"/>
      <c r="Q48" s="7"/>
      <c r="R48" s="7"/>
      <c r="S48" s="7"/>
      <c r="T48" s="7"/>
      <c r="U48" s="7"/>
      <c r="V48" s="7"/>
      <c r="W48" s="7"/>
      <c r="X48" s="7"/>
      <c r="Y48" s="7"/>
      <c r="Z48" s="7"/>
      <c r="AA48" s="7"/>
      <c r="AB48" s="7"/>
      <c r="AC48" s="7"/>
      <c r="AD48" s="7"/>
      <c r="AE48" s="7"/>
      <c r="AF48" s="7"/>
      <c r="AG48" s="7"/>
      <c r="AH48" s="7"/>
      <c r="AI48" s="7"/>
      <c r="AJ48" s="7"/>
      <c r="AK48" s="7"/>
      <c r="AL48" s="7"/>
      <c r="AM48" s="7"/>
      <c r="AN48" s="7"/>
      <c r="AO48" s="7"/>
      <c r="AP48" s="7"/>
      <c r="AQ48" s="7"/>
      <c r="AR48" s="7"/>
      <c r="AS48" s="7"/>
      <c r="AT48" s="7"/>
      <c r="AU48" s="7"/>
      <c r="AV48" s="7"/>
      <c r="AW48" s="7"/>
      <c r="AX48" s="7"/>
      <c r="AY48" s="7"/>
      <c r="AZ48" s="7"/>
      <c r="BA48" s="7"/>
      <c r="BB48" s="7"/>
      <c r="BC48" s="7"/>
      <c r="BD48" s="7"/>
      <c r="BE48" s="7"/>
      <c r="BF48" s="7"/>
      <c r="BG48" s="7"/>
      <c r="BH48" s="7"/>
      <c r="BI48" s="7"/>
      <c r="BJ48" s="7"/>
      <c r="BK48" s="7"/>
      <c r="BL48" s="7"/>
      <c r="BM48" s="7"/>
      <c r="BN48" s="7"/>
      <c r="BO48" s="7"/>
      <c r="BP48" s="7"/>
      <c r="BQ48" s="7"/>
      <c r="BR48" s="7"/>
      <c r="BS48" s="7"/>
      <c r="BT48" s="7"/>
      <c r="BU48" s="7"/>
      <c r="BV48" s="7"/>
      <c r="BW48" s="7"/>
      <c r="BX48" s="7"/>
      <c r="BY48" s="7"/>
      <c r="BZ48" s="7"/>
      <c r="CA48" s="7"/>
      <c r="CB48" s="7"/>
      <c r="CC48" s="7"/>
      <c r="CD48" s="7"/>
      <c r="CE48" s="7"/>
      <c r="CF48" s="7"/>
      <c r="CG48" s="7"/>
      <c r="CH48" s="7"/>
      <c r="CI48" s="7"/>
      <c r="CJ48" s="7"/>
      <c r="CK48" s="7"/>
      <c r="CL48" s="7"/>
      <c r="CM48" s="7"/>
      <c r="CN48" s="7"/>
      <c r="CO48" s="7"/>
      <c r="CP48" s="7"/>
      <c r="CQ48" s="7"/>
      <c r="CR48" s="7"/>
      <c r="CS48" s="7"/>
      <c r="CT48" s="7"/>
      <c r="CU48" s="7"/>
      <c r="CV48" s="7"/>
      <c r="CW48" s="7"/>
      <c r="CX48" s="7"/>
      <c r="CY48" s="7"/>
      <c r="CZ48" s="7"/>
      <c r="DA48" s="7"/>
      <c r="DB48" s="7"/>
      <c r="DC48" s="7"/>
      <c r="DD48" s="7"/>
      <c r="DE48" s="7"/>
      <c r="DF48" s="7"/>
      <c r="DG48" s="7"/>
      <c r="DH48" s="7"/>
      <c r="DI48" s="7"/>
      <c r="DJ48" s="7"/>
      <c r="DK48" s="7"/>
      <c r="DL48" s="7"/>
      <c r="DM48" s="7"/>
      <c r="DN48" s="7"/>
      <c r="DO48" s="7"/>
      <c r="DP48" s="7"/>
      <c r="DQ48" s="7"/>
      <c r="DR48" s="7"/>
      <c r="DS48" s="7"/>
      <c r="DT48" s="7"/>
      <c r="DU48" s="7"/>
      <c r="DV48" s="7"/>
      <c r="DW48" s="7"/>
      <c r="DX48" s="7"/>
      <c r="DY48" s="7"/>
      <c r="DZ48" s="7"/>
      <c r="EA48" s="7"/>
      <c r="EB48" s="7"/>
      <c r="EC48" s="7"/>
      <c r="ED48" s="7"/>
      <c r="EE48" s="7"/>
      <c r="EF48" s="7"/>
      <c r="EG48" s="7"/>
      <c r="EH48" s="7"/>
      <c r="EI48" s="7"/>
      <c r="EJ48" s="7"/>
      <c r="EK48" s="7"/>
      <c r="EL48" s="7"/>
      <c r="EM48" s="7"/>
      <c r="EN48" s="7"/>
      <c r="EO48" s="7"/>
      <c r="EP48" s="7"/>
      <c r="EQ48" s="7"/>
      <c r="ER48" s="7"/>
      <c r="ES48" s="7"/>
      <c r="ET48" s="7"/>
      <c r="EU48" s="7"/>
      <c r="EV48" s="7"/>
      <c r="EW48" s="7"/>
      <c r="EX48" s="7"/>
      <c r="EY48" s="7"/>
      <c r="EZ48" s="7"/>
      <c r="FA48" s="7"/>
      <c r="FB48" s="7"/>
      <c r="FC48" s="7"/>
      <c r="FD48" s="7"/>
      <c r="FE48" s="7"/>
      <c r="FF48" s="7"/>
      <c r="FG48" s="7"/>
      <c r="FH48" s="7"/>
      <c r="FI48" s="7"/>
      <c r="FJ48" s="7"/>
      <c r="FK48" s="7"/>
      <c r="FL48" s="7"/>
      <c r="FM48" s="7"/>
      <c r="FN48" s="7"/>
      <c r="FO48" s="7"/>
      <c r="FP48" s="7"/>
      <c r="FQ48" s="7"/>
      <c r="FR48" s="7"/>
      <c r="FS48" s="7"/>
      <c r="FT48" s="7"/>
      <c r="FU48" s="7"/>
      <c r="FV48" s="7"/>
      <c r="FW48" s="7"/>
      <c r="FX48" s="7"/>
      <c r="FY48" s="7"/>
      <c r="FZ48" s="7"/>
      <c r="GA48" s="7"/>
      <c r="GB48" s="7"/>
      <c r="GC48" s="7"/>
      <c r="GD48" s="7"/>
      <c r="GE48" s="7"/>
      <c r="GF48" s="7"/>
      <c r="GG48" s="7"/>
      <c r="GH48" s="7"/>
      <c r="GI48" s="7"/>
      <c r="GJ48" s="7"/>
      <c r="GK48" s="7"/>
      <c r="GL48" s="7"/>
      <c r="GM48" s="7"/>
      <c r="GN48" s="7"/>
      <c r="GO48" s="7"/>
      <c r="GP48" s="7"/>
      <c r="GQ48" s="7"/>
      <c r="GR48" s="7"/>
      <c r="GS48" s="7"/>
      <c r="GT48" s="7"/>
      <c r="GU48" s="7"/>
      <c r="GV48" s="7"/>
      <c r="GW48" s="7"/>
      <c r="GX48" s="7"/>
      <c r="GY48" s="7"/>
      <c r="GZ48" s="7"/>
      <c r="HA48" s="7"/>
      <c r="HB48" s="7"/>
      <c r="HC48" s="7"/>
      <c r="HD48" s="7"/>
      <c r="HE48" s="7"/>
      <c r="HF48" s="7"/>
      <c r="HG48" s="7"/>
      <c r="HH48" s="7"/>
      <c r="HI48" s="7"/>
      <c r="HJ48" s="7"/>
      <c r="HK48" s="7"/>
      <c r="HL48" s="7"/>
      <c r="HM48" s="7"/>
      <c r="HN48" s="7"/>
      <c r="HO48" s="7"/>
      <c r="HP48" s="7"/>
      <c r="HQ48" s="7"/>
      <c r="HR48" s="7"/>
      <c r="HS48" s="7"/>
      <c r="HT48" s="7"/>
      <c r="HU48" s="7"/>
      <c r="HV48" s="7"/>
      <c r="HW48" s="7"/>
      <c r="HX48" s="7"/>
      <c r="HY48" s="7"/>
      <c r="HZ48" s="7"/>
      <c r="IA48" s="7"/>
      <c r="IB48" s="7"/>
      <c r="IC48" s="7"/>
      <c r="ID48" s="7"/>
      <c r="IE48" s="7"/>
      <c r="IF48" s="7"/>
      <c r="IG48" s="7"/>
      <c r="IH48" s="7"/>
      <c r="II48" s="7"/>
      <c r="IJ48" s="7"/>
      <c r="IK48" s="7"/>
      <c r="IL48" s="7"/>
      <c r="IM48" s="7"/>
      <c r="IN48" s="7"/>
      <c r="IO48" s="7"/>
      <c r="IP48" s="7"/>
      <c r="IQ48" s="7"/>
      <c r="IR48" s="7"/>
      <c r="IS48" s="7"/>
      <c r="IT48" s="7"/>
      <c r="IU48" s="7"/>
      <c r="IV48" s="7"/>
      <c r="IW48" s="7"/>
      <c r="IX48" s="7"/>
      <c r="IY48" s="7"/>
      <c r="IZ48" s="7"/>
      <c r="JA48" s="7"/>
      <c r="JB48" s="7"/>
      <c r="JC48" s="7"/>
      <c r="JD48" s="7"/>
      <c r="JE48" s="7"/>
      <c r="JF48" s="7"/>
      <c r="JG48" s="7"/>
      <c r="JH48" s="7"/>
      <c r="JI48" s="7"/>
      <c r="JJ48" s="7"/>
      <c r="JK48" s="7"/>
      <c r="JL48" s="7"/>
      <c r="JM48" s="7"/>
      <c r="JN48" s="7"/>
      <c r="JO48" s="7"/>
      <c r="JP48" s="7"/>
      <c r="JQ48" s="7"/>
      <c r="JR48" s="7"/>
      <c r="JS48" s="7"/>
      <c r="JT48" s="7"/>
      <c r="JU48" s="7"/>
      <c r="JV48" s="7"/>
      <c r="JW48" s="7"/>
      <c r="JX48" s="7"/>
      <c r="JY48" s="7"/>
      <c r="JZ48" s="7"/>
      <c r="KA48" s="7"/>
      <c r="KB48" s="7"/>
      <c r="KC48" s="7"/>
      <c r="KD48" s="7"/>
      <c r="KE48" s="7"/>
      <c r="KF48" s="7"/>
      <c r="KG48" s="7"/>
      <c r="KH48" s="7"/>
      <c r="KI48" s="7"/>
      <c r="KJ48" s="7"/>
      <c r="KK48" s="7"/>
      <c r="KL48" s="7"/>
      <c r="KM48" s="7"/>
      <c r="KN48" s="7"/>
      <c r="KO48" s="7"/>
      <c r="KP48" s="7"/>
      <c r="KQ48" s="7"/>
      <c r="KR48" s="7"/>
      <c r="KS48" s="7"/>
      <c r="KT48" s="7"/>
      <c r="KU48" s="7"/>
      <c r="KV48" s="7"/>
      <c r="KW48" s="7"/>
      <c r="KX48" s="7"/>
      <c r="KY48" s="7"/>
      <c r="KZ48" s="7"/>
      <c r="LA48" s="7"/>
      <c r="LB48" s="7"/>
      <c r="LC48" s="7"/>
      <c r="LD48" s="7"/>
      <c r="LE48" s="7"/>
      <c r="LF48" s="7"/>
      <c r="LG48" s="7"/>
      <c r="LH48" s="7"/>
      <c r="LI48" s="7"/>
      <c r="LJ48" s="7"/>
      <c r="LK48" s="7"/>
      <c r="LL48" s="7"/>
      <c r="LM48" s="7"/>
      <c r="LN48" s="7"/>
      <c r="LO48" s="7"/>
      <c r="LP48" s="7"/>
      <c r="LQ48" s="7"/>
      <c r="LR48" s="7"/>
      <c r="LS48" s="7"/>
      <c r="LT48" s="7"/>
      <c r="LU48" s="7"/>
      <c r="LV48" s="7"/>
      <c r="LW48" s="7"/>
      <c r="LX48" s="7"/>
      <c r="LY48" s="7"/>
      <c r="LZ48" s="7"/>
      <c r="MA48" s="7"/>
      <c r="MB48" s="7"/>
      <c r="MC48" s="7"/>
      <c r="MD48" s="7"/>
      <c r="ME48" s="7"/>
      <c r="MF48" s="7"/>
      <c r="MG48" s="7"/>
      <c r="MH48" s="7"/>
      <c r="MI48" s="7"/>
      <c r="MJ48" s="7"/>
      <c r="MK48" s="7"/>
      <c r="ML48" s="7"/>
      <c r="MM48" s="7"/>
      <c r="MN48" s="7"/>
      <c r="MO48" s="7"/>
      <c r="MP48" s="7"/>
      <c r="MQ48" s="7"/>
      <c r="MR48" s="7"/>
      <c r="MS48" s="7"/>
      <c r="MT48" s="7"/>
      <c r="MU48" s="7"/>
      <c r="MV48" s="7"/>
      <c r="MW48" s="7"/>
      <c r="MX48" s="7"/>
      <c r="MY48" s="7"/>
      <c r="MZ48" s="7"/>
      <c r="NA48" s="7"/>
      <c r="NB48" s="7"/>
      <c r="NC48" s="7"/>
      <c r="ND48" s="7"/>
      <c r="NE48" s="7"/>
      <c r="NF48" s="7"/>
      <c r="NG48" s="7"/>
      <c r="NH48" s="7"/>
      <c r="NI48" s="7"/>
      <c r="NJ48" s="7"/>
      <c r="NK48" s="7"/>
      <c r="NL48" s="7"/>
      <c r="NM48" s="7"/>
      <c r="NN48" s="7"/>
      <c r="NO48" s="7"/>
      <c r="NP48" s="7"/>
      <c r="NQ48" s="7"/>
      <c r="NR48" s="7"/>
      <c r="NS48" s="7"/>
      <c r="NT48" s="7"/>
      <c r="NU48" s="7"/>
      <c r="NV48" s="7"/>
      <c r="NW48" s="7"/>
      <c r="NX48" s="7"/>
      <c r="NY48" s="7"/>
      <c r="NZ48" s="7"/>
      <c r="OA48" s="7"/>
      <c r="OB48" s="7"/>
      <c r="OC48" s="7"/>
      <c r="OD48" s="7"/>
      <c r="OE48" s="7"/>
      <c r="OF48" s="7"/>
      <c r="OG48" s="7"/>
      <c r="OH48" s="7"/>
      <c r="OI48" s="7"/>
      <c r="OJ48" s="7"/>
      <c r="OK48" s="7"/>
      <c r="OL48" s="7"/>
      <c r="OM48" s="7"/>
      <c r="ON48" s="7"/>
      <c r="OO48" s="7"/>
      <c r="OP48" s="7"/>
      <c r="OQ48" s="7"/>
      <c r="OR48" s="7"/>
      <c r="OS48" s="7"/>
      <c r="OT48" s="7"/>
      <c r="OU48" s="7"/>
      <c r="OV48" s="7"/>
      <c r="OW48" s="7"/>
      <c r="OX48" s="7"/>
      <c r="OY48" s="7"/>
      <c r="OZ48" s="7"/>
      <c r="PA48" s="7"/>
      <c r="PB48" s="7"/>
      <c r="PC48" s="7"/>
      <c r="PD48" s="7"/>
      <c r="PE48" s="7"/>
      <c r="PF48" s="7"/>
      <c r="PG48" s="7"/>
      <c r="PH48" s="7"/>
      <c r="PI48" s="7"/>
      <c r="PJ48" s="7"/>
      <c r="PK48" s="7"/>
      <c r="PL48" s="7"/>
      <c r="PM48" s="7"/>
      <c r="PN48" s="7"/>
      <c r="PO48" s="7"/>
      <c r="PP48" s="7"/>
      <c r="PQ48" s="7"/>
      <c r="PR48" s="7"/>
      <c r="PS48" s="7"/>
      <c r="PT48" s="7"/>
      <c r="PU48" s="7"/>
      <c r="PV48" s="7"/>
      <c r="PW48" s="7"/>
      <c r="PX48" s="7"/>
      <c r="PY48" s="7"/>
      <c r="PZ48" s="7"/>
      <c r="QA48" s="7"/>
      <c r="QB48" s="7"/>
      <c r="QC48" s="7"/>
      <c r="QD48" s="7"/>
      <c r="QE48" s="7"/>
      <c r="QF48" s="7"/>
      <c r="QG48" s="7"/>
      <c r="QH48" s="7"/>
      <c r="QI48" s="7"/>
      <c r="QJ48" s="7"/>
      <c r="QK48" s="7"/>
      <c r="QL48" s="7"/>
      <c r="QM48" s="7"/>
      <c r="QN48" s="7"/>
      <c r="QO48" s="7"/>
      <c r="QP48" s="7"/>
      <c r="QQ48" s="7"/>
      <c r="QR48" s="7"/>
      <c r="QS48" s="7"/>
      <c r="QT48" s="7"/>
      <c r="QU48" s="7"/>
      <c r="QV48" s="7"/>
      <c r="QW48" s="7"/>
      <c r="QX48" s="7"/>
      <c r="QY48" s="7"/>
      <c r="QZ48" s="7"/>
      <c r="RA48" s="7"/>
      <c r="RB48" s="7"/>
      <c r="RC48" s="7"/>
      <c r="RD48" s="7"/>
      <c r="RE48" s="7"/>
      <c r="RF48" s="7"/>
      <c r="RG48" s="7"/>
      <c r="RH48" s="7"/>
      <c r="RI48" s="7"/>
      <c r="RJ48" s="7"/>
      <c r="RK48" s="7"/>
      <c r="RL48" s="7"/>
      <c r="RM48" s="7"/>
      <c r="RN48" s="7"/>
      <c r="RO48" s="7"/>
      <c r="RP48" s="7"/>
      <c r="RQ48" s="7"/>
      <c r="RR48" s="7"/>
      <c r="RS48" s="7"/>
      <c r="RT48" s="7"/>
      <c r="RU48" s="7"/>
      <c r="RV48" s="7"/>
      <c r="RW48" s="7"/>
      <c r="RX48" s="7"/>
      <c r="RY48" s="7"/>
      <c r="RZ48" s="7"/>
      <c r="SA48" s="7"/>
      <c r="SB48" s="7"/>
      <c r="SC48" s="7"/>
      <c r="SD48" s="7"/>
      <c r="SE48" s="7"/>
      <c r="SF48" s="7"/>
      <c r="SG48" s="7"/>
      <c r="SH48" s="7"/>
      <c r="SI48" s="7"/>
      <c r="SJ48" s="7"/>
      <c r="SK48" s="7"/>
      <c r="SL48" s="7"/>
      <c r="SM48" s="7"/>
      <c r="SN48" s="7"/>
      <c r="SO48" s="7"/>
      <c r="SP48" s="7"/>
      <c r="SQ48" s="7"/>
      <c r="SR48" s="7"/>
      <c r="SS48" s="7"/>
      <c r="ST48" s="7"/>
      <c r="SU48" s="7"/>
      <c r="SV48" s="7"/>
      <c r="SW48" s="7"/>
      <c r="SX48" s="7"/>
      <c r="SY48" s="7"/>
      <c r="SZ48" s="7"/>
      <c r="TA48" s="7"/>
      <c r="TB48" s="7"/>
      <c r="TC48" s="7"/>
      <c r="TD48" s="7"/>
      <c r="TE48" s="7"/>
      <c r="TF48" s="7"/>
      <c r="TG48" s="7"/>
      <c r="TH48" s="7"/>
      <c r="TI48" s="7"/>
      <c r="TJ48" s="7"/>
      <c r="TK48" s="7"/>
      <c r="TL48" s="7"/>
      <c r="TM48" s="7"/>
      <c r="TN48" s="7"/>
      <c r="TO48" s="7"/>
      <c r="TP48" s="7"/>
      <c r="TQ48" s="7"/>
      <c r="TR48" s="7"/>
      <c r="TS48" s="7"/>
      <c r="TT48" s="7"/>
      <c r="TU48" s="7"/>
      <c r="TV48" s="7"/>
      <c r="TW48" s="7"/>
      <c r="TX48" s="7"/>
      <c r="TY48" s="7"/>
      <c r="TZ48" s="7"/>
      <c r="UA48" s="7"/>
      <c r="UB48" s="7"/>
      <c r="UC48" s="7"/>
      <c r="UD48" s="7"/>
      <c r="UE48" s="7"/>
      <c r="UF48" s="7"/>
      <c r="UG48" s="7"/>
      <c r="UH48" s="7"/>
      <c r="UI48" s="7"/>
      <c r="UJ48" s="7"/>
      <c r="UK48" s="7"/>
      <c r="UL48" s="7"/>
      <c r="UM48" s="7"/>
      <c r="UN48" s="7"/>
      <c r="UO48" s="7"/>
      <c r="UP48" s="7"/>
      <c r="UQ48" s="7"/>
      <c r="UR48" s="7"/>
      <c r="US48" s="7"/>
      <c r="UT48" s="7"/>
      <c r="UU48" s="7"/>
      <c r="UV48" s="7"/>
      <c r="UW48" s="7"/>
      <c r="UX48" s="7"/>
      <c r="UY48" s="7"/>
      <c r="UZ48" s="7"/>
      <c r="VA48" s="7"/>
      <c r="VB48" s="7"/>
      <c r="VC48" s="7"/>
      <c r="VD48" s="7"/>
      <c r="VE48" s="7"/>
      <c r="VF48" s="7"/>
      <c r="VG48" s="7"/>
      <c r="VH48" s="7"/>
      <c r="VI48" s="7"/>
      <c r="VJ48" s="7"/>
      <c r="VK48" s="7"/>
      <c r="VL48" s="7"/>
      <c r="VM48" s="7"/>
      <c r="VN48" s="7"/>
      <c r="VO48" s="7"/>
      <c r="VP48" s="7"/>
      <c r="VQ48" s="7"/>
      <c r="VR48" s="7"/>
      <c r="VS48" s="7"/>
      <c r="VT48" s="7"/>
      <c r="VU48" s="7"/>
      <c r="VV48" s="7"/>
      <c r="VW48" s="7"/>
      <c r="VX48" s="7"/>
      <c r="VY48" s="7"/>
      <c r="VZ48" s="7"/>
      <c r="WA48" s="7"/>
      <c r="WB48" s="7"/>
      <c r="WC48" s="7"/>
      <c r="WD48" s="7"/>
      <c r="WE48" s="7"/>
      <c r="WF48" s="7"/>
      <c r="WG48" s="7"/>
      <c r="WH48" s="7"/>
      <c r="WI48" s="7"/>
      <c r="WJ48" s="7"/>
      <c r="WK48" s="7"/>
      <c r="WL48" s="7"/>
      <c r="WM48" s="7"/>
      <c r="WN48" s="7"/>
      <c r="WO48" s="7"/>
      <c r="WP48" s="7"/>
      <c r="WQ48" s="7"/>
      <c r="WR48" s="7"/>
      <c r="WS48" s="7"/>
      <c r="WT48" s="7"/>
      <c r="WU48" s="7"/>
      <c r="WV48" s="7"/>
      <c r="WW48" s="7"/>
      <c r="WX48" s="7"/>
      <c r="WY48" s="7"/>
      <c r="WZ48" s="7"/>
      <c r="XA48" s="7"/>
      <c r="XB48" s="7"/>
      <c r="XC48" s="7"/>
      <c r="XD48" s="7"/>
      <c r="XE48" s="7"/>
      <c r="XF48" s="7"/>
      <c r="XG48" s="7"/>
      <c r="XH48" s="7"/>
      <c r="XI48" s="7"/>
      <c r="XJ48" s="7"/>
      <c r="XK48" s="7"/>
      <c r="XL48" s="7"/>
      <c r="XM48" s="7"/>
      <c r="XN48" s="7"/>
      <c r="XO48" s="7"/>
      <c r="XP48" s="7"/>
      <c r="XQ48" s="7"/>
      <c r="XR48" s="7"/>
      <c r="XS48" s="7"/>
      <c r="XT48" s="7"/>
      <c r="XU48" s="7"/>
      <c r="XV48" s="7"/>
      <c r="XW48" s="7"/>
      <c r="XX48" s="7"/>
      <c r="XY48" s="7"/>
      <c r="XZ48" s="7"/>
      <c r="YA48" s="7"/>
      <c r="YB48" s="7"/>
      <c r="YC48" s="7"/>
      <c r="YD48" s="7"/>
      <c r="YE48" s="7"/>
      <c r="YF48" s="7"/>
      <c r="YG48" s="7"/>
      <c r="YH48" s="7"/>
      <c r="YI48" s="7"/>
      <c r="YJ48" s="7"/>
      <c r="YK48" s="7"/>
      <c r="YL48" s="7"/>
      <c r="YM48" s="7"/>
      <c r="YN48" s="7"/>
      <c r="YO48" s="7"/>
      <c r="YP48" s="7"/>
      <c r="YQ48" s="7"/>
      <c r="YR48" s="7"/>
      <c r="YS48" s="7"/>
      <c r="YT48" s="7"/>
      <c r="YU48" s="7"/>
      <c r="YV48" s="7"/>
      <c r="YW48" s="7"/>
      <c r="YX48" s="7"/>
      <c r="YY48" s="7"/>
      <c r="YZ48" s="7"/>
      <c r="ZA48" s="7"/>
      <c r="ZB48" s="7"/>
      <c r="ZC48" s="7"/>
      <c r="ZD48" s="7"/>
      <c r="ZE48" s="7"/>
      <c r="ZF48" s="7"/>
      <c r="ZG48" s="7"/>
      <c r="ZH48" s="7"/>
      <c r="ZI48" s="7"/>
      <c r="ZJ48" s="7"/>
      <c r="ZK48" s="7"/>
      <c r="ZL48" s="7"/>
      <c r="ZM48" s="7"/>
      <c r="ZN48" s="7"/>
      <c r="ZO48" s="7"/>
      <c r="ZP48" s="7"/>
      <c r="ZQ48" s="7"/>
      <c r="ZR48" s="7"/>
      <c r="ZS48" s="7"/>
      <c r="ZT48" s="7"/>
      <c r="ZU48" s="7"/>
      <c r="ZV48" s="7"/>
      <c r="ZW48" s="7"/>
      <c r="ZX48" s="7"/>
      <c r="ZY48" s="7"/>
      <c r="ZZ48" s="7"/>
      <c r="AAA48" s="7"/>
      <c r="AAB48" s="7"/>
      <c r="AAC48" s="7"/>
      <c r="AAD48" s="7"/>
      <c r="AAE48" s="7"/>
      <c r="AAF48" s="7"/>
      <c r="AAG48" s="7"/>
      <c r="AAH48" s="7"/>
      <c r="AAI48" s="7"/>
      <c r="AAJ48" s="7"/>
      <c r="AAK48" s="7"/>
      <c r="AAL48" s="7"/>
      <c r="AAM48" s="7"/>
      <c r="AAN48" s="7"/>
      <c r="AAO48" s="7"/>
      <c r="AAP48" s="7"/>
      <c r="AAQ48" s="7"/>
      <c r="AAR48" s="7"/>
      <c r="AAS48" s="7"/>
      <c r="AAT48" s="7"/>
      <c r="AAU48" s="7"/>
      <c r="AAV48" s="7"/>
      <c r="AAW48" s="7"/>
      <c r="AAX48" s="7"/>
      <c r="AAY48" s="7"/>
      <c r="AAZ48" s="7"/>
      <c r="ABA48" s="7"/>
      <c r="ABB48" s="7"/>
      <c r="ABC48" s="7"/>
      <c r="ABD48" s="7"/>
      <c r="ABE48" s="7"/>
      <c r="ABF48" s="7"/>
      <c r="ABG48" s="7"/>
      <c r="ABH48" s="7"/>
      <c r="ABI48" s="7"/>
      <c r="ABJ48" s="7"/>
      <c r="ABK48" s="7"/>
      <c r="ABL48" s="7"/>
      <c r="ABM48" s="7"/>
      <c r="ABN48" s="7"/>
      <c r="ABO48" s="7"/>
      <c r="ABP48" s="7"/>
      <c r="ABQ48" s="7"/>
      <c r="ABR48" s="7"/>
      <c r="ABS48" s="7"/>
      <c r="ABT48" s="7"/>
      <c r="ABU48" s="7"/>
      <c r="ABV48" s="7"/>
      <c r="ABW48" s="7"/>
      <c r="ABX48" s="7"/>
      <c r="ABY48" s="7"/>
      <c r="ABZ48" s="7"/>
      <c r="ACA48" s="7"/>
      <c r="ACB48" s="7"/>
      <c r="ACC48" s="7"/>
      <c r="ACD48" s="7"/>
      <c r="ACE48" s="7"/>
      <c r="ACF48" s="7"/>
      <c r="ACG48" s="7"/>
      <c r="ACH48" s="7"/>
      <c r="ACI48" s="7"/>
      <c r="ACJ48" s="7"/>
      <c r="ACK48" s="7"/>
      <c r="ACL48" s="7"/>
      <c r="ACM48" s="7"/>
      <c r="ACN48" s="7"/>
      <c r="ACO48" s="7"/>
      <c r="ACP48" s="7"/>
      <c r="ACQ48" s="7"/>
      <c r="ACR48" s="7"/>
      <c r="ACS48" s="7"/>
      <c r="ACT48" s="7"/>
      <c r="ACU48" s="7"/>
      <c r="ACV48" s="7"/>
      <c r="ACW48" s="7"/>
      <c r="ACX48" s="7"/>
      <c r="ACY48" s="7"/>
      <c r="ACZ48" s="7"/>
      <c r="ADA48" s="7"/>
      <c r="ADB48" s="7"/>
      <c r="ADC48" s="7"/>
      <c r="ADD48" s="7"/>
      <c r="ADE48" s="7"/>
      <c r="ADF48" s="7"/>
      <c r="ADG48" s="7"/>
      <c r="ADH48" s="7"/>
      <c r="ADI48" s="7"/>
      <c r="ADJ48" s="7"/>
      <c r="ADK48" s="7"/>
      <c r="ADL48" s="7"/>
      <c r="ADM48" s="7"/>
      <c r="ADN48" s="7"/>
      <c r="ADO48" s="7"/>
      <c r="ADP48" s="7"/>
      <c r="ADQ48" s="7"/>
      <c r="ADR48" s="7"/>
      <c r="ADS48" s="7"/>
      <c r="ADT48" s="7"/>
      <c r="ADU48" s="7"/>
      <c r="ADV48" s="7"/>
      <c r="ADW48" s="7"/>
      <c r="ADX48" s="7"/>
      <c r="ADY48" s="7"/>
      <c r="ADZ48" s="7"/>
      <c r="AEA48" s="7"/>
      <c r="AEB48" s="7"/>
      <c r="AEC48" s="7"/>
      <c r="AED48" s="7"/>
      <c r="AEE48" s="7"/>
      <c r="AEF48" s="7"/>
      <c r="AEG48" s="7"/>
      <c r="AEH48" s="7"/>
      <c r="AEI48" s="7"/>
      <c r="AEJ48" s="7"/>
      <c r="AEK48" s="7"/>
      <c r="AEL48" s="7"/>
      <c r="AEM48" s="7"/>
      <c r="AEN48" s="7"/>
      <c r="AEO48" s="7"/>
      <c r="AEP48" s="7"/>
      <c r="AEQ48" s="7"/>
      <c r="AER48" s="7"/>
      <c r="AES48" s="7"/>
      <c r="AET48" s="7"/>
      <c r="AEU48" s="7"/>
      <c r="AEV48" s="7"/>
      <c r="AEW48" s="7"/>
      <c r="AEX48" s="7"/>
      <c r="AEY48" s="7"/>
      <c r="AEZ48" s="7"/>
      <c r="AFA48" s="7"/>
      <c r="AFB48" s="7"/>
      <c r="AFC48" s="7"/>
      <c r="AFD48" s="7"/>
      <c r="AFE48" s="7"/>
      <c r="AFF48" s="7"/>
      <c r="AFG48" s="7"/>
      <c r="AFH48" s="7"/>
      <c r="AFI48" s="7"/>
      <c r="AFJ48" s="7"/>
      <c r="AFK48" s="7"/>
      <c r="AFL48" s="7"/>
      <c r="AFM48" s="7"/>
      <c r="AFN48" s="7"/>
      <c r="AFO48" s="7"/>
      <c r="AFP48" s="7"/>
      <c r="AFQ48" s="7"/>
      <c r="AFR48" s="7"/>
      <c r="AFS48" s="7"/>
      <c r="AFT48" s="7"/>
      <c r="AFU48" s="7"/>
      <c r="AFV48" s="7"/>
      <c r="AFW48" s="7"/>
      <c r="AFX48" s="7"/>
      <c r="AFY48" s="7"/>
      <c r="AFZ48" s="7"/>
      <c r="AGA48" s="7"/>
      <c r="AGB48" s="7"/>
      <c r="AGC48" s="7"/>
      <c r="AGD48" s="7"/>
      <c r="AGE48" s="7"/>
      <c r="AGF48" s="7"/>
      <c r="AGG48" s="7"/>
      <c r="AGH48" s="7"/>
      <c r="AGI48" s="7"/>
      <c r="AGJ48" s="7"/>
      <c r="AGK48" s="7"/>
      <c r="AGL48" s="7"/>
      <c r="AGM48" s="7"/>
      <c r="AGN48" s="7"/>
      <c r="AGO48" s="7"/>
      <c r="AGP48" s="7"/>
      <c r="AGQ48" s="7"/>
      <c r="AGR48" s="7"/>
      <c r="AGS48" s="7"/>
      <c r="AGT48" s="7"/>
      <c r="AGU48" s="7"/>
      <c r="AGV48" s="7"/>
      <c r="AGW48" s="7"/>
      <c r="AGX48" s="7"/>
      <c r="AGY48" s="7"/>
      <c r="AGZ48" s="7"/>
      <c r="AHA48" s="7"/>
      <c r="AHB48" s="7"/>
      <c r="AHC48" s="7"/>
      <c r="AHD48" s="7"/>
      <c r="AHE48" s="7"/>
      <c r="AHF48" s="7"/>
      <c r="AHG48" s="7"/>
      <c r="AHH48" s="7"/>
      <c r="AHI48" s="7"/>
      <c r="AHJ48" s="7"/>
      <c r="AHK48" s="7"/>
      <c r="AHL48" s="7"/>
      <c r="AHM48" s="7"/>
      <c r="AHN48" s="7"/>
      <c r="AHO48" s="7"/>
      <c r="AHP48" s="7"/>
      <c r="AHQ48" s="7"/>
      <c r="AHR48" s="7"/>
      <c r="AHS48" s="7"/>
      <c r="AHT48" s="7"/>
      <c r="AHU48" s="7"/>
      <c r="AHV48" s="7"/>
      <c r="AHW48" s="7"/>
      <c r="AHX48" s="7"/>
      <c r="AHY48" s="7"/>
      <c r="AHZ48" s="7"/>
      <c r="AIA48" s="7"/>
      <c r="AIB48" s="7"/>
      <c r="AIC48" s="7"/>
      <c r="AID48" s="7"/>
      <c r="AIE48" s="7"/>
      <c r="AIF48" s="7"/>
      <c r="AIG48" s="7"/>
      <c r="AIH48" s="7"/>
      <c r="AII48" s="7"/>
      <c r="AIJ48" s="7"/>
      <c r="AIK48" s="7"/>
      <c r="AIL48" s="7"/>
      <c r="AIM48" s="7"/>
      <c r="AIN48" s="7"/>
      <c r="AIO48" s="7"/>
      <c r="AIP48" s="7"/>
      <c r="AIQ48" s="7"/>
      <c r="AIR48" s="7"/>
      <c r="AIS48" s="7"/>
      <c r="AIT48" s="7"/>
      <c r="AIU48" s="7"/>
      <c r="AIV48" s="7"/>
      <c r="AIW48" s="7"/>
      <c r="AIX48" s="7"/>
      <c r="AIY48" s="7"/>
      <c r="AIZ48" s="7"/>
      <c r="AJA48" s="7"/>
      <c r="AJB48" s="7"/>
      <c r="AJC48" s="7"/>
      <c r="AJD48" s="7"/>
      <c r="AJE48" s="7"/>
      <c r="AJF48" s="7"/>
      <c r="AJG48" s="7"/>
      <c r="AJH48" s="7"/>
      <c r="AJI48" s="7"/>
      <c r="AJJ48" s="7"/>
      <c r="AJK48" s="7"/>
      <c r="AJL48" s="7"/>
      <c r="AJM48" s="7"/>
      <c r="AJN48" s="7"/>
      <c r="AJO48" s="7"/>
      <c r="AJP48" s="7"/>
      <c r="AJQ48" s="7"/>
      <c r="AJR48" s="7"/>
      <c r="AJS48" s="7"/>
      <c r="AJT48" s="7"/>
      <c r="AJU48" s="7"/>
      <c r="AJV48" s="7"/>
      <c r="AJW48" s="7"/>
      <c r="AJX48" s="7"/>
      <c r="AJY48" s="7"/>
      <c r="AJZ48" s="7"/>
      <c r="AKA48" s="7"/>
      <c r="AKB48" s="7"/>
      <c r="AKC48" s="7"/>
      <c r="AKD48" s="7"/>
      <c r="AKE48" s="7"/>
      <c r="AKF48" s="7"/>
      <c r="AKG48" s="7"/>
      <c r="AKH48" s="7"/>
      <c r="AKI48" s="7"/>
      <c r="AKJ48" s="7"/>
      <c r="AKK48" s="7"/>
      <c r="AKL48" s="7"/>
      <c r="AKM48" s="7"/>
      <c r="AKN48" s="7"/>
      <c r="AKO48" s="7"/>
      <c r="AKP48" s="7"/>
      <c r="AKQ48" s="7"/>
      <c r="AKR48" s="7"/>
      <c r="AKS48" s="7"/>
      <c r="AKT48" s="7"/>
      <c r="AKU48" s="7"/>
      <c r="AKV48" s="7"/>
      <c r="AKW48" s="7"/>
      <c r="AKX48" s="7"/>
      <c r="AKY48" s="7"/>
      <c r="AKZ48" s="7"/>
      <c r="ALA48" s="7"/>
      <c r="ALB48" s="7"/>
      <c r="ALC48" s="7"/>
      <c r="ALD48" s="7"/>
      <c r="ALE48" s="7"/>
      <c r="ALF48" s="7"/>
      <c r="ALG48" s="7"/>
      <c r="ALH48" s="7"/>
      <c r="ALI48" s="7"/>
      <c r="ALJ48" s="7"/>
      <c r="ALK48" s="7"/>
      <c r="ALL48" s="7"/>
      <c r="ALM48" s="7"/>
      <c r="ALN48" s="7"/>
      <c r="ALO48" s="7"/>
      <c r="ALP48" s="7"/>
      <c r="ALQ48" s="7"/>
      <c r="ALR48" s="7"/>
      <c r="ALS48" s="7"/>
      <c r="ALT48" s="7"/>
      <c r="ALU48" s="7"/>
      <c r="ALV48" s="7"/>
      <c r="ALW48" s="7"/>
      <c r="ALX48" s="7"/>
      <c r="ALY48" s="7"/>
      <c r="ALZ48" s="7"/>
      <c r="AMA48" s="7"/>
      <c r="AMB48" s="7"/>
      <c r="AMC48" s="7"/>
      <c r="AMD48" s="7"/>
      <c r="AME48" s="7"/>
      <c r="AMF48" s="7"/>
      <c r="AMG48" s="7"/>
      <c r="AMH48" s="7"/>
      <c r="AMI48" s="7"/>
      <c r="AMJ48" s="7"/>
    </row>
    <row r="49" customFormat="false" ht="13.8" hidden="false" customHeight="false" outlineLevel="0" collapsed="false">
      <c r="A49" s="7" t="s">
        <v>819</v>
      </c>
      <c r="B49" s="7" t="s">
        <v>845</v>
      </c>
      <c r="C49" s="7" t="s">
        <v>850</v>
      </c>
      <c r="D49" s="7"/>
      <c r="E49" s="7"/>
      <c r="F49" s="7" t="s">
        <v>851</v>
      </c>
      <c r="G49" s="7"/>
      <c r="H49" s="7"/>
      <c r="I49" s="7"/>
      <c r="J49" s="7"/>
      <c r="K49" s="7"/>
      <c r="L49" s="7"/>
      <c r="M49" s="7"/>
      <c r="N49" s="7"/>
      <c r="O49" s="7"/>
      <c r="P49" s="7"/>
      <c r="Q49" s="7"/>
      <c r="R49" s="7"/>
      <c r="S49" s="7"/>
      <c r="T49" s="7"/>
      <c r="U49" s="7"/>
      <c r="V49" s="7"/>
      <c r="W49" s="7"/>
      <c r="X49" s="7"/>
      <c r="Y49" s="7"/>
      <c r="Z49" s="7"/>
      <c r="AA49" s="7"/>
      <c r="AB49" s="7"/>
      <c r="AC49" s="7"/>
      <c r="AD49" s="7"/>
      <c r="AE49" s="7"/>
      <c r="AF49" s="7"/>
      <c r="AG49" s="7"/>
      <c r="AH49" s="7"/>
      <c r="AI49" s="7"/>
      <c r="AJ49" s="7"/>
      <c r="AK49" s="7"/>
      <c r="AL49" s="7"/>
      <c r="AM49" s="7"/>
      <c r="AN49" s="7"/>
      <c r="AO49" s="7"/>
      <c r="AP49" s="7"/>
      <c r="AQ49" s="7"/>
      <c r="AR49" s="7"/>
      <c r="AS49" s="7"/>
      <c r="AT49" s="7"/>
      <c r="AU49" s="7"/>
      <c r="AV49" s="7"/>
      <c r="AW49" s="7"/>
      <c r="AX49" s="7"/>
      <c r="AY49" s="7"/>
      <c r="AZ49" s="7"/>
      <c r="BA49" s="7"/>
      <c r="BB49" s="7"/>
      <c r="BC49" s="7"/>
      <c r="BD49" s="7"/>
      <c r="BE49" s="7"/>
      <c r="BF49" s="7"/>
      <c r="BG49" s="7"/>
      <c r="BH49" s="7"/>
      <c r="BI49" s="7"/>
      <c r="BJ49" s="7"/>
      <c r="BK49" s="7"/>
      <c r="BL49" s="7"/>
      <c r="BM49" s="7"/>
      <c r="BN49" s="7"/>
      <c r="BO49" s="7"/>
      <c r="BP49" s="7"/>
      <c r="BQ49" s="7"/>
      <c r="BR49" s="7"/>
      <c r="BS49" s="7"/>
      <c r="BT49" s="7"/>
      <c r="BU49" s="7"/>
      <c r="BV49" s="7"/>
      <c r="BW49" s="7"/>
      <c r="BX49" s="7"/>
      <c r="BY49" s="7"/>
      <c r="BZ49" s="7"/>
      <c r="CA49" s="7"/>
      <c r="CB49" s="7"/>
      <c r="CC49" s="7"/>
      <c r="CD49" s="7"/>
      <c r="CE49" s="7"/>
      <c r="CF49" s="7"/>
      <c r="CG49" s="7"/>
      <c r="CH49" s="7"/>
      <c r="CI49" s="7"/>
      <c r="CJ49" s="7"/>
      <c r="CK49" s="7"/>
      <c r="CL49" s="7"/>
      <c r="CM49" s="7"/>
      <c r="CN49" s="7"/>
      <c r="CO49" s="7"/>
      <c r="CP49" s="7"/>
      <c r="CQ49" s="7"/>
      <c r="CR49" s="7"/>
      <c r="CS49" s="7"/>
      <c r="CT49" s="7"/>
      <c r="CU49" s="7"/>
      <c r="CV49" s="7"/>
      <c r="CW49" s="7"/>
      <c r="CX49" s="7"/>
      <c r="CY49" s="7"/>
      <c r="CZ49" s="7"/>
      <c r="DA49" s="7"/>
      <c r="DB49" s="7"/>
      <c r="DC49" s="7"/>
      <c r="DD49" s="7"/>
      <c r="DE49" s="7"/>
      <c r="DF49" s="7"/>
      <c r="DG49" s="7"/>
      <c r="DH49" s="7"/>
      <c r="DI49" s="7"/>
      <c r="DJ49" s="7"/>
      <c r="DK49" s="7"/>
      <c r="DL49" s="7"/>
      <c r="DM49" s="7"/>
      <c r="DN49" s="7"/>
      <c r="DO49" s="7"/>
      <c r="DP49" s="7"/>
      <c r="DQ49" s="7"/>
      <c r="DR49" s="7"/>
      <c r="DS49" s="7"/>
      <c r="DT49" s="7"/>
      <c r="DU49" s="7"/>
      <c r="DV49" s="7"/>
      <c r="DW49" s="7"/>
      <c r="DX49" s="7"/>
      <c r="DY49" s="7"/>
      <c r="DZ49" s="7"/>
      <c r="EA49" s="7"/>
      <c r="EB49" s="7"/>
      <c r="EC49" s="7"/>
      <c r="ED49" s="7"/>
      <c r="EE49" s="7"/>
      <c r="EF49" s="7"/>
      <c r="EG49" s="7"/>
      <c r="EH49" s="7"/>
      <c r="EI49" s="7"/>
      <c r="EJ49" s="7"/>
      <c r="EK49" s="7"/>
      <c r="EL49" s="7"/>
      <c r="EM49" s="7"/>
      <c r="EN49" s="7"/>
      <c r="EO49" s="7"/>
      <c r="EP49" s="7"/>
      <c r="EQ49" s="7"/>
      <c r="ER49" s="7"/>
      <c r="ES49" s="7"/>
      <c r="ET49" s="7"/>
      <c r="EU49" s="7"/>
      <c r="EV49" s="7"/>
      <c r="EW49" s="7"/>
      <c r="EX49" s="7"/>
      <c r="EY49" s="7"/>
      <c r="EZ49" s="7"/>
      <c r="FA49" s="7"/>
      <c r="FB49" s="7"/>
      <c r="FC49" s="7"/>
      <c r="FD49" s="7"/>
      <c r="FE49" s="7"/>
      <c r="FF49" s="7"/>
      <c r="FG49" s="7"/>
      <c r="FH49" s="7"/>
      <c r="FI49" s="7"/>
      <c r="FJ49" s="7"/>
      <c r="FK49" s="7"/>
      <c r="FL49" s="7"/>
      <c r="FM49" s="7"/>
      <c r="FN49" s="7"/>
      <c r="FO49" s="7"/>
      <c r="FP49" s="7"/>
      <c r="FQ49" s="7"/>
      <c r="FR49" s="7"/>
      <c r="FS49" s="7"/>
      <c r="FT49" s="7"/>
      <c r="FU49" s="7"/>
      <c r="FV49" s="7"/>
      <c r="FW49" s="7"/>
      <c r="FX49" s="7"/>
      <c r="FY49" s="7"/>
      <c r="FZ49" s="7"/>
      <c r="GA49" s="7"/>
      <c r="GB49" s="7"/>
      <c r="GC49" s="7"/>
      <c r="GD49" s="7"/>
      <c r="GE49" s="7"/>
      <c r="GF49" s="7"/>
      <c r="GG49" s="7"/>
      <c r="GH49" s="7"/>
      <c r="GI49" s="7"/>
      <c r="GJ49" s="7"/>
      <c r="GK49" s="7"/>
      <c r="GL49" s="7"/>
      <c r="GM49" s="7"/>
      <c r="GN49" s="7"/>
      <c r="GO49" s="7"/>
      <c r="GP49" s="7"/>
      <c r="GQ49" s="7"/>
      <c r="GR49" s="7"/>
      <c r="GS49" s="7"/>
      <c r="GT49" s="7"/>
      <c r="GU49" s="7"/>
      <c r="GV49" s="7"/>
      <c r="GW49" s="7"/>
      <c r="GX49" s="7"/>
      <c r="GY49" s="7"/>
      <c r="GZ49" s="7"/>
      <c r="HA49" s="7"/>
      <c r="HB49" s="7"/>
      <c r="HC49" s="7"/>
      <c r="HD49" s="7"/>
      <c r="HE49" s="7"/>
      <c r="HF49" s="7"/>
      <c r="HG49" s="7"/>
      <c r="HH49" s="7"/>
      <c r="HI49" s="7"/>
      <c r="HJ49" s="7"/>
      <c r="HK49" s="7"/>
      <c r="HL49" s="7"/>
      <c r="HM49" s="7"/>
      <c r="HN49" s="7"/>
      <c r="HO49" s="7"/>
      <c r="HP49" s="7"/>
      <c r="HQ49" s="7"/>
      <c r="HR49" s="7"/>
      <c r="HS49" s="7"/>
      <c r="HT49" s="7"/>
      <c r="HU49" s="7"/>
      <c r="HV49" s="7"/>
      <c r="HW49" s="7"/>
      <c r="HX49" s="7"/>
      <c r="HY49" s="7"/>
      <c r="HZ49" s="7"/>
      <c r="IA49" s="7"/>
      <c r="IB49" s="7"/>
      <c r="IC49" s="7"/>
      <c r="ID49" s="7"/>
      <c r="IE49" s="7"/>
      <c r="IF49" s="7"/>
      <c r="IG49" s="7"/>
      <c r="IH49" s="7"/>
      <c r="II49" s="7"/>
      <c r="IJ49" s="7"/>
      <c r="IK49" s="7"/>
      <c r="IL49" s="7"/>
      <c r="IM49" s="7"/>
      <c r="IN49" s="7"/>
      <c r="IO49" s="7"/>
      <c r="IP49" s="7"/>
      <c r="IQ49" s="7"/>
      <c r="IR49" s="7"/>
      <c r="IS49" s="7"/>
      <c r="IT49" s="7"/>
      <c r="IU49" s="7"/>
      <c r="IV49" s="7"/>
      <c r="IW49" s="7"/>
      <c r="IX49" s="7"/>
      <c r="IY49" s="7"/>
      <c r="IZ49" s="7"/>
      <c r="JA49" s="7"/>
      <c r="JB49" s="7"/>
      <c r="JC49" s="7"/>
      <c r="JD49" s="7"/>
      <c r="JE49" s="7"/>
      <c r="JF49" s="7"/>
      <c r="JG49" s="7"/>
      <c r="JH49" s="7"/>
      <c r="JI49" s="7"/>
      <c r="JJ49" s="7"/>
      <c r="JK49" s="7"/>
      <c r="JL49" s="7"/>
      <c r="JM49" s="7"/>
      <c r="JN49" s="7"/>
      <c r="JO49" s="7"/>
      <c r="JP49" s="7"/>
      <c r="JQ49" s="7"/>
      <c r="JR49" s="7"/>
      <c r="JS49" s="7"/>
      <c r="JT49" s="7"/>
      <c r="JU49" s="7"/>
      <c r="JV49" s="7"/>
      <c r="JW49" s="7"/>
      <c r="JX49" s="7"/>
      <c r="JY49" s="7"/>
      <c r="JZ49" s="7"/>
      <c r="KA49" s="7"/>
      <c r="KB49" s="7"/>
      <c r="KC49" s="7"/>
      <c r="KD49" s="7"/>
      <c r="KE49" s="7"/>
      <c r="KF49" s="7"/>
      <c r="KG49" s="7"/>
      <c r="KH49" s="7"/>
      <c r="KI49" s="7"/>
      <c r="KJ49" s="7"/>
      <c r="KK49" s="7"/>
      <c r="KL49" s="7"/>
      <c r="KM49" s="7"/>
      <c r="KN49" s="7"/>
      <c r="KO49" s="7"/>
      <c r="KP49" s="7"/>
      <c r="KQ49" s="7"/>
      <c r="KR49" s="7"/>
      <c r="KS49" s="7"/>
      <c r="KT49" s="7"/>
      <c r="KU49" s="7"/>
      <c r="KV49" s="7"/>
      <c r="KW49" s="7"/>
      <c r="KX49" s="7"/>
      <c r="KY49" s="7"/>
      <c r="KZ49" s="7"/>
      <c r="LA49" s="7"/>
      <c r="LB49" s="7"/>
      <c r="LC49" s="7"/>
      <c r="LD49" s="7"/>
      <c r="LE49" s="7"/>
      <c r="LF49" s="7"/>
      <c r="LG49" s="7"/>
      <c r="LH49" s="7"/>
      <c r="LI49" s="7"/>
      <c r="LJ49" s="7"/>
      <c r="LK49" s="7"/>
      <c r="LL49" s="7"/>
      <c r="LM49" s="7"/>
      <c r="LN49" s="7"/>
      <c r="LO49" s="7"/>
      <c r="LP49" s="7"/>
      <c r="LQ49" s="7"/>
      <c r="LR49" s="7"/>
      <c r="LS49" s="7"/>
      <c r="LT49" s="7"/>
      <c r="LU49" s="7"/>
      <c r="LV49" s="7"/>
      <c r="LW49" s="7"/>
      <c r="LX49" s="7"/>
      <c r="LY49" s="7"/>
      <c r="LZ49" s="7"/>
      <c r="MA49" s="7"/>
      <c r="MB49" s="7"/>
      <c r="MC49" s="7"/>
      <c r="MD49" s="7"/>
      <c r="ME49" s="7"/>
      <c r="MF49" s="7"/>
      <c r="MG49" s="7"/>
      <c r="MH49" s="7"/>
      <c r="MI49" s="7"/>
      <c r="MJ49" s="7"/>
      <c r="MK49" s="7"/>
      <c r="ML49" s="7"/>
      <c r="MM49" s="7"/>
      <c r="MN49" s="7"/>
      <c r="MO49" s="7"/>
      <c r="MP49" s="7"/>
      <c r="MQ49" s="7"/>
      <c r="MR49" s="7"/>
      <c r="MS49" s="7"/>
      <c r="MT49" s="7"/>
      <c r="MU49" s="7"/>
      <c r="MV49" s="7"/>
      <c r="MW49" s="7"/>
      <c r="MX49" s="7"/>
      <c r="MY49" s="7"/>
      <c r="MZ49" s="7"/>
      <c r="NA49" s="7"/>
      <c r="NB49" s="7"/>
      <c r="NC49" s="7"/>
      <c r="ND49" s="7"/>
      <c r="NE49" s="7"/>
      <c r="NF49" s="7"/>
      <c r="NG49" s="7"/>
      <c r="NH49" s="7"/>
      <c r="NI49" s="7"/>
      <c r="NJ49" s="7"/>
      <c r="NK49" s="7"/>
      <c r="NL49" s="7"/>
      <c r="NM49" s="7"/>
      <c r="NN49" s="7"/>
      <c r="NO49" s="7"/>
      <c r="NP49" s="7"/>
      <c r="NQ49" s="7"/>
      <c r="NR49" s="7"/>
      <c r="NS49" s="7"/>
      <c r="NT49" s="7"/>
      <c r="NU49" s="7"/>
      <c r="NV49" s="7"/>
      <c r="NW49" s="7"/>
      <c r="NX49" s="7"/>
      <c r="NY49" s="7"/>
      <c r="NZ49" s="7"/>
      <c r="OA49" s="7"/>
      <c r="OB49" s="7"/>
      <c r="OC49" s="7"/>
      <c r="OD49" s="7"/>
      <c r="OE49" s="7"/>
      <c r="OF49" s="7"/>
      <c r="OG49" s="7"/>
      <c r="OH49" s="7"/>
      <c r="OI49" s="7"/>
      <c r="OJ49" s="7"/>
      <c r="OK49" s="7"/>
      <c r="OL49" s="7"/>
      <c r="OM49" s="7"/>
      <c r="ON49" s="7"/>
      <c r="OO49" s="7"/>
      <c r="OP49" s="7"/>
      <c r="OQ49" s="7"/>
      <c r="OR49" s="7"/>
      <c r="OS49" s="7"/>
      <c r="OT49" s="7"/>
      <c r="OU49" s="7"/>
      <c r="OV49" s="7"/>
      <c r="OW49" s="7"/>
      <c r="OX49" s="7"/>
      <c r="OY49" s="7"/>
      <c r="OZ49" s="7"/>
      <c r="PA49" s="7"/>
      <c r="PB49" s="7"/>
      <c r="PC49" s="7"/>
      <c r="PD49" s="7"/>
      <c r="PE49" s="7"/>
      <c r="PF49" s="7"/>
      <c r="PG49" s="7"/>
      <c r="PH49" s="7"/>
      <c r="PI49" s="7"/>
      <c r="PJ49" s="7"/>
      <c r="PK49" s="7"/>
      <c r="PL49" s="7"/>
      <c r="PM49" s="7"/>
      <c r="PN49" s="7"/>
      <c r="PO49" s="7"/>
      <c r="PP49" s="7"/>
      <c r="PQ49" s="7"/>
      <c r="PR49" s="7"/>
      <c r="PS49" s="7"/>
      <c r="PT49" s="7"/>
      <c r="PU49" s="7"/>
      <c r="PV49" s="7"/>
      <c r="PW49" s="7"/>
      <c r="PX49" s="7"/>
      <c r="PY49" s="7"/>
      <c r="PZ49" s="7"/>
      <c r="QA49" s="7"/>
      <c r="QB49" s="7"/>
      <c r="QC49" s="7"/>
      <c r="QD49" s="7"/>
      <c r="QE49" s="7"/>
      <c r="QF49" s="7"/>
      <c r="QG49" s="7"/>
      <c r="QH49" s="7"/>
      <c r="QI49" s="7"/>
      <c r="QJ49" s="7"/>
      <c r="QK49" s="7"/>
      <c r="QL49" s="7"/>
      <c r="QM49" s="7"/>
      <c r="QN49" s="7"/>
      <c r="QO49" s="7"/>
      <c r="QP49" s="7"/>
      <c r="QQ49" s="7"/>
      <c r="QR49" s="7"/>
      <c r="QS49" s="7"/>
      <c r="QT49" s="7"/>
      <c r="QU49" s="7"/>
      <c r="QV49" s="7"/>
      <c r="QW49" s="7"/>
      <c r="QX49" s="7"/>
      <c r="QY49" s="7"/>
      <c r="QZ49" s="7"/>
      <c r="RA49" s="7"/>
      <c r="RB49" s="7"/>
      <c r="RC49" s="7"/>
      <c r="RD49" s="7"/>
      <c r="RE49" s="7"/>
      <c r="RF49" s="7"/>
      <c r="RG49" s="7"/>
      <c r="RH49" s="7"/>
      <c r="RI49" s="7"/>
      <c r="RJ49" s="7"/>
      <c r="RK49" s="7"/>
      <c r="RL49" s="7"/>
      <c r="RM49" s="7"/>
      <c r="RN49" s="7"/>
      <c r="RO49" s="7"/>
      <c r="RP49" s="7"/>
      <c r="RQ49" s="7"/>
      <c r="RR49" s="7"/>
      <c r="RS49" s="7"/>
      <c r="RT49" s="7"/>
      <c r="RU49" s="7"/>
      <c r="RV49" s="7"/>
      <c r="RW49" s="7"/>
      <c r="RX49" s="7"/>
      <c r="RY49" s="7"/>
      <c r="RZ49" s="7"/>
      <c r="SA49" s="7"/>
      <c r="SB49" s="7"/>
      <c r="SC49" s="7"/>
      <c r="SD49" s="7"/>
      <c r="SE49" s="7"/>
      <c r="SF49" s="7"/>
      <c r="SG49" s="7"/>
      <c r="SH49" s="7"/>
      <c r="SI49" s="7"/>
      <c r="SJ49" s="7"/>
      <c r="SK49" s="7"/>
      <c r="SL49" s="7"/>
      <c r="SM49" s="7"/>
      <c r="SN49" s="7"/>
      <c r="SO49" s="7"/>
      <c r="SP49" s="7"/>
      <c r="SQ49" s="7"/>
      <c r="SR49" s="7"/>
      <c r="SS49" s="7"/>
      <c r="ST49" s="7"/>
      <c r="SU49" s="7"/>
      <c r="SV49" s="7"/>
      <c r="SW49" s="7"/>
      <c r="SX49" s="7"/>
      <c r="SY49" s="7"/>
      <c r="SZ49" s="7"/>
      <c r="TA49" s="7"/>
      <c r="TB49" s="7"/>
      <c r="TC49" s="7"/>
      <c r="TD49" s="7"/>
      <c r="TE49" s="7"/>
      <c r="TF49" s="7"/>
      <c r="TG49" s="7"/>
      <c r="TH49" s="7"/>
      <c r="TI49" s="7"/>
      <c r="TJ49" s="7"/>
      <c r="TK49" s="7"/>
      <c r="TL49" s="7"/>
      <c r="TM49" s="7"/>
      <c r="TN49" s="7"/>
      <c r="TO49" s="7"/>
      <c r="TP49" s="7"/>
      <c r="TQ49" s="7"/>
      <c r="TR49" s="7"/>
      <c r="TS49" s="7"/>
      <c r="TT49" s="7"/>
      <c r="TU49" s="7"/>
      <c r="TV49" s="7"/>
      <c r="TW49" s="7"/>
      <c r="TX49" s="7"/>
      <c r="TY49" s="7"/>
      <c r="TZ49" s="7"/>
      <c r="UA49" s="7"/>
      <c r="UB49" s="7"/>
      <c r="UC49" s="7"/>
      <c r="UD49" s="7"/>
      <c r="UE49" s="7"/>
      <c r="UF49" s="7"/>
      <c r="UG49" s="7"/>
      <c r="UH49" s="7"/>
      <c r="UI49" s="7"/>
      <c r="UJ49" s="7"/>
      <c r="UK49" s="7"/>
      <c r="UL49" s="7"/>
      <c r="UM49" s="7"/>
      <c r="UN49" s="7"/>
      <c r="UO49" s="7"/>
      <c r="UP49" s="7"/>
      <c r="UQ49" s="7"/>
      <c r="UR49" s="7"/>
      <c r="US49" s="7"/>
      <c r="UT49" s="7"/>
      <c r="UU49" s="7"/>
      <c r="UV49" s="7"/>
      <c r="UW49" s="7"/>
      <c r="UX49" s="7"/>
      <c r="UY49" s="7"/>
      <c r="UZ49" s="7"/>
      <c r="VA49" s="7"/>
      <c r="VB49" s="7"/>
      <c r="VC49" s="7"/>
      <c r="VD49" s="7"/>
      <c r="VE49" s="7"/>
      <c r="VF49" s="7"/>
      <c r="VG49" s="7"/>
      <c r="VH49" s="7"/>
      <c r="VI49" s="7"/>
      <c r="VJ49" s="7"/>
      <c r="VK49" s="7"/>
      <c r="VL49" s="7"/>
      <c r="VM49" s="7"/>
      <c r="VN49" s="7"/>
      <c r="VO49" s="7"/>
      <c r="VP49" s="7"/>
      <c r="VQ49" s="7"/>
      <c r="VR49" s="7"/>
      <c r="VS49" s="7"/>
      <c r="VT49" s="7"/>
      <c r="VU49" s="7"/>
      <c r="VV49" s="7"/>
      <c r="VW49" s="7"/>
      <c r="VX49" s="7"/>
      <c r="VY49" s="7"/>
      <c r="VZ49" s="7"/>
      <c r="WA49" s="7"/>
      <c r="WB49" s="7"/>
      <c r="WC49" s="7"/>
      <c r="WD49" s="7"/>
      <c r="WE49" s="7"/>
      <c r="WF49" s="7"/>
      <c r="WG49" s="7"/>
      <c r="WH49" s="7"/>
      <c r="WI49" s="7"/>
      <c r="WJ49" s="7"/>
      <c r="WK49" s="7"/>
      <c r="WL49" s="7"/>
      <c r="WM49" s="7"/>
      <c r="WN49" s="7"/>
      <c r="WO49" s="7"/>
      <c r="WP49" s="7"/>
      <c r="WQ49" s="7"/>
      <c r="WR49" s="7"/>
      <c r="WS49" s="7"/>
      <c r="WT49" s="7"/>
      <c r="WU49" s="7"/>
      <c r="WV49" s="7"/>
      <c r="WW49" s="7"/>
      <c r="WX49" s="7"/>
      <c r="WY49" s="7"/>
      <c r="WZ49" s="7"/>
      <c r="XA49" s="7"/>
      <c r="XB49" s="7"/>
      <c r="XC49" s="7"/>
      <c r="XD49" s="7"/>
      <c r="XE49" s="7"/>
      <c r="XF49" s="7"/>
      <c r="XG49" s="7"/>
      <c r="XH49" s="7"/>
      <c r="XI49" s="7"/>
      <c r="XJ49" s="7"/>
      <c r="XK49" s="7"/>
      <c r="XL49" s="7"/>
      <c r="XM49" s="7"/>
      <c r="XN49" s="7"/>
      <c r="XO49" s="7"/>
      <c r="XP49" s="7"/>
      <c r="XQ49" s="7"/>
      <c r="XR49" s="7"/>
      <c r="XS49" s="7"/>
      <c r="XT49" s="7"/>
      <c r="XU49" s="7"/>
      <c r="XV49" s="7"/>
      <c r="XW49" s="7"/>
      <c r="XX49" s="7"/>
      <c r="XY49" s="7"/>
      <c r="XZ49" s="7"/>
      <c r="YA49" s="7"/>
      <c r="YB49" s="7"/>
      <c r="YC49" s="7"/>
      <c r="YD49" s="7"/>
      <c r="YE49" s="7"/>
      <c r="YF49" s="7"/>
      <c r="YG49" s="7"/>
      <c r="YH49" s="7"/>
      <c r="YI49" s="7"/>
      <c r="YJ49" s="7"/>
      <c r="YK49" s="7"/>
      <c r="YL49" s="7"/>
      <c r="YM49" s="7"/>
      <c r="YN49" s="7"/>
      <c r="YO49" s="7"/>
      <c r="YP49" s="7"/>
      <c r="YQ49" s="7"/>
      <c r="YR49" s="7"/>
      <c r="YS49" s="7"/>
      <c r="YT49" s="7"/>
      <c r="YU49" s="7"/>
      <c r="YV49" s="7"/>
      <c r="YW49" s="7"/>
      <c r="YX49" s="7"/>
      <c r="YY49" s="7"/>
      <c r="YZ49" s="7"/>
      <c r="ZA49" s="7"/>
      <c r="ZB49" s="7"/>
      <c r="ZC49" s="7"/>
      <c r="ZD49" s="7"/>
      <c r="ZE49" s="7"/>
      <c r="ZF49" s="7"/>
      <c r="ZG49" s="7"/>
      <c r="ZH49" s="7"/>
      <c r="ZI49" s="7"/>
      <c r="ZJ49" s="7"/>
      <c r="ZK49" s="7"/>
      <c r="ZL49" s="7"/>
      <c r="ZM49" s="7"/>
      <c r="ZN49" s="7"/>
      <c r="ZO49" s="7"/>
      <c r="ZP49" s="7"/>
      <c r="ZQ49" s="7"/>
      <c r="ZR49" s="7"/>
      <c r="ZS49" s="7"/>
      <c r="ZT49" s="7"/>
      <c r="ZU49" s="7"/>
      <c r="ZV49" s="7"/>
      <c r="ZW49" s="7"/>
      <c r="ZX49" s="7"/>
      <c r="ZY49" s="7"/>
      <c r="ZZ49" s="7"/>
      <c r="AAA49" s="7"/>
      <c r="AAB49" s="7"/>
      <c r="AAC49" s="7"/>
      <c r="AAD49" s="7"/>
      <c r="AAE49" s="7"/>
      <c r="AAF49" s="7"/>
      <c r="AAG49" s="7"/>
      <c r="AAH49" s="7"/>
      <c r="AAI49" s="7"/>
      <c r="AAJ49" s="7"/>
      <c r="AAK49" s="7"/>
      <c r="AAL49" s="7"/>
      <c r="AAM49" s="7"/>
      <c r="AAN49" s="7"/>
      <c r="AAO49" s="7"/>
      <c r="AAP49" s="7"/>
      <c r="AAQ49" s="7"/>
      <c r="AAR49" s="7"/>
      <c r="AAS49" s="7"/>
      <c r="AAT49" s="7"/>
      <c r="AAU49" s="7"/>
      <c r="AAV49" s="7"/>
      <c r="AAW49" s="7"/>
      <c r="AAX49" s="7"/>
      <c r="AAY49" s="7"/>
      <c r="AAZ49" s="7"/>
      <c r="ABA49" s="7"/>
      <c r="ABB49" s="7"/>
      <c r="ABC49" s="7"/>
      <c r="ABD49" s="7"/>
      <c r="ABE49" s="7"/>
      <c r="ABF49" s="7"/>
      <c r="ABG49" s="7"/>
      <c r="ABH49" s="7"/>
      <c r="ABI49" s="7"/>
      <c r="ABJ49" s="7"/>
      <c r="ABK49" s="7"/>
      <c r="ABL49" s="7"/>
      <c r="ABM49" s="7"/>
      <c r="ABN49" s="7"/>
      <c r="ABO49" s="7"/>
      <c r="ABP49" s="7"/>
      <c r="ABQ49" s="7"/>
      <c r="ABR49" s="7"/>
      <c r="ABS49" s="7"/>
      <c r="ABT49" s="7"/>
      <c r="ABU49" s="7"/>
      <c r="ABV49" s="7"/>
      <c r="ABW49" s="7"/>
      <c r="ABX49" s="7"/>
      <c r="ABY49" s="7"/>
      <c r="ABZ49" s="7"/>
      <c r="ACA49" s="7"/>
      <c r="ACB49" s="7"/>
      <c r="ACC49" s="7"/>
      <c r="ACD49" s="7"/>
      <c r="ACE49" s="7"/>
      <c r="ACF49" s="7"/>
      <c r="ACG49" s="7"/>
      <c r="ACH49" s="7"/>
      <c r="ACI49" s="7"/>
      <c r="ACJ49" s="7"/>
      <c r="ACK49" s="7"/>
      <c r="ACL49" s="7"/>
      <c r="ACM49" s="7"/>
      <c r="ACN49" s="7"/>
      <c r="ACO49" s="7"/>
      <c r="ACP49" s="7"/>
      <c r="ACQ49" s="7"/>
      <c r="ACR49" s="7"/>
      <c r="ACS49" s="7"/>
      <c r="ACT49" s="7"/>
      <c r="ACU49" s="7"/>
      <c r="ACV49" s="7"/>
      <c r="ACW49" s="7"/>
      <c r="ACX49" s="7"/>
      <c r="ACY49" s="7"/>
      <c r="ACZ49" s="7"/>
      <c r="ADA49" s="7"/>
      <c r="ADB49" s="7"/>
      <c r="ADC49" s="7"/>
      <c r="ADD49" s="7"/>
      <c r="ADE49" s="7"/>
      <c r="ADF49" s="7"/>
      <c r="ADG49" s="7"/>
      <c r="ADH49" s="7"/>
      <c r="ADI49" s="7"/>
      <c r="ADJ49" s="7"/>
      <c r="ADK49" s="7"/>
      <c r="ADL49" s="7"/>
      <c r="ADM49" s="7"/>
      <c r="ADN49" s="7"/>
      <c r="ADO49" s="7"/>
      <c r="ADP49" s="7"/>
      <c r="ADQ49" s="7"/>
      <c r="ADR49" s="7"/>
      <c r="ADS49" s="7"/>
      <c r="ADT49" s="7"/>
      <c r="ADU49" s="7"/>
      <c r="ADV49" s="7"/>
      <c r="ADW49" s="7"/>
      <c r="ADX49" s="7"/>
      <c r="ADY49" s="7"/>
      <c r="ADZ49" s="7"/>
      <c r="AEA49" s="7"/>
      <c r="AEB49" s="7"/>
      <c r="AEC49" s="7"/>
      <c r="AED49" s="7"/>
      <c r="AEE49" s="7"/>
      <c r="AEF49" s="7"/>
      <c r="AEG49" s="7"/>
      <c r="AEH49" s="7"/>
      <c r="AEI49" s="7"/>
      <c r="AEJ49" s="7"/>
      <c r="AEK49" s="7"/>
      <c r="AEL49" s="7"/>
      <c r="AEM49" s="7"/>
      <c r="AEN49" s="7"/>
      <c r="AEO49" s="7"/>
      <c r="AEP49" s="7"/>
      <c r="AEQ49" s="7"/>
      <c r="AER49" s="7"/>
      <c r="AES49" s="7"/>
      <c r="AET49" s="7"/>
      <c r="AEU49" s="7"/>
      <c r="AEV49" s="7"/>
      <c r="AEW49" s="7"/>
      <c r="AEX49" s="7"/>
      <c r="AEY49" s="7"/>
      <c r="AEZ49" s="7"/>
      <c r="AFA49" s="7"/>
      <c r="AFB49" s="7"/>
      <c r="AFC49" s="7"/>
      <c r="AFD49" s="7"/>
      <c r="AFE49" s="7"/>
      <c r="AFF49" s="7"/>
      <c r="AFG49" s="7"/>
      <c r="AFH49" s="7"/>
      <c r="AFI49" s="7"/>
      <c r="AFJ49" s="7"/>
      <c r="AFK49" s="7"/>
      <c r="AFL49" s="7"/>
      <c r="AFM49" s="7"/>
      <c r="AFN49" s="7"/>
      <c r="AFO49" s="7"/>
      <c r="AFP49" s="7"/>
      <c r="AFQ49" s="7"/>
      <c r="AFR49" s="7"/>
      <c r="AFS49" s="7"/>
      <c r="AFT49" s="7"/>
      <c r="AFU49" s="7"/>
      <c r="AFV49" s="7"/>
      <c r="AFW49" s="7"/>
      <c r="AFX49" s="7"/>
      <c r="AFY49" s="7"/>
      <c r="AFZ49" s="7"/>
      <c r="AGA49" s="7"/>
      <c r="AGB49" s="7"/>
      <c r="AGC49" s="7"/>
      <c r="AGD49" s="7"/>
      <c r="AGE49" s="7"/>
      <c r="AGF49" s="7"/>
      <c r="AGG49" s="7"/>
      <c r="AGH49" s="7"/>
      <c r="AGI49" s="7"/>
      <c r="AGJ49" s="7"/>
      <c r="AGK49" s="7"/>
      <c r="AGL49" s="7"/>
      <c r="AGM49" s="7"/>
      <c r="AGN49" s="7"/>
      <c r="AGO49" s="7"/>
      <c r="AGP49" s="7"/>
      <c r="AGQ49" s="7"/>
      <c r="AGR49" s="7"/>
      <c r="AGS49" s="7"/>
      <c r="AGT49" s="7"/>
      <c r="AGU49" s="7"/>
      <c r="AGV49" s="7"/>
      <c r="AGW49" s="7"/>
      <c r="AGX49" s="7"/>
      <c r="AGY49" s="7"/>
      <c r="AGZ49" s="7"/>
      <c r="AHA49" s="7"/>
      <c r="AHB49" s="7"/>
      <c r="AHC49" s="7"/>
      <c r="AHD49" s="7"/>
      <c r="AHE49" s="7"/>
      <c r="AHF49" s="7"/>
      <c r="AHG49" s="7"/>
      <c r="AHH49" s="7"/>
      <c r="AHI49" s="7"/>
      <c r="AHJ49" s="7"/>
      <c r="AHK49" s="7"/>
      <c r="AHL49" s="7"/>
      <c r="AHM49" s="7"/>
      <c r="AHN49" s="7"/>
      <c r="AHO49" s="7"/>
      <c r="AHP49" s="7"/>
      <c r="AHQ49" s="7"/>
      <c r="AHR49" s="7"/>
      <c r="AHS49" s="7"/>
      <c r="AHT49" s="7"/>
      <c r="AHU49" s="7"/>
      <c r="AHV49" s="7"/>
      <c r="AHW49" s="7"/>
      <c r="AHX49" s="7"/>
      <c r="AHY49" s="7"/>
      <c r="AHZ49" s="7"/>
      <c r="AIA49" s="7"/>
      <c r="AIB49" s="7"/>
      <c r="AIC49" s="7"/>
      <c r="AID49" s="7"/>
      <c r="AIE49" s="7"/>
      <c r="AIF49" s="7"/>
      <c r="AIG49" s="7"/>
      <c r="AIH49" s="7"/>
      <c r="AII49" s="7"/>
      <c r="AIJ49" s="7"/>
      <c r="AIK49" s="7"/>
      <c r="AIL49" s="7"/>
      <c r="AIM49" s="7"/>
      <c r="AIN49" s="7"/>
      <c r="AIO49" s="7"/>
      <c r="AIP49" s="7"/>
      <c r="AIQ49" s="7"/>
      <c r="AIR49" s="7"/>
      <c r="AIS49" s="7"/>
      <c r="AIT49" s="7"/>
      <c r="AIU49" s="7"/>
      <c r="AIV49" s="7"/>
      <c r="AIW49" s="7"/>
      <c r="AIX49" s="7"/>
      <c r="AIY49" s="7"/>
      <c r="AIZ49" s="7"/>
      <c r="AJA49" s="7"/>
      <c r="AJB49" s="7"/>
      <c r="AJC49" s="7"/>
      <c r="AJD49" s="7"/>
      <c r="AJE49" s="7"/>
      <c r="AJF49" s="7"/>
      <c r="AJG49" s="7"/>
      <c r="AJH49" s="7"/>
      <c r="AJI49" s="7"/>
      <c r="AJJ49" s="7"/>
      <c r="AJK49" s="7"/>
      <c r="AJL49" s="7"/>
      <c r="AJM49" s="7"/>
      <c r="AJN49" s="7"/>
      <c r="AJO49" s="7"/>
      <c r="AJP49" s="7"/>
      <c r="AJQ49" s="7"/>
      <c r="AJR49" s="7"/>
      <c r="AJS49" s="7"/>
      <c r="AJT49" s="7"/>
      <c r="AJU49" s="7"/>
      <c r="AJV49" s="7"/>
      <c r="AJW49" s="7"/>
      <c r="AJX49" s="7"/>
      <c r="AJY49" s="7"/>
      <c r="AJZ49" s="7"/>
      <c r="AKA49" s="7"/>
      <c r="AKB49" s="7"/>
      <c r="AKC49" s="7"/>
      <c r="AKD49" s="7"/>
      <c r="AKE49" s="7"/>
      <c r="AKF49" s="7"/>
      <c r="AKG49" s="7"/>
      <c r="AKH49" s="7"/>
      <c r="AKI49" s="7"/>
      <c r="AKJ49" s="7"/>
      <c r="AKK49" s="7"/>
      <c r="AKL49" s="7"/>
      <c r="AKM49" s="7"/>
      <c r="AKN49" s="7"/>
      <c r="AKO49" s="7"/>
      <c r="AKP49" s="7"/>
      <c r="AKQ49" s="7"/>
      <c r="AKR49" s="7"/>
      <c r="AKS49" s="7"/>
      <c r="AKT49" s="7"/>
      <c r="AKU49" s="7"/>
      <c r="AKV49" s="7"/>
      <c r="AKW49" s="7"/>
      <c r="AKX49" s="7"/>
      <c r="AKY49" s="7"/>
      <c r="AKZ49" s="7"/>
      <c r="ALA49" s="7"/>
      <c r="ALB49" s="7"/>
      <c r="ALC49" s="7"/>
      <c r="ALD49" s="7"/>
      <c r="ALE49" s="7"/>
      <c r="ALF49" s="7"/>
      <c r="ALG49" s="7"/>
      <c r="ALH49" s="7"/>
      <c r="ALI49" s="7"/>
      <c r="ALJ49" s="7"/>
      <c r="ALK49" s="7"/>
      <c r="ALL49" s="7"/>
      <c r="ALM49" s="7"/>
      <c r="ALN49" s="7"/>
      <c r="ALO49" s="7"/>
      <c r="ALP49" s="7"/>
      <c r="ALQ49" s="7"/>
      <c r="ALR49" s="7"/>
      <c r="ALS49" s="7"/>
      <c r="ALT49" s="7"/>
      <c r="ALU49" s="7"/>
      <c r="ALV49" s="7"/>
      <c r="ALW49" s="7"/>
      <c r="ALX49" s="7"/>
      <c r="ALY49" s="7"/>
      <c r="ALZ49" s="7"/>
      <c r="AMA49" s="7"/>
      <c r="AMB49" s="7"/>
      <c r="AMC49" s="7"/>
      <c r="AMD49" s="7"/>
      <c r="AME49" s="7"/>
      <c r="AMF49" s="7"/>
      <c r="AMG49" s="7"/>
      <c r="AMH49" s="7"/>
      <c r="AMI49" s="7"/>
      <c r="AMJ49" s="7"/>
    </row>
    <row r="50" customFormat="false" ht="13.8" hidden="false" customHeight="false" outlineLevel="0" collapsed="false">
      <c r="A50" s="7" t="s">
        <v>819</v>
      </c>
      <c r="B50" s="7" t="s">
        <v>850</v>
      </c>
      <c r="C50" s="7" t="s">
        <v>852</v>
      </c>
      <c r="D50" s="7"/>
      <c r="E50" s="7"/>
      <c r="F50" s="7" t="s">
        <v>853</v>
      </c>
      <c r="G50" s="7"/>
      <c r="H50" s="7"/>
      <c r="I50" s="7"/>
      <c r="J50" s="7"/>
      <c r="K50" s="7"/>
      <c r="L50" s="7"/>
      <c r="M50" s="7"/>
      <c r="N50" s="7"/>
      <c r="O50" s="7"/>
      <c r="P50" s="7"/>
      <c r="Q50" s="7"/>
      <c r="R50" s="7"/>
      <c r="S50" s="7"/>
      <c r="T50" s="7"/>
      <c r="U50" s="7"/>
      <c r="V50" s="7"/>
      <c r="W50" s="7"/>
      <c r="X50" s="7"/>
      <c r="Y50" s="7"/>
      <c r="Z50" s="7"/>
      <c r="AA50" s="7"/>
      <c r="AB50" s="7"/>
      <c r="AC50" s="7"/>
      <c r="AD50" s="7"/>
      <c r="AE50" s="7"/>
      <c r="AF50" s="7"/>
      <c r="AG50" s="7"/>
      <c r="AH50" s="7"/>
      <c r="AI50" s="7"/>
      <c r="AJ50" s="7"/>
      <c r="AK50" s="7"/>
      <c r="AL50" s="7"/>
      <c r="AM50" s="7"/>
      <c r="AN50" s="7"/>
      <c r="AO50" s="7"/>
      <c r="AP50" s="7"/>
      <c r="AQ50" s="7"/>
      <c r="AR50" s="7"/>
      <c r="AS50" s="7"/>
      <c r="AT50" s="7"/>
      <c r="AU50" s="7"/>
      <c r="AV50" s="7"/>
      <c r="AW50" s="7"/>
      <c r="AX50" s="7"/>
      <c r="AY50" s="7"/>
      <c r="AZ50" s="7"/>
      <c r="BA50" s="7"/>
      <c r="BB50" s="7"/>
      <c r="BC50" s="7"/>
      <c r="BD50" s="7"/>
      <c r="BE50" s="7"/>
      <c r="BF50" s="7"/>
      <c r="BG50" s="7"/>
      <c r="BH50" s="7"/>
      <c r="BI50" s="7"/>
      <c r="BJ50" s="7"/>
      <c r="BK50" s="7"/>
      <c r="BL50" s="7"/>
      <c r="BM50" s="7"/>
      <c r="BN50" s="7"/>
      <c r="BO50" s="7"/>
      <c r="BP50" s="7"/>
      <c r="BQ50" s="7"/>
      <c r="BR50" s="7"/>
      <c r="BS50" s="7"/>
      <c r="BT50" s="7"/>
      <c r="BU50" s="7"/>
      <c r="BV50" s="7"/>
      <c r="BW50" s="7"/>
      <c r="BX50" s="7"/>
      <c r="BY50" s="7"/>
      <c r="BZ50" s="7"/>
      <c r="CA50" s="7"/>
      <c r="CB50" s="7"/>
      <c r="CC50" s="7"/>
      <c r="CD50" s="7"/>
      <c r="CE50" s="7"/>
      <c r="CF50" s="7"/>
      <c r="CG50" s="7"/>
      <c r="CH50" s="7"/>
      <c r="CI50" s="7"/>
      <c r="CJ50" s="7"/>
      <c r="CK50" s="7"/>
      <c r="CL50" s="7"/>
      <c r="CM50" s="7"/>
      <c r="CN50" s="7"/>
      <c r="CO50" s="7"/>
      <c r="CP50" s="7"/>
      <c r="CQ50" s="7"/>
      <c r="CR50" s="7"/>
      <c r="CS50" s="7"/>
      <c r="CT50" s="7"/>
      <c r="CU50" s="7"/>
      <c r="CV50" s="7"/>
      <c r="CW50" s="7"/>
      <c r="CX50" s="7"/>
      <c r="CY50" s="7"/>
      <c r="CZ50" s="7"/>
      <c r="DA50" s="7"/>
      <c r="DB50" s="7"/>
      <c r="DC50" s="7"/>
      <c r="DD50" s="7"/>
      <c r="DE50" s="7"/>
      <c r="DF50" s="7"/>
      <c r="DG50" s="7"/>
      <c r="DH50" s="7"/>
      <c r="DI50" s="7"/>
      <c r="DJ50" s="7"/>
      <c r="DK50" s="7"/>
      <c r="DL50" s="7"/>
      <c r="DM50" s="7"/>
      <c r="DN50" s="7"/>
      <c r="DO50" s="7"/>
      <c r="DP50" s="7"/>
      <c r="DQ50" s="7"/>
      <c r="DR50" s="7"/>
      <c r="DS50" s="7"/>
      <c r="DT50" s="7"/>
      <c r="DU50" s="7"/>
      <c r="DV50" s="7"/>
      <c r="DW50" s="7"/>
      <c r="DX50" s="7"/>
      <c r="DY50" s="7"/>
      <c r="DZ50" s="7"/>
      <c r="EA50" s="7"/>
      <c r="EB50" s="7"/>
      <c r="EC50" s="7"/>
      <c r="ED50" s="7"/>
      <c r="EE50" s="7"/>
      <c r="EF50" s="7"/>
      <c r="EG50" s="7"/>
      <c r="EH50" s="7"/>
      <c r="EI50" s="7"/>
      <c r="EJ50" s="7"/>
      <c r="EK50" s="7"/>
      <c r="EL50" s="7"/>
      <c r="EM50" s="7"/>
      <c r="EN50" s="7"/>
      <c r="EO50" s="7"/>
      <c r="EP50" s="7"/>
      <c r="EQ50" s="7"/>
      <c r="ER50" s="7"/>
      <c r="ES50" s="7"/>
      <c r="ET50" s="7"/>
      <c r="EU50" s="7"/>
      <c r="EV50" s="7"/>
      <c r="EW50" s="7"/>
      <c r="EX50" s="7"/>
      <c r="EY50" s="7"/>
      <c r="EZ50" s="7"/>
      <c r="FA50" s="7"/>
      <c r="FB50" s="7"/>
      <c r="FC50" s="7"/>
      <c r="FD50" s="7"/>
      <c r="FE50" s="7"/>
      <c r="FF50" s="7"/>
      <c r="FG50" s="7"/>
      <c r="FH50" s="7"/>
      <c r="FI50" s="7"/>
      <c r="FJ50" s="7"/>
      <c r="FK50" s="7"/>
      <c r="FL50" s="7"/>
      <c r="FM50" s="7"/>
      <c r="FN50" s="7"/>
      <c r="FO50" s="7"/>
      <c r="FP50" s="7"/>
      <c r="FQ50" s="7"/>
      <c r="FR50" s="7"/>
      <c r="FS50" s="7"/>
      <c r="FT50" s="7"/>
      <c r="FU50" s="7"/>
      <c r="FV50" s="7"/>
      <c r="FW50" s="7"/>
      <c r="FX50" s="7"/>
      <c r="FY50" s="7"/>
      <c r="FZ50" s="7"/>
      <c r="GA50" s="7"/>
      <c r="GB50" s="7"/>
      <c r="GC50" s="7"/>
      <c r="GD50" s="7"/>
      <c r="GE50" s="7"/>
      <c r="GF50" s="7"/>
      <c r="GG50" s="7"/>
      <c r="GH50" s="7"/>
      <c r="GI50" s="7"/>
      <c r="GJ50" s="7"/>
      <c r="GK50" s="7"/>
      <c r="GL50" s="7"/>
      <c r="GM50" s="7"/>
      <c r="GN50" s="7"/>
      <c r="GO50" s="7"/>
      <c r="GP50" s="7"/>
      <c r="GQ50" s="7"/>
      <c r="GR50" s="7"/>
      <c r="GS50" s="7"/>
      <c r="GT50" s="7"/>
      <c r="GU50" s="7"/>
      <c r="GV50" s="7"/>
      <c r="GW50" s="7"/>
      <c r="GX50" s="7"/>
      <c r="GY50" s="7"/>
      <c r="GZ50" s="7"/>
      <c r="HA50" s="7"/>
      <c r="HB50" s="7"/>
      <c r="HC50" s="7"/>
      <c r="HD50" s="7"/>
      <c r="HE50" s="7"/>
      <c r="HF50" s="7"/>
      <c r="HG50" s="7"/>
      <c r="HH50" s="7"/>
      <c r="HI50" s="7"/>
      <c r="HJ50" s="7"/>
      <c r="HK50" s="7"/>
      <c r="HL50" s="7"/>
      <c r="HM50" s="7"/>
      <c r="HN50" s="7"/>
      <c r="HO50" s="7"/>
      <c r="HP50" s="7"/>
      <c r="HQ50" s="7"/>
      <c r="HR50" s="7"/>
      <c r="HS50" s="7"/>
      <c r="HT50" s="7"/>
      <c r="HU50" s="7"/>
      <c r="HV50" s="7"/>
      <c r="HW50" s="7"/>
      <c r="HX50" s="7"/>
      <c r="HY50" s="7"/>
      <c r="HZ50" s="7"/>
      <c r="IA50" s="7"/>
      <c r="IB50" s="7"/>
      <c r="IC50" s="7"/>
      <c r="ID50" s="7"/>
      <c r="IE50" s="7"/>
      <c r="IF50" s="7"/>
      <c r="IG50" s="7"/>
      <c r="IH50" s="7"/>
      <c r="II50" s="7"/>
      <c r="IJ50" s="7"/>
      <c r="IK50" s="7"/>
      <c r="IL50" s="7"/>
      <c r="IM50" s="7"/>
      <c r="IN50" s="7"/>
      <c r="IO50" s="7"/>
      <c r="IP50" s="7"/>
      <c r="IQ50" s="7"/>
      <c r="IR50" s="7"/>
      <c r="IS50" s="7"/>
      <c r="IT50" s="7"/>
      <c r="IU50" s="7"/>
      <c r="IV50" s="7"/>
      <c r="IW50" s="7"/>
      <c r="IX50" s="7"/>
      <c r="IY50" s="7"/>
      <c r="IZ50" s="7"/>
      <c r="JA50" s="7"/>
      <c r="JB50" s="7"/>
      <c r="JC50" s="7"/>
      <c r="JD50" s="7"/>
      <c r="JE50" s="7"/>
      <c r="JF50" s="7"/>
      <c r="JG50" s="7"/>
      <c r="JH50" s="7"/>
      <c r="JI50" s="7"/>
      <c r="JJ50" s="7"/>
      <c r="JK50" s="7"/>
      <c r="JL50" s="7"/>
      <c r="JM50" s="7"/>
      <c r="JN50" s="7"/>
      <c r="JO50" s="7"/>
      <c r="JP50" s="7"/>
      <c r="JQ50" s="7"/>
      <c r="JR50" s="7"/>
      <c r="JS50" s="7"/>
      <c r="JT50" s="7"/>
      <c r="JU50" s="7"/>
      <c r="JV50" s="7"/>
      <c r="JW50" s="7"/>
      <c r="JX50" s="7"/>
      <c r="JY50" s="7"/>
      <c r="JZ50" s="7"/>
      <c r="KA50" s="7"/>
      <c r="KB50" s="7"/>
      <c r="KC50" s="7"/>
      <c r="KD50" s="7"/>
      <c r="KE50" s="7"/>
      <c r="KF50" s="7"/>
      <c r="KG50" s="7"/>
      <c r="KH50" s="7"/>
      <c r="KI50" s="7"/>
      <c r="KJ50" s="7"/>
      <c r="KK50" s="7"/>
      <c r="KL50" s="7"/>
      <c r="KM50" s="7"/>
      <c r="KN50" s="7"/>
      <c r="KO50" s="7"/>
      <c r="KP50" s="7"/>
      <c r="KQ50" s="7"/>
      <c r="KR50" s="7"/>
      <c r="KS50" s="7"/>
      <c r="KT50" s="7"/>
      <c r="KU50" s="7"/>
      <c r="KV50" s="7"/>
      <c r="KW50" s="7"/>
      <c r="KX50" s="7"/>
      <c r="KY50" s="7"/>
      <c r="KZ50" s="7"/>
      <c r="LA50" s="7"/>
      <c r="LB50" s="7"/>
      <c r="LC50" s="7"/>
      <c r="LD50" s="7"/>
      <c r="LE50" s="7"/>
      <c r="LF50" s="7"/>
      <c r="LG50" s="7"/>
      <c r="LH50" s="7"/>
      <c r="LI50" s="7"/>
      <c r="LJ50" s="7"/>
      <c r="LK50" s="7"/>
      <c r="LL50" s="7"/>
      <c r="LM50" s="7"/>
      <c r="LN50" s="7"/>
      <c r="LO50" s="7"/>
      <c r="LP50" s="7"/>
      <c r="LQ50" s="7"/>
      <c r="LR50" s="7"/>
      <c r="LS50" s="7"/>
      <c r="LT50" s="7"/>
      <c r="LU50" s="7"/>
      <c r="LV50" s="7"/>
      <c r="LW50" s="7"/>
      <c r="LX50" s="7"/>
      <c r="LY50" s="7"/>
      <c r="LZ50" s="7"/>
      <c r="MA50" s="7"/>
      <c r="MB50" s="7"/>
      <c r="MC50" s="7"/>
      <c r="MD50" s="7"/>
      <c r="ME50" s="7"/>
      <c r="MF50" s="7"/>
      <c r="MG50" s="7"/>
      <c r="MH50" s="7"/>
      <c r="MI50" s="7"/>
      <c r="MJ50" s="7"/>
      <c r="MK50" s="7"/>
      <c r="ML50" s="7"/>
      <c r="MM50" s="7"/>
      <c r="MN50" s="7"/>
      <c r="MO50" s="7"/>
      <c r="MP50" s="7"/>
      <c r="MQ50" s="7"/>
      <c r="MR50" s="7"/>
      <c r="MS50" s="7"/>
      <c r="MT50" s="7"/>
      <c r="MU50" s="7"/>
      <c r="MV50" s="7"/>
      <c r="MW50" s="7"/>
      <c r="MX50" s="7"/>
      <c r="MY50" s="7"/>
      <c r="MZ50" s="7"/>
      <c r="NA50" s="7"/>
      <c r="NB50" s="7"/>
      <c r="NC50" s="7"/>
      <c r="ND50" s="7"/>
      <c r="NE50" s="7"/>
      <c r="NF50" s="7"/>
      <c r="NG50" s="7"/>
      <c r="NH50" s="7"/>
      <c r="NI50" s="7"/>
      <c r="NJ50" s="7"/>
      <c r="NK50" s="7"/>
      <c r="NL50" s="7"/>
      <c r="NM50" s="7"/>
      <c r="NN50" s="7"/>
      <c r="NO50" s="7"/>
      <c r="NP50" s="7"/>
      <c r="NQ50" s="7"/>
      <c r="NR50" s="7"/>
      <c r="NS50" s="7"/>
      <c r="NT50" s="7"/>
      <c r="NU50" s="7"/>
      <c r="NV50" s="7"/>
      <c r="NW50" s="7"/>
      <c r="NX50" s="7"/>
      <c r="NY50" s="7"/>
      <c r="NZ50" s="7"/>
      <c r="OA50" s="7"/>
      <c r="OB50" s="7"/>
      <c r="OC50" s="7"/>
      <c r="OD50" s="7"/>
      <c r="OE50" s="7"/>
      <c r="OF50" s="7"/>
      <c r="OG50" s="7"/>
      <c r="OH50" s="7"/>
      <c r="OI50" s="7"/>
      <c r="OJ50" s="7"/>
      <c r="OK50" s="7"/>
      <c r="OL50" s="7"/>
      <c r="OM50" s="7"/>
      <c r="ON50" s="7"/>
      <c r="OO50" s="7"/>
      <c r="OP50" s="7"/>
      <c r="OQ50" s="7"/>
      <c r="OR50" s="7"/>
      <c r="OS50" s="7"/>
      <c r="OT50" s="7"/>
      <c r="OU50" s="7"/>
      <c r="OV50" s="7"/>
      <c r="OW50" s="7"/>
      <c r="OX50" s="7"/>
      <c r="OY50" s="7"/>
      <c r="OZ50" s="7"/>
      <c r="PA50" s="7"/>
      <c r="PB50" s="7"/>
      <c r="PC50" s="7"/>
      <c r="PD50" s="7"/>
      <c r="PE50" s="7"/>
      <c r="PF50" s="7"/>
      <c r="PG50" s="7"/>
      <c r="PH50" s="7"/>
      <c r="PI50" s="7"/>
      <c r="PJ50" s="7"/>
      <c r="PK50" s="7"/>
      <c r="PL50" s="7"/>
      <c r="PM50" s="7"/>
      <c r="PN50" s="7"/>
      <c r="PO50" s="7"/>
      <c r="PP50" s="7"/>
      <c r="PQ50" s="7"/>
      <c r="PR50" s="7"/>
      <c r="PS50" s="7"/>
      <c r="PT50" s="7"/>
      <c r="PU50" s="7"/>
      <c r="PV50" s="7"/>
      <c r="PW50" s="7"/>
      <c r="PX50" s="7"/>
      <c r="PY50" s="7"/>
      <c r="PZ50" s="7"/>
      <c r="QA50" s="7"/>
      <c r="QB50" s="7"/>
      <c r="QC50" s="7"/>
      <c r="QD50" s="7"/>
      <c r="QE50" s="7"/>
      <c r="QF50" s="7"/>
      <c r="QG50" s="7"/>
      <c r="QH50" s="7"/>
      <c r="QI50" s="7"/>
      <c r="QJ50" s="7"/>
      <c r="QK50" s="7"/>
      <c r="QL50" s="7"/>
      <c r="QM50" s="7"/>
      <c r="QN50" s="7"/>
      <c r="QO50" s="7"/>
      <c r="QP50" s="7"/>
      <c r="QQ50" s="7"/>
      <c r="QR50" s="7"/>
      <c r="QS50" s="7"/>
      <c r="QT50" s="7"/>
      <c r="QU50" s="7"/>
      <c r="QV50" s="7"/>
      <c r="QW50" s="7"/>
      <c r="QX50" s="7"/>
      <c r="QY50" s="7"/>
      <c r="QZ50" s="7"/>
      <c r="RA50" s="7"/>
      <c r="RB50" s="7"/>
      <c r="RC50" s="7"/>
      <c r="RD50" s="7"/>
      <c r="RE50" s="7"/>
      <c r="RF50" s="7"/>
      <c r="RG50" s="7"/>
      <c r="RH50" s="7"/>
      <c r="RI50" s="7"/>
      <c r="RJ50" s="7"/>
      <c r="RK50" s="7"/>
      <c r="RL50" s="7"/>
      <c r="RM50" s="7"/>
      <c r="RN50" s="7"/>
      <c r="RO50" s="7"/>
      <c r="RP50" s="7"/>
      <c r="RQ50" s="7"/>
      <c r="RR50" s="7"/>
      <c r="RS50" s="7"/>
      <c r="RT50" s="7"/>
      <c r="RU50" s="7"/>
      <c r="RV50" s="7"/>
      <c r="RW50" s="7"/>
      <c r="RX50" s="7"/>
      <c r="RY50" s="7"/>
      <c r="RZ50" s="7"/>
      <c r="SA50" s="7"/>
      <c r="SB50" s="7"/>
      <c r="SC50" s="7"/>
      <c r="SD50" s="7"/>
      <c r="SE50" s="7"/>
      <c r="SF50" s="7"/>
      <c r="SG50" s="7"/>
      <c r="SH50" s="7"/>
      <c r="SI50" s="7"/>
      <c r="SJ50" s="7"/>
      <c r="SK50" s="7"/>
      <c r="SL50" s="7"/>
      <c r="SM50" s="7"/>
      <c r="SN50" s="7"/>
      <c r="SO50" s="7"/>
      <c r="SP50" s="7"/>
      <c r="SQ50" s="7"/>
      <c r="SR50" s="7"/>
      <c r="SS50" s="7"/>
      <c r="ST50" s="7"/>
      <c r="SU50" s="7"/>
      <c r="SV50" s="7"/>
      <c r="SW50" s="7"/>
      <c r="SX50" s="7"/>
      <c r="SY50" s="7"/>
      <c r="SZ50" s="7"/>
      <c r="TA50" s="7"/>
      <c r="TB50" s="7"/>
      <c r="TC50" s="7"/>
      <c r="TD50" s="7"/>
      <c r="TE50" s="7"/>
      <c r="TF50" s="7"/>
      <c r="TG50" s="7"/>
      <c r="TH50" s="7"/>
      <c r="TI50" s="7"/>
      <c r="TJ50" s="7"/>
      <c r="TK50" s="7"/>
      <c r="TL50" s="7"/>
      <c r="TM50" s="7"/>
      <c r="TN50" s="7"/>
      <c r="TO50" s="7"/>
      <c r="TP50" s="7"/>
      <c r="TQ50" s="7"/>
      <c r="TR50" s="7"/>
      <c r="TS50" s="7"/>
      <c r="TT50" s="7"/>
      <c r="TU50" s="7"/>
      <c r="TV50" s="7"/>
      <c r="TW50" s="7"/>
      <c r="TX50" s="7"/>
      <c r="TY50" s="7"/>
      <c r="TZ50" s="7"/>
      <c r="UA50" s="7"/>
      <c r="UB50" s="7"/>
      <c r="UC50" s="7"/>
      <c r="UD50" s="7"/>
      <c r="UE50" s="7"/>
      <c r="UF50" s="7"/>
      <c r="UG50" s="7"/>
      <c r="UH50" s="7"/>
      <c r="UI50" s="7"/>
      <c r="UJ50" s="7"/>
      <c r="UK50" s="7"/>
      <c r="UL50" s="7"/>
      <c r="UM50" s="7"/>
      <c r="UN50" s="7"/>
      <c r="UO50" s="7"/>
      <c r="UP50" s="7"/>
      <c r="UQ50" s="7"/>
      <c r="UR50" s="7"/>
      <c r="US50" s="7"/>
      <c r="UT50" s="7"/>
      <c r="UU50" s="7"/>
      <c r="UV50" s="7"/>
      <c r="UW50" s="7"/>
      <c r="UX50" s="7"/>
      <c r="UY50" s="7"/>
      <c r="UZ50" s="7"/>
      <c r="VA50" s="7"/>
      <c r="VB50" s="7"/>
      <c r="VC50" s="7"/>
      <c r="VD50" s="7"/>
      <c r="VE50" s="7"/>
      <c r="VF50" s="7"/>
      <c r="VG50" s="7"/>
      <c r="VH50" s="7"/>
      <c r="VI50" s="7"/>
      <c r="VJ50" s="7"/>
      <c r="VK50" s="7"/>
      <c r="VL50" s="7"/>
      <c r="VM50" s="7"/>
      <c r="VN50" s="7"/>
      <c r="VO50" s="7"/>
      <c r="VP50" s="7"/>
      <c r="VQ50" s="7"/>
      <c r="VR50" s="7"/>
      <c r="VS50" s="7"/>
      <c r="VT50" s="7"/>
      <c r="VU50" s="7"/>
      <c r="VV50" s="7"/>
      <c r="VW50" s="7"/>
      <c r="VX50" s="7"/>
      <c r="VY50" s="7"/>
      <c r="VZ50" s="7"/>
      <c r="WA50" s="7"/>
      <c r="WB50" s="7"/>
      <c r="WC50" s="7"/>
      <c r="WD50" s="7"/>
      <c r="WE50" s="7"/>
      <c r="WF50" s="7"/>
      <c r="WG50" s="7"/>
      <c r="WH50" s="7"/>
      <c r="WI50" s="7"/>
      <c r="WJ50" s="7"/>
      <c r="WK50" s="7"/>
      <c r="WL50" s="7"/>
      <c r="WM50" s="7"/>
      <c r="WN50" s="7"/>
      <c r="WO50" s="7"/>
      <c r="WP50" s="7"/>
      <c r="WQ50" s="7"/>
      <c r="WR50" s="7"/>
      <c r="WS50" s="7"/>
      <c r="WT50" s="7"/>
      <c r="WU50" s="7"/>
      <c r="WV50" s="7"/>
      <c r="WW50" s="7"/>
      <c r="WX50" s="7"/>
      <c r="WY50" s="7"/>
      <c r="WZ50" s="7"/>
      <c r="XA50" s="7"/>
      <c r="XB50" s="7"/>
      <c r="XC50" s="7"/>
      <c r="XD50" s="7"/>
      <c r="XE50" s="7"/>
      <c r="XF50" s="7"/>
      <c r="XG50" s="7"/>
      <c r="XH50" s="7"/>
      <c r="XI50" s="7"/>
      <c r="XJ50" s="7"/>
      <c r="XK50" s="7"/>
      <c r="XL50" s="7"/>
      <c r="XM50" s="7"/>
      <c r="XN50" s="7"/>
      <c r="XO50" s="7"/>
      <c r="XP50" s="7"/>
      <c r="XQ50" s="7"/>
      <c r="XR50" s="7"/>
      <c r="XS50" s="7"/>
      <c r="XT50" s="7"/>
      <c r="XU50" s="7"/>
      <c r="XV50" s="7"/>
      <c r="XW50" s="7"/>
      <c r="XX50" s="7"/>
      <c r="XY50" s="7"/>
      <c r="XZ50" s="7"/>
      <c r="YA50" s="7"/>
      <c r="YB50" s="7"/>
      <c r="YC50" s="7"/>
      <c r="YD50" s="7"/>
      <c r="YE50" s="7"/>
      <c r="YF50" s="7"/>
      <c r="YG50" s="7"/>
      <c r="YH50" s="7"/>
      <c r="YI50" s="7"/>
      <c r="YJ50" s="7"/>
      <c r="YK50" s="7"/>
      <c r="YL50" s="7"/>
      <c r="YM50" s="7"/>
      <c r="YN50" s="7"/>
      <c r="YO50" s="7"/>
      <c r="YP50" s="7"/>
      <c r="YQ50" s="7"/>
      <c r="YR50" s="7"/>
      <c r="YS50" s="7"/>
      <c r="YT50" s="7"/>
      <c r="YU50" s="7"/>
      <c r="YV50" s="7"/>
      <c r="YW50" s="7"/>
      <c r="YX50" s="7"/>
      <c r="YY50" s="7"/>
      <c r="YZ50" s="7"/>
      <c r="ZA50" s="7"/>
      <c r="ZB50" s="7"/>
      <c r="ZC50" s="7"/>
      <c r="ZD50" s="7"/>
      <c r="ZE50" s="7"/>
      <c r="ZF50" s="7"/>
      <c r="ZG50" s="7"/>
      <c r="ZH50" s="7"/>
      <c r="ZI50" s="7"/>
      <c r="ZJ50" s="7"/>
      <c r="ZK50" s="7"/>
      <c r="ZL50" s="7"/>
      <c r="ZM50" s="7"/>
      <c r="ZN50" s="7"/>
      <c r="ZO50" s="7"/>
      <c r="ZP50" s="7"/>
      <c r="ZQ50" s="7"/>
      <c r="ZR50" s="7"/>
      <c r="ZS50" s="7"/>
      <c r="ZT50" s="7"/>
      <c r="ZU50" s="7"/>
      <c r="ZV50" s="7"/>
      <c r="ZW50" s="7"/>
      <c r="ZX50" s="7"/>
      <c r="ZY50" s="7"/>
      <c r="ZZ50" s="7"/>
      <c r="AAA50" s="7"/>
      <c r="AAB50" s="7"/>
      <c r="AAC50" s="7"/>
      <c r="AAD50" s="7"/>
      <c r="AAE50" s="7"/>
      <c r="AAF50" s="7"/>
      <c r="AAG50" s="7"/>
      <c r="AAH50" s="7"/>
      <c r="AAI50" s="7"/>
      <c r="AAJ50" s="7"/>
      <c r="AAK50" s="7"/>
      <c r="AAL50" s="7"/>
      <c r="AAM50" s="7"/>
      <c r="AAN50" s="7"/>
      <c r="AAO50" s="7"/>
      <c r="AAP50" s="7"/>
      <c r="AAQ50" s="7"/>
      <c r="AAR50" s="7"/>
      <c r="AAS50" s="7"/>
      <c r="AAT50" s="7"/>
      <c r="AAU50" s="7"/>
      <c r="AAV50" s="7"/>
      <c r="AAW50" s="7"/>
      <c r="AAX50" s="7"/>
      <c r="AAY50" s="7"/>
      <c r="AAZ50" s="7"/>
      <c r="ABA50" s="7"/>
      <c r="ABB50" s="7"/>
      <c r="ABC50" s="7"/>
      <c r="ABD50" s="7"/>
      <c r="ABE50" s="7"/>
      <c r="ABF50" s="7"/>
      <c r="ABG50" s="7"/>
      <c r="ABH50" s="7"/>
      <c r="ABI50" s="7"/>
      <c r="ABJ50" s="7"/>
      <c r="ABK50" s="7"/>
      <c r="ABL50" s="7"/>
      <c r="ABM50" s="7"/>
      <c r="ABN50" s="7"/>
      <c r="ABO50" s="7"/>
      <c r="ABP50" s="7"/>
      <c r="ABQ50" s="7"/>
      <c r="ABR50" s="7"/>
      <c r="ABS50" s="7"/>
      <c r="ABT50" s="7"/>
      <c r="ABU50" s="7"/>
      <c r="ABV50" s="7"/>
      <c r="ABW50" s="7"/>
      <c r="ABX50" s="7"/>
      <c r="ABY50" s="7"/>
      <c r="ABZ50" s="7"/>
      <c r="ACA50" s="7"/>
      <c r="ACB50" s="7"/>
      <c r="ACC50" s="7"/>
      <c r="ACD50" s="7"/>
      <c r="ACE50" s="7"/>
      <c r="ACF50" s="7"/>
      <c r="ACG50" s="7"/>
      <c r="ACH50" s="7"/>
      <c r="ACI50" s="7"/>
      <c r="ACJ50" s="7"/>
      <c r="ACK50" s="7"/>
      <c r="ACL50" s="7"/>
      <c r="ACM50" s="7"/>
      <c r="ACN50" s="7"/>
      <c r="ACO50" s="7"/>
      <c r="ACP50" s="7"/>
      <c r="ACQ50" s="7"/>
      <c r="ACR50" s="7"/>
      <c r="ACS50" s="7"/>
      <c r="ACT50" s="7"/>
      <c r="ACU50" s="7"/>
      <c r="ACV50" s="7"/>
      <c r="ACW50" s="7"/>
      <c r="ACX50" s="7"/>
      <c r="ACY50" s="7"/>
      <c r="ACZ50" s="7"/>
      <c r="ADA50" s="7"/>
      <c r="ADB50" s="7"/>
      <c r="ADC50" s="7"/>
      <c r="ADD50" s="7"/>
      <c r="ADE50" s="7"/>
      <c r="ADF50" s="7"/>
      <c r="ADG50" s="7"/>
      <c r="ADH50" s="7"/>
      <c r="ADI50" s="7"/>
      <c r="ADJ50" s="7"/>
      <c r="ADK50" s="7"/>
      <c r="ADL50" s="7"/>
      <c r="ADM50" s="7"/>
      <c r="ADN50" s="7"/>
      <c r="ADO50" s="7"/>
      <c r="ADP50" s="7"/>
      <c r="ADQ50" s="7"/>
      <c r="ADR50" s="7"/>
      <c r="ADS50" s="7"/>
      <c r="ADT50" s="7"/>
      <c r="ADU50" s="7"/>
      <c r="ADV50" s="7"/>
      <c r="ADW50" s="7"/>
      <c r="ADX50" s="7"/>
      <c r="ADY50" s="7"/>
      <c r="ADZ50" s="7"/>
      <c r="AEA50" s="7"/>
      <c r="AEB50" s="7"/>
      <c r="AEC50" s="7"/>
      <c r="AED50" s="7"/>
      <c r="AEE50" s="7"/>
      <c r="AEF50" s="7"/>
      <c r="AEG50" s="7"/>
      <c r="AEH50" s="7"/>
      <c r="AEI50" s="7"/>
      <c r="AEJ50" s="7"/>
      <c r="AEK50" s="7"/>
      <c r="AEL50" s="7"/>
      <c r="AEM50" s="7"/>
      <c r="AEN50" s="7"/>
      <c r="AEO50" s="7"/>
      <c r="AEP50" s="7"/>
      <c r="AEQ50" s="7"/>
      <c r="AER50" s="7"/>
      <c r="AES50" s="7"/>
      <c r="AET50" s="7"/>
      <c r="AEU50" s="7"/>
      <c r="AEV50" s="7"/>
      <c r="AEW50" s="7"/>
      <c r="AEX50" s="7"/>
      <c r="AEY50" s="7"/>
      <c r="AEZ50" s="7"/>
      <c r="AFA50" s="7"/>
      <c r="AFB50" s="7"/>
      <c r="AFC50" s="7"/>
      <c r="AFD50" s="7"/>
      <c r="AFE50" s="7"/>
      <c r="AFF50" s="7"/>
      <c r="AFG50" s="7"/>
      <c r="AFH50" s="7"/>
      <c r="AFI50" s="7"/>
      <c r="AFJ50" s="7"/>
      <c r="AFK50" s="7"/>
      <c r="AFL50" s="7"/>
      <c r="AFM50" s="7"/>
      <c r="AFN50" s="7"/>
      <c r="AFO50" s="7"/>
      <c r="AFP50" s="7"/>
      <c r="AFQ50" s="7"/>
      <c r="AFR50" s="7"/>
      <c r="AFS50" s="7"/>
      <c r="AFT50" s="7"/>
      <c r="AFU50" s="7"/>
      <c r="AFV50" s="7"/>
      <c r="AFW50" s="7"/>
      <c r="AFX50" s="7"/>
      <c r="AFY50" s="7"/>
      <c r="AFZ50" s="7"/>
      <c r="AGA50" s="7"/>
      <c r="AGB50" s="7"/>
      <c r="AGC50" s="7"/>
      <c r="AGD50" s="7"/>
      <c r="AGE50" s="7"/>
      <c r="AGF50" s="7"/>
      <c r="AGG50" s="7"/>
      <c r="AGH50" s="7"/>
      <c r="AGI50" s="7"/>
      <c r="AGJ50" s="7"/>
      <c r="AGK50" s="7"/>
      <c r="AGL50" s="7"/>
      <c r="AGM50" s="7"/>
      <c r="AGN50" s="7"/>
      <c r="AGO50" s="7"/>
      <c r="AGP50" s="7"/>
      <c r="AGQ50" s="7"/>
      <c r="AGR50" s="7"/>
      <c r="AGS50" s="7"/>
      <c r="AGT50" s="7"/>
      <c r="AGU50" s="7"/>
      <c r="AGV50" s="7"/>
      <c r="AGW50" s="7"/>
      <c r="AGX50" s="7"/>
      <c r="AGY50" s="7"/>
      <c r="AGZ50" s="7"/>
      <c r="AHA50" s="7"/>
      <c r="AHB50" s="7"/>
      <c r="AHC50" s="7"/>
      <c r="AHD50" s="7"/>
      <c r="AHE50" s="7"/>
      <c r="AHF50" s="7"/>
      <c r="AHG50" s="7"/>
      <c r="AHH50" s="7"/>
      <c r="AHI50" s="7"/>
      <c r="AHJ50" s="7"/>
      <c r="AHK50" s="7"/>
      <c r="AHL50" s="7"/>
      <c r="AHM50" s="7"/>
      <c r="AHN50" s="7"/>
      <c r="AHO50" s="7"/>
      <c r="AHP50" s="7"/>
      <c r="AHQ50" s="7"/>
      <c r="AHR50" s="7"/>
      <c r="AHS50" s="7"/>
      <c r="AHT50" s="7"/>
      <c r="AHU50" s="7"/>
      <c r="AHV50" s="7"/>
      <c r="AHW50" s="7"/>
      <c r="AHX50" s="7"/>
      <c r="AHY50" s="7"/>
      <c r="AHZ50" s="7"/>
      <c r="AIA50" s="7"/>
      <c r="AIB50" s="7"/>
      <c r="AIC50" s="7"/>
      <c r="AID50" s="7"/>
      <c r="AIE50" s="7"/>
      <c r="AIF50" s="7"/>
      <c r="AIG50" s="7"/>
      <c r="AIH50" s="7"/>
      <c r="AII50" s="7"/>
      <c r="AIJ50" s="7"/>
      <c r="AIK50" s="7"/>
      <c r="AIL50" s="7"/>
      <c r="AIM50" s="7"/>
      <c r="AIN50" s="7"/>
      <c r="AIO50" s="7"/>
      <c r="AIP50" s="7"/>
      <c r="AIQ50" s="7"/>
      <c r="AIR50" s="7"/>
      <c r="AIS50" s="7"/>
      <c r="AIT50" s="7"/>
      <c r="AIU50" s="7"/>
      <c r="AIV50" s="7"/>
      <c r="AIW50" s="7"/>
      <c r="AIX50" s="7"/>
      <c r="AIY50" s="7"/>
      <c r="AIZ50" s="7"/>
      <c r="AJA50" s="7"/>
      <c r="AJB50" s="7"/>
      <c r="AJC50" s="7"/>
      <c r="AJD50" s="7"/>
      <c r="AJE50" s="7"/>
      <c r="AJF50" s="7"/>
      <c r="AJG50" s="7"/>
      <c r="AJH50" s="7"/>
      <c r="AJI50" s="7"/>
      <c r="AJJ50" s="7"/>
      <c r="AJK50" s="7"/>
      <c r="AJL50" s="7"/>
      <c r="AJM50" s="7"/>
      <c r="AJN50" s="7"/>
      <c r="AJO50" s="7"/>
      <c r="AJP50" s="7"/>
      <c r="AJQ50" s="7"/>
      <c r="AJR50" s="7"/>
      <c r="AJS50" s="7"/>
      <c r="AJT50" s="7"/>
      <c r="AJU50" s="7"/>
      <c r="AJV50" s="7"/>
      <c r="AJW50" s="7"/>
      <c r="AJX50" s="7"/>
      <c r="AJY50" s="7"/>
      <c r="AJZ50" s="7"/>
      <c r="AKA50" s="7"/>
      <c r="AKB50" s="7"/>
      <c r="AKC50" s="7"/>
      <c r="AKD50" s="7"/>
      <c r="AKE50" s="7"/>
      <c r="AKF50" s="7"/>
      <c r="AKG50" s="7"/>
      <c r="AKH50" s="7"/>
      <c r="AKI50" s="7"/>
      <c r="AKJ50" s="7"/>
      <c r="AKK50" s="7"/>
      <c r="AKL50" s="7"/>
      <c r="AKM50" s="7"/>
      <c r="AKN50" s="7"/>
      <c r="AKO50" s="7"/>
      <c r="AKP50" s="7"/>
      <c r="AKQ50" s="7"/>
      <c r="AKR50" s="7"/>
      <c r="AKS50" s="7"/>
      <c r="AKT50" s="7"/>
      <c r="AKU50" s="7"/>
      <c r="AKV50" s="7"/>
      <c r="AKW50" s="7"/>
      <c r="AKX50" s="7"/>
      <c r="AKY50" s="7"/>
      <c r="AKZ50" s="7"/>
      <c r="ALA50" s="7"/>
      <c r="ALB50" s="7"/>
      <c r="ALC50" s="7"/>
      <c r="ALD50" s="7"/>
      <c r="ALE50" s="7"/>
      <c r="ALF50" s="7"/>
      <c r="ALG50" s="7"/>
      <c r="ALH50" s="7"/>
      <c r="ALI50" s="7"/>
      <c r="ALJ50" s="7"/>
      <c r="ALK50" s="7"/>
      <c r="ALL50" s="7"/>
      <c r="ALM50" s="7"/>
      <c r="ALN50" s="7"/>
      <c r="ALO50" s="7"/>
      <c r="ALP50" s="7"/>
      <c r="ALQ50" s="7"/>
      <c r="ALR50" s="7"/>
      <c r="ALS50" s="7"/>
      <c r="ALT50" s="7"/>
      <c r="ALU50" s="7"/>
      <c r="ALV50" s="7"/>
      <c r="ALW50" s="7"/>
      <c r="ALX50" s="7"/>
      <c r="ALY50" s="7"/>
      <c r="ALZ50" s="7"/>
      <c r="AMA50" s="7"/>
      <c r="AMB50" s="7"/>
      <c r="AMC50" s="7"/>
      <c r="AMD50" s="7"/>
      <c r="AME50" s="7"/>
      <c r="AMF50" s="7"/>
      <c r="AMG50" s="7"/>
      <c r="AMH50" s="7"/>
      <c r="AMI50" s="7"/>
      <c r="AMJ50" s="7"/>
    </row>
    <row r="51" s="7" customFormat="true" ht="13.8" hidden="false" customHeight="false" outlineLevel="0" collapsed="false">
      <c r="A51" s="7" t="s">
        <v>819</v>
      </c>
      <c r="B51" s="7" t="s">
        <v>850</v>
      </c>
      <c r="C51" s="7" t="s">
        <v>854</v>
      </c>
      <c r="F51" s="7" t="s">
        <v>855</v>
      </c>
    </row>
    <row r="52" s="7" customFormat="true" ht="13.8" hidden="false" customHeight="false" outlineLevel="0" collapsed="false">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c r="AQ52" s="1"/>
      <c r="AR52" s="1"/>
      <c r="AS52" s="1"/>
      <c r="AT52" s="1"/>
      <c r="AU52" s="1"/>
      <c r="AV52" s="1"/>
      <c r="AW52" s="1"/>
      <c r="AX52" s="1"/>
      <c r="AY52" s="1"/>
      <c r="AZ52" s="1"/>
      <c r="BA52" s="1"/>
      <c r="BB52" s="1"/>
      <c r="BC52" s="1"/>
      <c r="BD52" s="1"/>
      <c r="BE52" s="1"/>
      <c r="BF52" s="1"/>
      <c r="BG52" s="1"/>
      <c r="BH52" s="1"/>
      <c r="BI52" s="1"/>
      <c r="BJ52" s="1"/>
      <c r="BK52" s="1"/>
      <c r="BL52" s="1"/>
      <c r="BM52" s="1"/>
      <c r="BN52" s="1"/>
      <c r="BO52" s="1"/>
      <c r="BP52" s="1"/>
      <c r="BQ52" s="1"/>
      <c r="BR52" s="1"/>
      <c r="BS52" s="1"/>
      <c r="BT52" s="1"/>
      <c r="BU52" s="1"/>
      <c r="BV52" s="1"/>
      <c r="BW52" s="1"/>
      <c r="BX52" s="1"/>
      <c r="BY52" s="1"/>
      <c r="BZ52" s="1"/>
      <c r="CA52" s="1"/>
      <c r="CB52" s="1"/>
      <c r="CC52" s="1"/>
      <c r="CD52" s="1"/>
      <c r="CE52" s="1"/>
      <c r="CF52" s="1"/>
      <c r="CG52" s="1"/>
      <c r="CH52" s="1"/>
      <c r="CI52" s="1"/>
      <c r="CJ52" s="1"/>
      <c r="CK52" s="1"/>
      <c r="CL52" s="1"/>
      <c r="CM52" s="1"/>
      <c r="CN52" s="1"/>
      <c r="CO52" s="1"/>
      <c r="CP52" s="1"/>
      <c r="CQ52" s="1"/>
      <c r="CR52" s="1"/>
      <c r="CS52" s="1"/>
      <c r="CT52" s="1"/>
      <c r="CU52" s="1"/>
      <c r="CV52" s="1"/>
      <c r="CW52" s="1"/>
      <c r="CX52" s="1"/>
      <c r="CY52" s="1"/>
      <c r="CZ52" s="1"/>
      <c r="DA52" s="1"/>
      <c r="DB52" s="1"/>
      <c r="DC52" s="1"/>
      <c r="DD52" s="1"/>
      <c r="DE52" s="1"/>
      <c r="DF52" s="1"/>
      <c r="DG52" s="1"/>
      <c r="DH52" s="1"/>
      <c r="DI52" s="1"/>
      <c r="DJ52" s="1"/>
      <c r="DK52" s="1"/>
      <c r="DL52" s="1"/>
      <c r="DM52" s="1"/>
      <c r="DN52" s="1"/>
      <c r="DO52" s="1"/>
      <c r="DP52" s="1"/>
      <c r="DQ52" s="1"/>
      <c r="DR52" s="1"/>
      <c r="DS52" s="1"/>
      <c r="DT52" s="1"/>
      <c r="DU52" s="1"/>
      <c r="DV52" s="1"/>
      <c r="DW52" s="1"/>
      <c r="DX52" s="1"/>
      <c r="DY52" s="1"/>
      <c r="DZ52" s="1"/>
      <c r="EA52" s="1"/>
      <c r="EB52" s="1"/>
      <c r="EC52" s="1"/>
      <c r="ED52" s="1"/>
      <c r="EE52" s="1"/>
      <c r="EF52" s="1"/>
      <c r="EG52" s="1"/>
      <c r="EH52" s="1"/>
      <c r="EI52" s="1"/>
      <c r="EJ52" s="1"/>
      <c r="EK52" s="1"/>
      <c r="EL52" s="1"/>
      <c r="EM52" s="1"/>
      <c r="EN52" s="1"/>
      <c r="EO52" s="1"/>
      <c r="EP52" s="1"/>
      <c r="EQ52" s="1"/>
      <c r="ER52" s="1"/>
      <c r="ES52" s="1"/>
      <c r="ET52" s="1"/>
      <c r="EU52" s="1"/>
      <c r="EV52" s="1"/>
      <c r="EW52" s="1"/>
      <c r="EX52" s="1"/>
      <c r="EY52" s="1"/>
      <c r="EZ52" s="1"/>
      <c r="FA52" s="1"/>
      <c r="FB52" s="1"/>
      <c r="FC52" s="1"/>
      <c r="FD52" s="1"/>
      <c r="FE52" s="1"/>
      <c r="FF52" s="1"/>
      <c r="FG52" s="1"/>
      <c r="FH52" s="1"/>
      <c r="FI52" s="1"/>
      <c r="FJ52" s="1"/>
      <c r="FK52" s="1"/>
      <c r="FL52" s="1"/>
      <c r="FM52" s="1"/>
      <c r="FN52" s="1"/>
      <c r="FO52" s="1"/>
      <c r="FP52" s="1"/>
      <c r="FQ52" s="1"/>
      <c r="FR52" s="1"/>
      <c r="FS52" s="1"/>
      <c r="FT52" s="1"/>
      <c r="FU52" s="1"/>
      <c r="FV52" s="1"/>
      <c r="FW52" s="1"/>
      <c r="FX52" s="1"/>
      <c r="FY52" s="1"/>
      <c r="FZ52" s="1"/>
      <c r="GA52" s="1"/>
      <c r="GB52" s="1"/>
      <c r="GC52" s="1"/>
      <c r="GD52" s="1"/>
      <c r="GE52" s="1"/>
      <c r="GF52" s="1"/>
      <c r="GG52" s="1"/>
      <c r="GH52" s="1"/>
      <c r="GI52" s="1"/>
      <c r="GJ52" s="1"/>
      <c r="GK52" s="1"/>
      <c r="GL52" s="1"/>
      <c r="GM52" s="1"/>
      <c r="GN52" s="1"/>
      <c r="GO52" s="1"/>
      <c r="GP52" s="1"/>
      <c r="GQ52" s="1"/>
      <c r="GR52" s="1"/>
      <c r="GS52" s="1"/>
      <c r="GT52" s="1"/>
      <c r="GU52" s="1"/>
      <c r="GV52" s="1"/>
      <c r="GW52" s="1"/>
      <c r="GX52" s="1"/>
      <c r="GY52" s="1"/>
      <c r="GZ52" s="1"/>
      <c r="HA52" s="1"/>
      <c r="HB52" s="1"/>
      <c r="HC52" s="1"/>
      <c r="HD52" s="1"/>
      <c r="HE52" s="1"/>
      <c r="HF52" s="1"/>
      <c r="HG52" s="1"/>
      <c r="HH52" s="1"/>
      <c r="HI52" s="1"/>
      <c r="HJ52" s="1"/>
      <c r="HK52" s="1"/>
      <c r="HL52" s="1"/>
      <c r="HM52" s="1"/>
      <c r="HN52" s="1"/>
      <c r="HO52" s="1"/>
      <c r="HP52" s="1"/>
      <c r="HQ52" s="1"/>
      <c r="HR52" s="1"/>
      <c r="HS52" s="1"/>
      <c r="HT52" s="1"/>
      <c r="HU52" s="1"/>
      <c r="HV52" s="1"/>
      <c r="HW52" s="1"/>
      <c r="HX52" s="1"/>
      <c r="HY52" s="1"/>
      <c r="HZ52" s="1"/>
      <c r="IA52" s="1"/>
      <c r="IB52" s="1"/>
      <c r="IC52" s="1"/>
      <c r="ID52" s="1"/>
      <c r="IE52" s="1"/>
      <c r="IF52" s="1"/>
      <c r="IG52" s="1"/>
      <c r="IH52" s="1"/>
      <c r="II52" s="1"/>
      <c r="IJ52" s="1"/>
      <c r="IK52" s="1"/>
      <c r="IL52" s="1"/>
      <c r="IM52" s="1"/>
      <c r="IN52" s="1"/>
      <c r="IO52" s="1"/>
      <c r="IP52" s="1"/>
      <c r="IQ52" s="1"/>
      <c r="IR52" s="1"/>
      <c r="IS52" s="1"/>
      <c r="IT52" s="1"/>
      <c r="IU52" s="1"/>
      <c r="IV52" s="1"/>
      <c r="IW52" s="1"/>
      <c r="IX52" s="1"/>
      <c r="IY52" s="1"/>
      <c r="IZ52" s="1"/>
      <c r="JA52" s="1"/>
      <c r="JB52" s="1"/>
      <c r="JC52" s="1"/>
      <c r="JD52" s="1"/>
      <c r="JE52" s="1"/>
      <c r="JF52" s="1"/>
      <c r="JG52" s="1"/>
      <c r="JH52" s="1"/>
      <c r="JI52" s="1"/>
      <c r="JJ52" s="1"/>
      <c r="JK52" s="1"/>
      <c r="JL52" s="1"/>
      <c r="JM52" s="1"/>
      <c r="JN52" s="1"/>
      <c r="JO52" s="1"/>
      <c r="JP52" s="1"/>
      <c r="JQ52" s="1"/>
      <c r="JR52" s="1"/>
      <c r="JS52" s="1"/>
      <c r="JT52" s="1"/>
      <c r="JU52" s="1"/>
      <c r="JV52" s="1"/>
      <c r="JW52" s="1"/>
      <c r="JX52" s="1"/>
      <c r="JY52" s="1"/>
      <c r="JZ52" s="1"/>
      <c r="KA52" s="1"/>
      <c r="KB52" s="1"/>
      <c r="KC52" s="1"/>
      <c r="KD52" s="1"/>
      <c r="KE52" s="1"/>
      <c r="KF52" s="1"/>
      <c r="KG52" s="1"/>
      <c r="KH52" s="1"/>
      <c r="KI52" s="1"/>
      <c r="KJ52" s="1"/>
      <c r="KK52" s="1"/>
      <c r="KL52" s="1"/>
      <c r="KM52" s="1"/>
      <c r="KN52" s="1"/>
      <c r="KO52" s="1"/>
      <c r="KP52" s="1"/>
      <c r="KQ52" s="1"/>
      <c r="KR52" s="1"/>
      <c r="KS52" s="1"/>
      <c r="KT52" s="1"/>
      <c r="KU52" s="1"/>
      <c r="KV52" s="1"/>
      <c r="KW52" s="1"/>
      <c r="KX52" s="1"/>
      <c r="KY52" s="1"/>
      <c r="KZ52" s="1"/>
      <c r="LA52" s="1"/>
      <c r="LB52" s="1"/>
      <c r="LC52" s="1"/>
      <c r="LD52" s="1"/>
      <c r="LE52" s="1"/>
      <c r="LF52" s="1"/>
      <c r="LG52" s="1"/>
      <c r="LH52" s="1"/>
      <c r="LI52" s="1"/>
      <c r="LJ52" s="1"/>
      <c r="LK52" s="1"/>
      <c r="LL52" s="1"/>
      <c r="LM52" s="1"/>
      <c r="LN52" s="1"/>
      <c r="LO52" s="1"/>
      <c r="LP52" s="1"/>
      <c r="LQ52" s="1"/>
      <c r="LR52" s="1"/>
      <c r="LS52" s="1"/>
      <c r="LT52" s="1"/>
      <c r="LU52" s="1"/>
      <c r="LV52" s="1"/>
      <c r="LW52" s="1"/>
      <c r="LX52" s="1"/>
      <c r="LY52" s="1"/>
      <c r="LZ52" s="1"/>
      <c r="MA52" s="1"/>
      <c r="MB52" s="1"/>
      <c r="MC52" s="1"/>
      <c r="MD52" s="1"/>
      <c r="ME52" s="1"/>
      <c r="MF52" s="1"/>
      <c r="MG52" s="1"/>
      <c r="MH52" s="1"/>
      <c r="MI52" s="1"/>
      <c r="MJ52" s="1"/>
      <c r="MK52" s="1"/>
      <c r="ML52" s="1"/>
      <c r="MM52" s="1"/>
      <c r="MN52" s="1"/>
      <c r="MO52" s="1"/>
      <c r="MP52" s="1"/>
      <c r="MQ52" s="1"/>
      <c r="MR52" s="1"/>
      <c r="MS52" s="1"/>
      <c r="MT52" s="1"/>
      <c r="MU52" s="1"/>
      <c r="MV52" s="1"/>
      <c r="MW52" s="1"/>
      <c r="MX52" s="1"/>
      <c r="MY52" s="1"/>
      <c r="MZ52" s="1"/>
      <c r="NA52" s="1"/>
      <c r="NB52" s="1"/>
      <c r="NC52" s="1"/>
      <c r="ND52" s="1"/>
      <c r="NE52" s="1"/>
      <c r="NF52" s="1"/>
      <c r="NG52" s="1"/>
      <c r="NH52" s="1"/>
      <c r="NI52" s="1"/>
      <c r="NJ52" s="1"/>
      <c r="NK52" s="1"/>
      <c r="NL52" s="1"/>
      <c r="NM52" s="1"/>
      <c r="NN52" s="1"/>
      <c r="NO52" s="1"/>
      <c r="NP52" s="1"/>
      <c r="NQ52" s="1"/>
      <c r="NR52" s="1"/>
      <c r="NS52" s="1"/>
      <c r="NT52" s="1"/>
      <c r="NU52" s="1"/>
      <c r="NV52" s="1"/>
      <c r="NW52" s="1"/>
      <c r="NX52" s="1"/>
      <c r="NY52" s="1"/>
      <c r="NZ52" s="1"/>
      <c r="OA52" s="1"/>
      <c r="OB52" s="1"/>
      <c r="OC52" s="1"/>
      <c r="OD52" s="1"/>
      <c r="OE52" s="1"/>
      <c r="OF52" s="1"/>
      <c r="OG52" s="1"/>
      <c r="OH52" s="1"/>
      <c r="OI52" s="1"/>
      <c r="OJ52" s="1"/>
      <c r="OK52" s="1"/>
      <c r="OL52" s="1"/>
      <c r="OM52" s="1"/>
      <c r="ON52" s="1"/>
      <c r="OO52" s="1"/>
      <c r="OP52" s="1"/>
      <c r="OQ52" s="1"/>
      <c r="OR52" s="1"/>
      <c r="OS52" s="1"/>
      <c r="OT52" s="1"/>
      <c r="OU52" s="1"/>
      <c r="OV52" s="1"/>
      <c r="OW52" s="1"/>
      <c r="OX52" s="1"/>
      <c r="OY52" s="1"/>
      <c r="OZ52" s="1"/>
      <c r="PA52" s="1"/>
      <c r="PB52" s="1"/>
      <c r="PC52" s="1"/>
      <c r="PD52" s="1"/>
      <c r="PE52" s="1"/>
      <c r="PF52" s="1"/>
      <c r="PG52" s="1"/>
      <c r="PH52" s="1"/>
      <c r="PI52" s="1"/>
      <c r="PJ52" s="1"/>
      <c r="PK52" s="1"/>
      <c r="PL52" s="1"/>
      <c r="PM52" s="1"/>
      <c r="PN52" s="1"/>
      <c r="PO52" s="1"/>
      <c r="PP52" s="1"/>
      <c r="PQ52" s="1"/>
      <c r="PR52" s="1"/>
      <c r="PS52" s="1"/>
      <c r="PT52" s="1"/>
      <c r="PU52" s="1"/>
      <c r="PV52" s="1"/>
      <c r="PW52" s="1"/>
      <c r="PX52" s="1"/>
      <c r="PY52" s="1"/>
      <c r="PZ52" s="1"/>
      <c r="QA52" s="1"/>
      <c r="QB52" s="1"/>
      <c r="QC52" s="1"/>
      <c r="QD52" s="1"/>
      <c r="QE52" s="1"/>
      <c r="QF52" s="1"/>
      <c r="QG52" s="1"/>
      <c r="QH52" s="1"/>
      <c r="QI52" s="1"/>
      <c r="QJ52" s="1"/>
      <c r="QK52" s="1"/>
      <c r="QL52" s="1"/>
      <c r="QM52" s="1"/>
      <c r="QN52" s="1"/>
      <c r="QO52" s="1"/>
      <c r="QP52" s="1"/>
      <c r="QQ52" s="1"/>
      <c r="QR52" s="1"/>
      <c r="QS52" s="1"/>
      <c r="QT52" s="1"/>
      <c r="QU52" s="1"/>
      <c r="QV52" s="1"/>
      <c r="QW52" s="1"/>
      <c r="QX52" s="1"/>
      <c r="QY52" s="1"/>
      <c r="QZ52" s="1"/>
      <c r="RA52" s="1"/>
      <c r="RB52" s="1"/>
      <c r="RC52" s="1"/>
      <c r="RD52" s="1"/>
      <c r="RE52" s="1"/>
      <c r="RF52" s="1"/>
      <c r="RG52" s="1"/>
      <c r="RH52" s="1"/>
      <c r="RI52" s="1"/>
      <c r="RJ52" s="1"/>
      <c r="RK52" s="1"/>
      <c r="RL52" s="1"/>
      <c r="RM52" s="1"/>
      <c r="RN52" s="1"/>
      <c r="RO52" s="1"/>
      <c r="RP52" s="1"/>
      <c r="RQ52" s="1"/>
      <c r="RR52" s="1"/>
      <c r="RS52" s="1"/>
      <c r="RT52" s="1"/>
      <c r="RU52" s="1"/>
      <c r="RV52" s="1"/>
      <c r="RW52" s="1"/>
      <c r="RX52" s="1"/>
      <c r="RY52" s="1"/>
      <c r="RZ52" s="1"/>
      <c r="SA52" s="1"/>
      <c r="SB52" s="1"/>
      <c r="SC52" s="1"/>
      <c r="SD52" s="1"/>
      <c r="SE52" s="1"/>
      <c r="SF52" s="1"/>
      <c r="SG52" s="1"/>
      <c r="SH52" s="1"/>
      <c r="SI52" s="1"/>
      <c r="SJ52" s="1"/>
      <c r="SK52" s="1"/>
      <c r="SL52" s="1"/>
      <c r="SM52" s="1"/>
      <c r="SN52" s="1"/>
      <c r="SO52" s="1"/>
      <c r="SP52" s="1"/>
      <c r="SQ52" s="1"/>
      <c r="SR52" s="1"/>
      <c r="SS52" s="1"/>
      <c r="ST52" s="1"/>
      <c r="SU52" s="1"/>
      <c r="SV52" s="1"/>
      <c r="SW52" s="1"/>
      <c r="SX52" s="1"/>
      <c r="SY52" s="1"/>
      <c r="SZ52" s="1"/>
      <c r="TA52" s="1"/>
      <c r="TB52" s="1"/>
      <c r="TC52" s="1"/>
      <c r="TD52" s="1"/>
      <c r="TE52" s="1"/>
      <c r="TF52" s="1"/>
      <c r="TG52" s="1"/>
      <c r="TH52" s="1"/>
      <c r="TI52" s="1"/>
      <c r="TJ52" s="1"/>
      <c r="TK52" s="1"/>
      <c r="TL52" s="1"/>
      <c r="TM52" s="1"/>
      <c r="TN52" s="1"/>
      <c r="TO52" s="1"/>
      <c r="TP52" s="1"/>
      <c r="TQ52" s="1"/>
      <c r="TR52" s="1"/>
      <c r="TS52" s="1"/>
      <c r="TT52" s="1"/>
      <c r="TU52" s="1"/>
      <c r="TV52" s="1"/>
      <c r="TW52" s="1"/>
      <c r="TX52" s="1"/>
      <c r="TY52" s="1"/>
      <c r="TZ52" s="1"/>
      <c r="UA52" s="1"/>
      <c r="UB52" s="1"/>
      <c r="UC52" s="1"/>
      <c r="UD52" s="1"/>
      <c r="UE52" s="1"/>
      <c r="UF52" s="1"/>
      <c r="UG52" s="1"/>
      <c r="UH52" s="1"/>
      <c r="UI52" s="1"/>
      <c r="UJ52" s="1"/>
      <c r="UK52" s="1"/>
      <c r="UL52" s="1"/>
      <c r="UM52" s="1"/>
      <c r="UN52" s="1"/>
      <c r="UO52" s="1"/>
      <c r="UP52" s="1"/>
      <c r="UQ52" s="1"/>
      <c r="UR52" s="1"/>
      <c r="US52" s="1"/>
      <c r="UT52" s="1"/>
      <c r="UU52" s="1"/>
      <c r="UV52" s="1"/>
      <c r="UW52" s="1"/>
      <c r="UX52" s="1"/>
      <c r="UY52" s="1"/>
      <c r="UZ52" s="1"/>
      <c r="VA52" s="1"/>
      <c r="VB52" s="1"/>
      <c r="VC52" s="1"/>
      <c r="VD52" s="1"/>
      <c r="VE52" s="1"/>
      <c r="VF52" s="1"/>
      <c r="VG52" s="1"/>
      <c r="VH52" s="1"/>
      <c r="VI52" s="1"/>
      <c r="VJ52" s="1"/>
      <c r="VK52" s="1"/>
      <c r="VL52" s="1"/>
      <c r="VM52" s="1"/>
      <c r="VN52" s="1"/>
      <c r="VO52" s="1"/>
      <c r="VP52" s="1"/>
      <c r="VQ52" s="1"/>
      <c r="VR52" s="1"/>
      <c r="VS52" s="1"/>
      <c r="VT52" s="1"/>
      <c r="VU52" s="1"/>
      <c r="VV52" s="1"/>
      <c r="VW52" s="1"/>
      <c r="VX52" s="1"/>
      <c r="VY52" s="1"/>
      <c r="VZ52" s="1"/>
      <c r="WA52" s="1"/>
      <c r="WB52" s="1"/>
      <c r="WC52" s="1"/>
      <c r="WD52" s="1"/>
      <c r="WE52" s="1"/>
      <c r="WF52" s="1"/>
      <c r="WG52" s="1"/>
      <c r="WH52" s="1"/>
      <c r="WI52" s="1"/>
      <c r="WJ52" s="1"/>
      <c r="WK52" s="1"/>
      <c r="WL52" s="1"/>
      <c r="WM52" s="1"/>
      <c r="WN52" s="1"/>
      <c r="WO52" s="1"/>
      <c r="WP52" s="1"/>
      <c r="WQ52" s="1"/>
      <c r="WR52" s="1"/>
      <c r="WS52" s="1"/>
      <c r="WT52" s="1"/>
      <c r="WU52" s="1"/>
      <c r="WV52" s="1"/>
      <c r="WW52" s="1"/>
      <c r="WX52" s="1"/>
      <c r="WY52" s="1"/>
      <c r="WZ52" s="1"/>
      <c r="XA52" s="1"/>
      <c r="XB52" s="1"/>
      <c r="XC52" s="1"/>
      <c r="XD52" s="1"/>
      <c r="XE52" s="1"/>
      <c r="XF52" s="1"/>
      <c r="XG52" s="1"/>
      <c r="XH52" s="1"/>
      <c r="XI52" s="1"/>
      <c r="XJ52" s="1"/>
      <c r="XK52" s="1"/>
      <c r="XL52" s="1"/>
      <c r="XM52" s="1"/>
      <c r="XN52" s="1"/>
      <c r="XO52" s="1"/>
      <c r="XP52" s="1"/>
      <c r="XQ52" s="1"/>
      <c r="XR52" s="1"/>
      <c r="XS52" s="1"/>
      <c r="XT52" s="1"/>
      <c r="XU52" s="1"/>
      <c r="XV52" s="1"/>
      <c r="XW52" s="1"/>
      <c r="XX52" s="1"/>
      <c r="XY52" s="1"/>
      <c r="XZ52" s="1"/>
      <c r="YA52" s="1"/>
      <c r="YB52" s="1"/>
      <c r="YC52" s="1"/>
      <c r="YD52" s="1"/>
      <c r="YE52" s="1"/>
      <c r="YF52" s="1"/>
      <c r="YG52" s="1"/>
      <c r="YH52" s="1"/>
      <c r="YI52" s="1"/>
      <c r="YJ52" s="1"/>
      <c r="YK52" s="1"/>
      <c r="YL52" s="1"/>
      <c r="YM52" s="1"/>
      <c r="YN52" s="1"/>
      <c r="YO52" s="1"/>
      <c r="YP52" s="1"/>
      <c r="YQ52" s="1"/>
      <c r="YR52" s="1"/>
      <c r="YS52" s="1"/>
      <c r="YT52" s="1"/>
      <c r="YU52" s="1"/>
      <c r="YV52" s="1"/>
      <c r="YW52" s="1"/>
      <c r="YX52" s="1"/>
      <c r="YY52" s="1"/>
      <c r="YZ52" s="1"/>
      <c r="ZA52" s="1"/>
      <c r="ZB52" s="1"/>
      <c r="ZC52" s="1"/>
      <c r="ZD52" s="1"/>
      <c r="ZE52" s="1"/>
      <c r="ZF52" s="1"/>
      <c r="ZG52" s="1"/>
      <c r="ZH52" s="1"/>
      <c r="ZI52" s="1"/>
      <c r="ZJ52" s="1"/>
      <c r="ZK52" s="1"/>
      <c r="ZL52" s="1"/>
      <c r="ZM52" s="1"/>
      <c r="ZN52" s="1"/>
      <c r="ZO52" s="1"/>
      <c r="ZP52" s="1"/>
      <c r="ZQ52" s="1"/>
      <c r="ZR52" s="1"/>
      <c r="ZS52" s="1"/>
      <c r="ZT52" s="1"/>
      <c r="ZU52" s="1"/>
      <c r="ZV52" s="1"/>
      <c r="ZW52" s="1"/>
      <c r="ZX52" s="1"/>
      <c r="ZY52" s="1"/>
      <c r="ZZ52" s="1"/>
      <c r="AAA52" s="1"/>
      <c r="AAB52" s="1"/>
      <c r="AAC52" s="1"/>
      <c r="AAD52" s="1"/>
      <c r="AAE52" s="1"/>
      <c r="AAF52" s="1"/>
      <c r="AAG52" s="1"/>
      <c r="AAH52" s="1"/>
      <c r="AAI52" s="1"/>
      <c r="AAJ52" s="1"/>
      <c r="AAK52" s="1"/>
      <c r="AAL52" s="1"/>
      <c r="AAM52" s="1"/>
      <c r="AAN52" s="1"/>
      <c r="AAO52" s="1"/>
      <c r="AAP52" s="1"/>
      <c r="AAQ52" s="1"/>
      <c r="AAR52" s="1"/>
      <c r="AAS52" s="1"/>
      <c r="AAT52" s="1"/>
      <c r="AAU52" s="1"/>
      <c r="AAV52" s="1"/>
      <c r="AAW52" s="1"/>
      <c r="AAX52" s="1"/>
      <c r="AAY52" s="1"/>
      <c r="AAZ52" s="1"/>
      <c r="ABA52" s="1"/>
      <c r="ABB52" s="1"/>
      <c r="ABC52" s="1"/>
      <c r="ABD52" s="1"/>
      <c r="ABE52" s="1"/>
      <c r="ABF52" s="1"/>
      <c r="ABG52" s="1"/>
      <c r="ABH52" s="1"/>
      <c r="ABI52" s="1"/>
      <c r="ABJ52" s="1"/>
      <c r="ABK52" s="1"/>
      <c r="ABL52" s="1"/>
      <c r="ABM52" s="1"/>
      <c r="ABN52" s="1"/>
      <c r="ABO52" s="1"/>
      <c r="ABP52" s="1"/>
      <c r="ABQ52" s="1"/>
      <c r="ABR52" s="1"/>
      <c r="ABS52" s="1"/>
      <c r="ABT52" s="1"/>
      <c r="ABU52" s="1"/>
      <c r="ABV52" s="1"/>
      <c r="ABW52" s="1"/>
      <c r="ABX52" s="1"/>
      <c r="ABY52" s="1"/>
      <c r="ABZ52" s="1"/>
      <c r="ACA52" s="1"/>
      <c r="ACB52" s="1"/>
      <c r="ACC52" s="1"/>
      <c r="ACD52" s="1"/>
      <c r="ACE52" s="1"/>
      <c r="ACF52" s="1"/>
      <c r="ACG52" s="1"/>
      <c r="ACH52" s="1"/>
      <c r="ACI52" s="1"/>
      <c r="ACJ52" s="1"/>
      <c r="ACK52" s="1"/>
      <c r="ACL52" s="1"/>
      <c r="ACM52" s="1"/>
      <c r="ACN52" s="1"/>
      <c r="ACO52" s="1"/>
      <c r="ACP52" s="1"/>
      <c r="ACQ52" s="1"/>
      <c r="ACR52" s="1"/>
      <c r="ACS52" s="1"/>
      <c r="ACT52" s="1"/>
      <c r="ACU52" s="1"/>
      <c r="ACV52" s="1"/>
      <c r="ACW52" s="1"/>
      <c r="ACX52" s="1"/>
      <c r="ACY52" s="1"/>
      <c r="ACZ52" s="1"/>
      <c r="ADA52" s="1"/>
      <c r="ADB52" s="1"/>
      <c r="ADC52" s="1"/>
      <c r="ADD52" s="1"/>
      <c r="ADE52" s="1"/>
      <c r="ADF52" s="1"/>
      <c r="ADG52" s="1"/>
      <c r="ADH52" s="1"/>
      <c r="ADI52" s="1"/>
      <c r="ADJ52" s="1"/>
      <c r="ADK52" s="1"/>
      <c r="ADL52" s="1"/>
      <c r="ADM52" s="1"/>
      <c r="ADN52" s="1"/>
      <c r="ADO52" s="1"/>
      <c r="ADP52" s="1"/>
      <c r="ADQ52" s="1"/>
      <c r="ADR52" s="1"/>
      <c r="ADS52" s="1"/>
      <c r="ADT52" s="1"/>
      <c r="ADU52" s="1"/>
      <c r="ADV52" s="1"/>
      <c r="ADW52" s="1"/>
      <c r="ADX52" s="1"/>
      <c r="ADY52" s="1"/>
      <c r="ADZ52" s="1"/>
      <c r="AEA52" s="1"/>
      <c r="AEB52" s="1"/>
      <c r="AEC52" s="1"/>
      <c r="AED52" s="1"/>
      <c r="AEE52" s="1"/>
      <c r="AEF52" s="1"/>
      <c r="AEG52" s="1"/>
      <c r="AEH52" s="1"/>
      <c r="AEI52" s="1"/>
      <c r="AEJ52" s="1"/>
      <c r="AEK52" s="1"/>
      <c r="AEL52" s="1"/>
      <c r="AEM52" s="1"/>
      <c r="AEN52" s="1"/>
      <c r="AEO52" s="1"/>
      <c r="AEP52" s="1"/>
      <c r="AEQ52" s="1"/>
      <c r="AER52" s="1"/>
      <c r="AES52" s="1"/>
      <c r="AET52" s="1"/>
      <c r="AEU52" s="1"/>
      <c r="AEV52" s="1"/>
      <c r="AEW52" s="1"/>
      <c r="AEX52" s="1"/>
      <c r="AEY52" s="1"/>
      <c r="AEZ52" s="1"/>
      <c r="AFA52" s="1"/>
      <c r="AFB52" s="1"/>
      <c r="AFC52" s="1"/>
      <c r="AFD52" s="1"/>
      <c r="AFE52" s="1"/>
      <c r="AFF52" s="1"/>
      <c r="AFG52" s="1"/>
      <c r="AFH52" s="1"/>
      <c r="AFI52" s="1"/>
      <c r="AFJ52" s="1"/>
      <c r="AFK52" s="1"/>
      <c r="AFL52" s="1"/>
      <c r="AFM52" s="1"/>
      <c r="AFN52" s="1"/>
      <c r="AFO52" s="1"/>
      <c r="AFP52" s="1"/>
      <c r="AFQ52" s="1"/>
      <c r="AFR52" s="1"/>
      <c r="AFS52" s="1"/>
      <c r="AFT52" s="1"/>
      <c r="AFU52" s="1"/>
      <c r="AFV52" s="1"/>
      <c r="AFW52" s="1"/>
      <c r="AFX52" s="1"/>
      <c r="AFY52" s="1"/>
      <c r="AFZ52" s="1"/>
      <c r="AGA52" s="1"/>
      <c r="AGB52" s="1"/>
      <c r="AGC52" s="1"/>
      <c r="AGD52" s="1"/>
      <c r="AGE52" s="1"/>
      <c r="AGF52" s="1"/>
      <c r="AGG52" s="1"/>
      <c r="AGH52" s="1"/>
      <c r="AGI52" s="1"/>
      <c r="AGJ52" s="1"/>
      <c r="AGK52" s="1"/>
      <c r="AGL52" s="1"/>
      <c r="AGM52" s="1"/>
      <c r="AGN52" s="1"/>
      <c r="AGO52" s="1"/>
      <c r="AGP52" s="1"/>
      <c r="AGQ52" s="1"/>
      <c r="AGR52" s="1"/>
      <c r="AGS52" s="1"/>
      <c r="AGT52" s="1"/>
      <c r="AGU52" s="1"/>
      <c r="AGV52" s="1"/>
      <c r="AGW52" s="1"/>
      <c r="AGX52" s="1"/>
      <c r="AGY52" s="1"/>
      <c r="AGZ52" s="1"/>
      <c r="AHA52" s="1"/>
      <c r="AHB52" s="1"/>
      <c r="AHC52" s="1"/>
      <c r="AHD52" s="1"/>
      <c r="AHE52" s="1"/>
      <c r="AHF52" s="1"/>
      <c r="AHG52" s="1"/>
      <c r="AHH52" s="1"/>
      <c r="AHI52" s="1"/>
      <c r="AHJ52" s="1"/>
      <c r="AHK52" s="1"/>
      <c r="AHL52" s="1"/>
      <c r="AHM52" s="1"/>
      <c r="AHN52" s="1"/>
      <c r="AHO52" s="1"/>
      <c r="AHP52" s="1"/>
      <c r="AHQ52" s="1"/>
      <c r="AHR52" s="1"/>
      <c r="AHS52" s="1"/>
      <c r="AHT52" s="1"/>
      <c r="AHU52" s="1"/>
      <c r="AHV52" s="1"/>
      <c r="AHW52" s="1"/>
      <c r="AHX52" s="1"/>
      <c r="AHY52" s="1"/>
      <c r="AHZ52" s="1"/>
      <c r="AIA52" s="1"/>
      <c r="AIB52" s="1"/>
      <c r="AIC52" s="1"/>
      <c r="AID52" s="1"/>
      <c r="AIE52" s="1"/>
      <c r="AIF52" s="1"/>
      <c r="AIG52" s="1"/>
      <c r="AIH52" s="1"/>
      <c r="AII52" s="1"/>
      <c r="AIJ52" s="1"/>
      <c r="AIK52" s="1"/>
      <c r="AIL52" s="1"/>
      <c r="AIM52" s="1"/>
      <c r="AIN52" s="1"/>
      <c r="AIO52" s="1"/>
      <c r="AIP52" s="1"/>
      <c r="AIQ52" s="1"/>
      <c r="AIR52" s="1"/>
      <c r="AIS52" s="1"/>
      <c r="AIT52" s="1"/>
      <c r="AIU52" s="1"/>
      <c r="AIV52" s="1"/>
      <c r="AIW52" s="1"/>
      <c r="AIX52" s="1"/>
      <c r="AIY52" s="1"/>
      <c r="AIZ52" s="1"/>
      <c r="AJA52" s="1"/>
      <c r="AJB52" s="1"/>
      <c r="AJC52" s="1"/>
      <c r="AJD52" s="1"/>
      <c r="AJE52" s="1"/>
      <c r="AJF52" s="1"/>
      <c r="AJG52" s="1"/>
      <c r="AJH52" s="1"/>
      <c r="AJI52" s="1"/>
      <c r="AJJ52" s="1"/>
      <c r="AJK52" s="1"/>
      <c r="AJL52" s="1"/>
      <c r="AJM52" s="1"/>
      <c r="AJN52" s="1"/>
      <c r="AJO52" s="1"/>
      <c r="AJP52" s="1"/>
      <c r="AJQ52" s="1"/>
      <c r="AJR52" s="1"/>
      <c r="AJS52" s="1"/>
      <c r="AJT52" s="1"/>
      <c r="AJU52" s="1"/>
      <c r="AJV52" s="1"/>
      <c r="AJW52" s="1"/>
      <c r="AJX52" s="1"/>
      <c r="AJY52" s="1"/>
      <c r="AJZ52" s="1"/>
      <c r="AKA52" s="1"/>
      <c r="AKB52" s="1"/>
      <c r="AKC52" s="1"/>
      <c r="AKD52" s="1"/>
      <c r="AKE52" s="1"/>
      <c r="AKF52" s="1"/>
      <c r="AKG52" s="1"/>
      <c r="AKH52" s="1"/>
      <c r="AKI52" s="1"/>
      <c r="AKJ52" s="1"/>
      <c r="AKK52" s="1"/>
      <c r="AKL52" s="1"/>
      <c r="AKM52" s="1"/>
      <c r="AKN52" s="1"/>
      <c r="AKO52" s="1"/>
      <c r="AKP52" s="1"/>
      <c r="AKQ52" s="1"/>
      <c r="AKR52" s="1"/>
      <c r="AKS52" s="1"/>
      <c r="AKT52" s="1"/>
      <c r="AKU52" s="1"/>
      <c r="AKV52" s="1"/>
      <c r="AKW52" s="1"/>
      <c r="AKX52" s="1"/>
      <c r="AKY52" s="1"/>
      <c r="AKZ52" s="1"/>
      <c r="ALA52" s="1"/>
      <c r="ALB52" s="1"/>
      <c r="ALC52" s="1"/>
      <c r="ALD52" s="1"/>
      <c r="ALE52" s="1"/>
      <c r="ALF52" s="1"/>
      <c r="ALG52" s="1"/>
      <c r="ALH52" s="1"/>
      <c r="ALI52" s="1"/>
      <c r="ALJ52" s="1"/>
      <c r="ALK52" s="1"/>
      <c r="ALL52" s="1"/>
      <c r="ALM52" s="1"/>
      <c r="ALN52" s="1"/>
      <c r="ALO52" s="1"/>
      <c r="ALP52" s="1"/>
      <c r="ALQ52" s="1"/>
      <c r="ALR52" s="1"/>
      <c r="ALS52" s="1"/>
      <c r="ALT52" s="1"/>
      <c r="ALU52" s="1"/>
      <c r="ALV52" s="1"/>
      <c r="ALW52" s="1"/>
      <c r="ALX52" s="1"/>
      <c r="ALY52" s="1"/>
      <c r="ALZ52" s="1"/>
      <c r="AMA52" s="1"/>
      <c r="AMB52" s="1"/>
      <c r="AMC52" s="1"/>
      <c r="AMD52" s="1"/>
      <c r="AME52" s="1"/>
      <c r="AMF52" s="1"/>
      <c r="AMG52" s="1"/>
      <c r="AMH52" s="1"/>
      <c r="AMI52" s="1"/>
      <c r="AMJ52" s="1"/>
    </row>
    <row r="53" s="7" customFormat="true" ht="13.8" hidden="false" customHeight="false" outlineLevel="0" collapsed="false">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c r="AW53" s="1"/>
      <c r="AX53" s="1"/>
      <c r="AY53" s="1"/>
      <c r="AZ53" s="1"/>
      <c r="BA53" s="1"/>
      <c r="BB53" s="1"/>
      <c r="BC53" s="1"/>
      <c r="BD53" s="1"/>
      <c r="BE53" s="1"/>
      <c r="BF53" s="1"/>
      <c r="BG53" s="1"/>
      <c r="BH53" s="1"/>
      <c r="BI53" s="1"/>
      <c r="BJ53" s="1"/>
      <c r="BK53" s="1"/>
      <c r="BL53" s="1"/>
      <c r="BM53" s="1"/>
      <c r="BN53" s="1"/>
      <c r="BO53" s="1"/>
      <c r="BP53" s="1"/>
      <c r="BQ53" s="1"/>
      <c r="BR53" s="1"/>
      <c r="BS53" s="1"/>
      <c r="BT53" s="1"/>
      <c r="BU53" s="1"/>
      <c r="BV53" s="1"/>
      <c r="BW53" s="1"/>
      <c r="BX53" s="1"/>
      <c r="BY53" s="1"/>
      <c r="BZ53" s="1"/>
      <c r="CA53" s="1"/>
      <c r="CB53" s="1"/>
      <c r="CC53" s="1"/>
      <c r="CD53" s="1"/>
      <c r="CE53" s="1"/>
      <c r="CF53" s="1"/>
      <c r="CG53" s="1"/>
      <c r="CH53" s="1"/>
      <c r="CI53" s="1"/>
      <c r="CJ53" s="1"/>
      <c r="CK53" s="1"/>
      <c r="CL53" s="1"/>
      <c r="CM53" s="1"/>
      <c r="CN53" s="1"/>
      <c r="CO53" s="1"/>
      <c r="CP53" s="1"/>
      <c r="CQ53" s="1"/>
      <c r="CR53" s="1"/>
      <c r="CS53" s="1"/>
      <c r="CT53" s="1"/>
      <c r="CU53" s="1"/>
      <c r="CV53" s="1"/>
      <c r="CW53" s="1"/>
      <c r="CX53" s="1"/>
      <c r="CY53" s="1"/>
      <c r="CZ53" s="1"/>
      <c r="DA53" s="1"/>
      <c r="DB53" s="1"/>
      <c r="DC53" s="1"/>
      <c r="DD53" s="1"/>
      <c r="DE53" s="1"/>
      <c r="DF53" s="1"/>
      <c r="DG53" s="1"/>
      <c r="DH53" s="1"/>
      <c r="DI53" s="1"/>
      <c r="DJ53" s="1"/>
      <c r="DK53" s="1"/>
      <c r="DL53" s="1"/>
      <c r="DM53" s="1"/>
      <c r="DN53" s="1"/>
      <c r="DO53" s="1"/>
      <c r="DP53" s="1"/>
      <c r="DQ53" s="1"/>
      <c r="DR53" s="1"/>
      <c r="DS53" s="1"/>
      <c r="DT53" s="1"/>
      <c r="DU53" s="1"/>
      <c r="DV53" s="1"/>
      <c r="DW53" s="1"/>
      <c r="DX53" s="1"/>
      <c r="DY53" s="1"/>
      <c r="DZ53" s="1"/>
      <c r="EA53" s="1"/>
      <c r="EB53" s="1"/>
      <c r="EC53" s="1"/>
      <c r="ED53" s="1"/>
      <c r="EE53" s="1"/>
      <c r="EF53" s="1"/>
      <c r="EG53" s="1"/>
      <c r="EH53" s="1"/>
      <c r="EI53" s="1"/>
      <c r="EJ53" s="1"/>
      <c r="EK53" s="1"/>
      <c r="EL53" s="1"/>
      <c r="EM53" s="1"/>
      <c r="EN53" s="1"/>
      <c r="EO53" s="1"/>
      <c r="EP53" s="1"/>
      <c r="EQ53" s="1"/>
      <c r="ER53" s="1"/>
      <c r="ES53" s="1"/>
      <c r="ET53" s="1"/>
      <c r="EU53" s="1"/>
      <c r="EV53" s="1"/>
      <c r="EW53" s="1"/>
      <c r="EX53" s="1"/>
      <c r="EY53" s="1"/>
      <c r="EZ53" s="1"/>
      <c r="FA53" s="1"/>
      <c r="FB53" s="1"/>
      <c r="FC53" s="1"/>
      <c r="FD53" s="1"/>
      <c r="FE53" s="1"/>
      <c r="FF53" s="1"/>
      <c r="FG53" s="1"/>
      <c r="FH53" s="1"/>
      <c r="FI53" s="1"/>
      <c r="FJ53" s="1"/>
      <c r="FK53" s="1"/>
      <c r="FL53" s="1"/>
      <c r="FM53" s="1"/>
      <c r="FN53" s="1"/>
      <c r="FO53" s="1"/>
      <c r="FP53" s="1"/>
      <c r="FQ53" s="1"/>
      <c r="FR53" s="1"/>
      <c r="FS53" s="1"/>
      <c r="FT53" s="1"/>
      <c r="FU53" s="1"/>
      <c r="FV53" s="1"/>
      <c r="FW53" s="1"/>
      <c r="FX53" s="1"/>
      <c r="FY53" s="1"/>
      <c r="FZ53" s="1"/>
      <c r="GA53" s="1"/>
      <c r="GB53" s="1"/>
      <c r="GC53" s="1"/>
      <c r="GD53" s="1"/>
      <c r="GE53" s="1"/>
      <c r="GF53" s="1"/>
      <c r="GG53" s="1"/>
      <c r="GH53" s="1"/>
      <c r="GI53" s="1"/>
      <c r="GJ53" s="1"/>
      <c r="GK53" s="1"/>
      <c r="GL53" s="1"/>
      <c r="GM53" s="1"/>
      <c r="GN53" s="1"/>
      <c r="GO53" s="1"/>
      <c r="GP53" s="1"/>
      <c r="GQ53" s="1"/>
      <c r="GR53" s="1"/>
      <c r="GS53" s="1"/>
      <c r="GT53" s="1"/>
      <c r="GU53" s="1"/>
      <c r="GV53" s="1"/>
      <c r="GW53" s="1"/>
      <c r="GX53" s="1"/>
      <c r="GY53" s="1"/>
      <c r="GZ53" s="1"/>
      <c r="HA53" s="1"/>
      <c r="HB53" s="1"/>
      <c r="HC53" s="1"/>
      <c r="HD53" s="1"/>
      <c r="HE53" s="1"/>
      <c r="HF53" s="1"/>
      <c r="HG53" s="1"/>
      <c r="HH53" s="1"/>
      <c r="HI53" s="1"/>
      <c r="HJ53" s="1"/>
      <c r="HK53" s="1"/>
      <c r="HL53" s="1"/>
      <c r="HM53" s="1"/>
      <c r="HN53" s="1"/>
      <c r="HO53" s="1"/>
      <c r="HP53" s="1"/>
      <c r="HQ53" s="1"/>
      <c r="HR53" s="1"/>
      <c r="HS53" s="1"/>
      <c r="HT53" s="1"/>
      <c r="HU53" s="1"/>
      <c r="HV53" s="1"/>
      <c r="HW53" s="1"/>
      <c r="HX53" s="1"/>
      <c r="HY53" s="1"/>
      <c r="HZ53" s="1"/>
      <c r="IA53" s="1"/>
      <c r="IB53" s="1"/>
      <c r="IC53" s="1"/>
      <c r="ID53" s="1"/>
      <c r="IE53" s="1"/>
      <c r="IF53" s="1"/>
      <c r="IG53" s="1"/>
      <c r="IH53" s="1"/>
      <c r="II53" s="1"/>
      <c r="IJ53" s="1"/>
      <c r="IK53" s="1"/>
      <c r="IL53" s="1"/>
      <c r="IM53" s="1"/>
      <c r="IN53" s="1"/>
      <c r="IO53" s="1"/>
      <c r="IP53" s="1"/>
      <c r="IQ53" s="1"/>
      <c r="IR53" s="1"/>
      <c r="IS53" s="1"/>
      <c r="IT53" s="1"/>
      <c r="IU53" s="1"/>
      <c r="IV53" s="1"/>
      <c r="IW53" s="1"/>
      <c r="IX53" s="1"/>
      <c r="IY53" s="1"/>
      <c r="IZ53" s="1"/>
      <c r="JA53" s="1"/>
      <c r="JB53" s="1"/>
      <c r="JC53" s="1"/>
      <c r="JD53" s="1"/>
      <c r="JE53" s="1"/>
      <c r="JF53" s="1"/>
      <c r="JG53" s="1"/>
      <c r="JH53" s="1"/>
      <c r="JI53" s="1"/>
      <c r="JJ53" s="1"/>
      <c r="JK53" s="1"/>
      <c r="JL53" s="1"/>
      <c r="JM53" s="1"/>
      <c r="JN53" s="1"/>
      <c r="JO53" s="1"/>
      <c r="JP53" s="1"/>
      <c r="JQ53" s="1"/>
      <c r="JR53" s="1"/>
      <c r="JS53" s="1"/>
      <c r="JT53" s="1"/>
      <c r="JU53" s="1"/>
      <c r="JV53" s="1"/>
      <c r="JW53" s="1"/>
      <c r="JX53" s="1"/>
      <c r="JY53" s="1"/>
      <c r="JZ53" s="1"/>
      <c r="KA53" s="1"/>
      <c r="KB53" s="1"/>
      <c r="KC53" s="1"/>
      <c r="KD53" s="1"/>
      <c r="KE53" s="1"/>
      <c r="KF53" s="1"/>
      <c r="KG53" s="1"/>
      <c r="KH53" s="1"/>
      <c r="KI53" s="1"/>
      <c r="KJ53" s="1"/>
      <c r="KK53" s="1"/>
      <c r="KL53" s="1"/>
      <c r="KM53" s="1"/>
      <c r="KN53" s="1"/>
      <c r="KO53" s="1"/>
      <c r="KP53" s="1"/>
      <c r="KQ53" s="1"/>
      <c r="KR53" s="1"/>
      <c r="KS53" s="1"/>
      <c r="KT53" s="1"/>
      <c r="KU53" s="1"/>
      <c r="KV53" s="1"/>
      <c r="KW53" s="1"/>
      <c r="KX53" s="1"/>
      <c r="KY53" s="1"/>
      <c r="KZ53" s="1"/>
      <c r="LA53" s="1"/>
      <c r="LB53" s="1"/>
      <c r="LC53" s="1"/>
      <c r="LD53" s="1"/>
      <c r="LE53" s="1"/>
      <c r="LF53" s="1"/>
      <c r="LG53" s="1"/>
      <c r="LH53" s="1"/>
      <c r="LI53" s="1"/>
      <c r="LJ53" s="1"/>
      <c r="LK53" s="1"/>
      <c r="LL53" s="1"/>
      <c r="LM53" s="1"/>
      <c r="LN53" s="1"/>
      <c r="LO53" s="1"/>
      <c r="LP53" s="1"/>
      <c r="LQ53" s="1"/>
      <c r="LR53" s="1"/>
      <c r="LS53" s="1"/>
      <c r="LT53" s="1"/>
      <c r="LU53" s="1"/>
      <c r="LV53" s="1"/>
      <c r="LW53" s="1"/>
      <c r="LX53" s="1"/>
      <c r="LY53" s="1"/>
      <c r="LZ53" s="1"/>
      <c r="MA53" s="1"/>
      <c r="MB53" s="1"/>
      <c r="MC53" s="1"/>
      <c r="MD53" s="1"/>
      <c r="ME53" s="1"/>
      <c r="MF53" s="1"/>
      <c r="MG53" s="1"/>
      <c r="MH53" s="1"/>
      <c r="MI53" s="1"/>
      <c r="MJ53" s="1"/>
      <c r="MK53" s="1"/>
      <c r="ML53" s="1"/>
      <c r="MM53" s="1"/>
      <c r="MN53" s="1"/>
      <c r="MO53" s="1"/>
      <c r="MP53" s="1"/>
      <c r="MQ53" s="1"/>
      <c r="MR53" s="1"/>
      <c r="MS53" s="1"/>
      <c r="MT53" s="1"/>
      <c r="MU53" s="1"/>
      <c r="MV53" s="1"/>
      <c r="MW53" s="1"/>
      <c r="MX53" s="1"/>
      <c r="MY53" s="1"/>
      <c r="MZ53" s="1"/>
      <c r="NA53" s="1"/>
      <c r="NB53" s="1"/>
      <c r="NC53" s="1"/>
      <c r="ND53" s="1"/>
      <c r="NE53" s="1"/>
      <c r="NF53" s="1"/>
      <c r="NG53" s="1"/>
      <c r="NH53" s="1"/>
      <c r="NI53" s="1"/>
      <c r="NJ53" s="1"/>
      <c r="NK53" s="1"/>
      <c r="NL53" s="1"/>
      <c r="NM53" s="1"/>
      <c r="NN53" s="1"/>
      <c r="NO53" s="1"/>
      <c r="NP53" s="1"/>
      <c r="NQ53" s="1"/>
      <c r="NR53" s="1"/>
      <c r="NS53" s="1"/>
      <c r="NT53" s="1"/>
      <c r="NU53" s="1"/>
      <c r="NV53" s="1"/>
      <c r="NW53" s="1"/>
      <c r="NX53" s="1"/>
      <c r="NY53" s="1"/>
      <c r="NZ53" s="1"/>
      <c r="OA53" s="1"/>
      <c r="OB53" s="1"/>
      <c r="OC53" s="1"/>
      <c r="OD53" s="1"/>
      <c r="OE53" s="1"/>
      <c r="OF53" s="1"/>
      <c r="OG53" s="1"/>
      <c r="OH53" s="1"/>
      <c r="OI53" s="1"/>
      <c r="OJ53" s="1"/>
      <c r="OK53" s="1"/>
      <c r="OL53" s="1"/>
      <c r="OM53" s="1"/>
      <c r="ON53" s="1"/>
      <c r="OO53" s="1"/>
      <c r="OP53" s="1"/>
      <c r="OQ53" s="1"/>
      <c r="OR53" s="1"/>
      <c r="OS53" s="1"/>
      <c r="OT53" s="1"/>
      <c r="OU53" s="1"/>
      <c r="OV53" s="1"/>
      <c r="OW53" s="1"/>
      <c r="OX53" s="1"/>
      <c r="OY53" s="1"/>
      <c r="OZ53" s="1"/>
      <c r="PA53" s="1"/>
      <c r="PB53" s="1"/>
      <c r="PC53" s="1"/>
      <c r="PD53" s="1"/>
      <c r="PE53" s="1"/>
      <c r="PF53" s="1"/>
      <c r="PG53" s="1"/>
      <c r="PH53" s="1"/>
      <c r="PI53" s="1"/>
      <c r="PJ53" s="1"/>
      <c r="PK53" s="1"/>
      <c r="PL53" s="1"/>
      <c r="PM53" s="1"/>
      <c r="PN53" s="1"/>
      <c r="PO53" s="1"/>
      <c r="PP53" s="1"/>
      <c r="PQ53" s="1"/>
      <c r="PR53" s="1"/>
      <c r="PS53" s="1"/>
      <c r="PT53" s="1"/>
      <c r="PU53" s="1"/>
      <c r="PV53" s="1"/>
      <c r="PW53" s="1"/>
      <c r="PX53" s="1"/>
      <c r="PY53" s="1"/>
      <c r="PZ53" s="1"/>
      <c r="QA53" s="1"/>
      <c r="QB53" s="1"/>
      <c r="QC53" s="1"/>
      <c r="QD53" s="1"/>
      <c r="QE53" s="1"/>
      <c r="QF53" s="1"/>
      <c r="QG53" s="1"/>
      <c r="QH53" s="1"/>
      <c r="QI53" s="1"/>
      <c r="QJ53" s="1"/>
      <c r="QK53" s="1"/>
      <c r="QL53" s="1"/>
      <c r="QM53" s="1"/>
      <c r="QN53" s="1"/>
      <c r="QO53" s="1"/>
      <c r="QP53" s="1"/>
      <c r="QQ53" s="1"/>
      <c r="QR53" s="1"/>
      <c r="QS53" s="1"/>
      <c r="QT53" s="1"/>
      <c r="QU53" s="1"/>
      <c r="QV53" s="1"/>
      <c r="QW53" s="1"/>
      <c r="QX53" s="1"/>
      <c r="QY53" s="1"/>
      <c r="QZ53" s="1"/>
      <c r="RA53" s="1"/>
      <c r="RB53" s="1"/>
      <c r="RC53" s="1"/>
      <c r="RD53" s="1"/>
      <c r="RE53" s="1"/>
      <c r="RF53" s="1"/>
      <c r="RG53" s="1"/>
      <c r="RH53" s="1"/>
      <c r="RI53" s="1"/>
      <c r="RJ53" s="1"/>
      <c r="RK53" s="1"/>
      <c r="RL53" s="1"/>
      <c r="RM53" s="1"/>
      <c r="RN53" s="1"/>
      <c r="RO53" s="1"/>
      <c r="RP53" s="1"/>
      <c r="RQ53" s="1"/>
      <c r="RR53" s="1"/>
      <c r="RS53" s="1"/>
      <c r="RT53" s="1"/>
      <c r="RU53" s="1"/>
      <c r="RV53" s="1"/>
      <c r="RW53" s="1"/>
      <c r="RX53" s="1"/>
      <c r="RY53" s="1"/>
      <c r="RZ53" s="1"/>
      <c r="SA53" s="1"/>
      <c r="SB53" s="1"/>
      <c r="SC53" s="1"/>
      <c r="SD53" s="1"/>
      <c r="SE53" s="1"/>
      <c r="SF53" s="1"/>
      <c r="SG53" s="1"/>
      <c r="SH53" s="1"/>
      <c r="SI53" s="1"/>
      <c r="SJ53" s="1"/>
      <c r="SK53" s="1"/>
      <c r="SL53" s="1"/>
      <c r="SM53" s="1"/>
      <c r="SN53" s="1"/>
      <c r="SO53" s="1"/>
      <c r="SP53" s="1"/>
      <c r="SQ53" s="1"/>
      <c r="SR53" s="1"/>
      <c r="SS53" s="1"/>
      <c r="ST53" s="1"/>
      <c r="SU53" s="1"/>
      <c r="SV53" s="1"/>
      <c r="SW53" s="1"/>
      <c r="SX53" s="1"/>
      <c r="SY53" s="1"/>
      <c r="SZ53" s="1"/>
      <c r="TA53" s="1"/>
      <c r="TB53" s="1"/>
      <c r="TC53" s="1"/>
      <c r="TD53" s="1"/>
      <c r="TE53" s="1"/>
      <c r="TF53" s="1"/>
      <c r="TG53" s="1"/>
      <c r="TH53" s="1"/>
      <c r="TI53" s="1"/>
      <c r="TJ53" s="1"/>
      <c r="TK53" s="1"/>
      <c r="TL53" s="1"/>
      <c r="TM53" s="1"/>
      <c r="TN53" s="1"/>
      <c r="TO53" s="1"/>
      <c r="TP53" s="1"/>
      <c r="TQ53" s="1"/>
      <c r="TR53" s="1"/>
      <c r="TS53" s="1"/>
      <c r="TT53" s="1"/>
      <c r="TU53" s="1"/>
      <c r="TV53" s="1"/>
      <c r="TW53" s="1"/>
      <c r="TX53" s="1"/>
      <c r="TY53" s="1"/>
      <c r="TZ53" s="1"/>
      <c r="UA53" s="1"/>
      <c r="UB53" s="1"/>
      <c r="UC53" s="1"/>
      <c r="UD53" s="1"/>
      <c r="UE53" s="1"/>
      <c r="UF53" s="1"/>
      <c r="UG53" s="1"/>
      <c r="UH53" s="1"/>
      <c r="UI53" s="1"/>
      <c r="UJ53" s="1"/>
      <c r="UK53" s="1"/>
      <c r="UL53" s="1"/>
      <c r="UM53" s="1"/>
      <c r="UN53" s="1"/>
      <c r="UO53" s="1"/>
      <c r="UP53" s="1"/>
      <c r="UQ53" s="1"/>
      <c r="UR53" s="1"/>
      <c r="US53" s="1"/>
      <c r="UT53" s="1"/>
      <c r="UU53" s="1"/>
      <c r="UV53" s="1"/>
      <c r="UW53" s="1"/>
      <c r="UX53" s="1"/>
      <c r="UY53" s="1"/>
      <c r="UZ53" s="1"/>
      <c r="VA53" s="1"/>
      <c r="VB53" s="1"/>
      <c r="VC53" s="1"/>
      <c r="VD53" s="1"/>
      <c r="VE53" s="1"/>
      <c r="VF53" s="1"/>
      <c r="VG53" s="1"/>
      <c r="VH53" s="1"/>
      <c r="VI53" s="1"/>
      <c r="VJ53" s="1"/>
      <c r="VK53" s="1"/>
      <c r="VL53" s="1"/>
      <c r="VM53" s="1"/>
      <c r="VN53" s="1"/>
      <c r="VO53" s="1"/>
      <c r="VP53" s="1"/>
      <c r="VQ53" s="1"/>
      <c r="VR53" s="1"/>
      <c r="VS53" s="1"/>
      <c r="VT53" s="1"/>
      <c r="VU53" s="1"/>
      <c r="VV53" s="1"/>
      <c r="VW53" s="1"/>
      <c r="VX53" s="1"/>
      <c r="VY53" s="1"/>
      <c r="VZ53" s="1"/>
      <c r="WA53" s="1"/>
      <c r="WB53" s="1"/>
      <c r="WC53" s="1"/>
      <c r="WD53" s="1"/>
      <c r="WE53" s="1"/>
      <c r="WF53" s="1"/>
      <c r="WG53" s="1"/>
      <c r="WH53" s="1"/>
      <c r="WI53" s="1"/>
      <c r="WJ53" s="1"/>
      <c r="WK53" s="1"/>
      <c r="WL53" s="1"/>
      <c r="WM53" s="1"/>
      <c r="WN53" s="1"/>
      <c r="WO53" s="1"/>
      <c r="WP53" s="1"/>
      <c r="WQ53" s="1"/>
      <c r="WR53" s="1"/>
      <c r="WS53" s="1"/>
      <c r="WT53" s="1"/>
      <c r="WU53" s="1"/>
      <c r="WV53" s="1"/>
      <c r="WW53" s="1"/>
      <c r="WX53" s="1"/>
      <c r="WY53" s="1"/>
      <c r="WZ53" s="1"/>
      <c r="XA53" s="1"/>
      <c r="XB53" s="1"/>
      <c r="XC53" s="1"/>
      <c r="XD53" s="1"/>
      <c r="XE53" s="1"/>
      <c r="XF53" s="1"/>
      <c r="XG53" s="1"/>
      <c r="XH53" s="1"/>
      <c r="XI53" s="1"/>
      <c r="XJ53" s="1"/>
      <c r="XK53" s="1"/>
      <c r="XL53" s="1"/>
      <c r="XM53" s="1"/>
      <c r="XN53" s="1"/>
      <c r="XO53" s="1"/>
      <c r="XP53" s="1"/>
      <c r="XQ53" s="1"/>
      <c r="XR53" s="1"/>
      <c r="XS53" s="1"/>
      <c r="XT53" s="1"/>
      <c r="XU53" s="1"/>
      <c r="XV53" s="1"/>
      <c r="XW53" s="1"/>
      <c r="XX53" s="1"/>
      <c r="XY53" s="1"/>
      <c r="XZ53" s="1"/>
      <c r="YA53" s="1"/>
      <c r="YB53" s="1"/>
      <c r="YC53" s="1"/>
      <c r="YD53" s="1"/>
      <c r="YE53" s="1"/>
      <c r="YF53" s="1"/>
      <c r="YG53" s="1"/>
      <c r="YH53" s="1"/>
      <c r="YI53" s="1"/>
      <c r="YJ53" s="1"/>
      <c r="YK53" s="1"/>
      <c r="YL53" s="1"/>
      <c r="YM53" s="1"/>
      <c r="YN53" s="1"/>
      <c r="YO53" s="1"/>
      <c r="YP53" s="1"/>
      <c r="YQ53" s="1"/>
      <c r="YR53" s="1"/>
      <c r="YS53" s="1"/>
      <c r="YT53" s="1"/>
      <c r="YU53" s="1"/>
      <c r="YV53" s="1"/>
      <c r="YW53" s="1"/>
      <c r="YX53" s="1"/>
      <c r="YY53" s="1"/>
      <c r="YZ53" s="1"/>
      <c r="ZA53" s="1"/>
      <c r="ZB53" s="1"/>
      <c r="ZC53" s="1"/>
      <c r="ZD53" s="1"/>
      <c r="ZE53" s="1"/>
      <c r="ZF53" s="1"/>
      <c r="ZG53" s="1"/>
      <c r="ZH53" s="1"/>
      <c r="ZI53" s="1"/>
      <c r="ZJ53" s="1"/>
      <c r="ZK53" s="1"/>
      <c r="ZL53" s="1"/>
      <c r="ZM53" s="1"/>
      <c r="ZN53" s="1"/>
      <c r="ZO53" s="1"/>
      <c r="ZP53" s="1"/>
      <c r="ZQ53" s="1"/>
      <c r="ZR53" s="1"/>
      <c r="ZS53" s="1"/>
      <c r="ZT53" s="1"/>
      <c r="ZU53" s="1"/>
      <c r="ZV53" s="1"/>
      <c r="ZW53" s="1"/>
      <c r="ZX53" s="1"/>
      <c r="ZY53" s="1"/>
      <c r="ZZ53" s="1"/>
      <c r="AAA53" s="1"/>
      <c r="AAB53" s="1"/>
      <c r="AAC53" s="1"/>
      <c r="AAD53" s="1"/>
      <c r="AAE53" s="1"/>
      <c r="AAF53" s="1"/>
      <c r="AAG53" s="1"/>
      <c r="AAH53" s="1"/>
      <c r="AAI53" s="1"/>
      <c r="AAJ53" s="1"/>
      <c r="AAK53" s="1"/>
      <c r="AAL53" s="1"/>
      <c r="AAM53" s="1"/>
      <c r="AAN53" s="1"/>
      <c r="AAO53" s="1"/>
      <c r="AAP53" s="1"/>
      <c r="AAQ53" s="1"/>
      <c r="AAR53" s="1"/>
      <c r="AAS53" s="1"/>
      <c r="AAT53" s="1"/>
      <c r="AAU53" s="1"/>
      <c r="AAV53" s="1"/>
      <c r="AAW53" s="1"/>
      <c r="AAX53" s="1"/>
      <c r="AAY53" s="1"/>
      <c r="AAZ53" s="1"/>
      <c r="ABA53" s="1"/>
      <c r="ABB53" s="1"/>
      <c r="ABC53" s="1"/>
      <c r="ABD53" s="1"/>
      <c r="ABE53" s="1"/>
      <c r="ABF53" s="1"/>
      <c r="ABG53" s="1"/>
      <c r="ABH53" s="1"/>
      <c r="ABI53" s="1"/>
      <c r="ABJ53" s="1"/>
      <c r="ABK53" s="1"/>
      <c r="ABL53" s="1"/>
      <c r="ABM53" s="1"/>
      <c r="ABN53" s="1"/>
      <c r="ABO53" s="1"/>
      <c r="ABP53" s="1"/>
      <c r="ABQ53" s="1"/>
      <c r="ABR53" s="1"/>
      <c r="ABS53" s="1"/>
      <c r="ABT53" s="1"/>
      <c r="ABU53" s="1"/>
      <c r="ABV53" s="1"/>
      <c r="ABW53" s="1"/>
      <c r="ABX53" s="1"/>
      <c r="ABY53" s="1"/>
      <c r="ABZ53" s="1"/>
      <c r="ACA53" s="1"/>
      <c r="ACB53" s="1"/>
      <c r="ACC53" s="1"/>
      <c r="ACD53" s="1"/>
      <c r="ACE53" s="1"/>
      <c r="ACF53" s="1"/>
      <c r="ACG53" s="1"/>
      <c r="ACH53" s="1"/>
      <c r="ACI53" s="1"/>
      <c r="ACJ53" s="1"/>
      <c r="ACK53" s="1"/>
      <c r="ACL53" s="1"/>
      <c r="ACM53" s="1"/>
      <c r="ACN53" s="1"/>
      <c r="ACO53" s="1"/>
      <c r="ACP53" s="1"/>
      <c r="ACQ53" s="1"/>
      <c r="ACR53" s="1"/>
      <c r="ACS53" s="1"/>
      <c r="ACT53" s="1"/>
      <c r="ACU53" s="1"/>
      <c r="ACV53" s="1"/>
      <c r="ACW53" s="1"/>
      <c r="ACX53" s="1"/>
      <c r="ACY53" s="1"/>
      <c r="ACZ53" s="1"/>
      <c r="ADA53" s="1"/>
      <c r="ADB53" s="1"/>
      <c r="ADC53" s="1"/>
      <c r="ADD53" s="1"/>
      <c r="ADE53" s="1"/>
      <c r="ADF53" s="1"/>
      <c r="ADG53" s="1"/>
      <c r="ADH53" s="1"/>
      <c r="ADI53" s="1"/>
      <c r="ADJ53" s="1"/>
      <c r="ADK53" s="1"/>
      <c r="ADL53" s="1"/>
      <c r="ADM53" s="1"/>
      <c r="ADN53" s="1"/>
      <c r="ADO53" s="1"/>
      <c r="ADP53" s="1"/>
      <c r="ADQ53" s="1"/>
      <c r="ADR53" s="1"/>
      <c r="ADS53" s="1"/>
      <c r="ADT53" s="1"/>
      <c r="ADU53" s="1"/>
      <c r="ADV53" s="1"/>
      <c r="ADW53" s="1"/>
      <c r="ADX53" s="1"/>
      <c r="ADY53" s="1"/>
      <c r="ADZ53" s="1"/>
      <c r="AEA53" s="1"/>
      <c r="AEB53" s="1"/>
      <c r="AEC53" s="1"/>
      <c r="AED53" s="1"/>
      <c r="AEE53" s="1"/>
      <c r="AEF53" s="1"/>
      <c r="AEG53" s="1"/>
      <c r="AEH53" s="1"/>
      <c r="AEI53" s="1"/>
      <c r="AEJ53" s="1"/>
      <c r="AEK53" s="1"/>
      <c r="AEL53" s="1"/>
      <c r="AEM53" s="1"/>
      <c r="AEN53" s="1"/>
      <c r="AEO53" s="1"/>
      <c r="AEP53" s="1"/>
      <c r="AEQ53" s="1"/>
      <c r="AER53" s="1"/>
      <c r="AES53" s="1"/>
      <c r="AET53" s="1"/>
      <c r="AEU53" s="1"/>
      <c r="AEV53" s="1"/>
      <c r="AEW53" s="1"/>
      <c r="AEX53" s="1"/>
      <c r="AEY53" s="1"/>
      <c r="AEZ53" s="1"/>
      <c r="AFA53" s="1"/>
      <c r="AFB53" s="1"/>
      <c r="AFC53" s="1"/>
      <c r="AFD53" s="1"/>
      <c r="AFE53" s="1"/>
      <c r="AFF53" s="1"/>
      <c r="AFG53" s="1"/>
      <c r="AFH53" s="1"/>
      <c r="AFI53" s="1"/>
      <c r="AFJ53" s="1"/>
      <c r="AFK53" s="1"/>
      <c r="AFL53" s="1"/>
      <c r="AFM53" s="1"/>
      <c r="AFN53" s="1"/>
      <c r="AFO53" s="1"/>
      <c r="AFP53" s="1"/>
      <c r="AFQ53" s="1"/>
      <c r="AFR53" s="1"/>
      <c r="AFS53" s="1"/>
      <c r="AFT53" s="1"/>
      <c r="AFU53" s="1"/>
      <c r="AFV53" s="1"/>
      <c r="AFW53" s="1"/>
      <c r="AFX53" s="1"/>
      <c r="AFY53" s="1"/>
      <c r="AFZ53" s="1"/>
      <c r="AGA53" s="1"/>
      <c r="AGB53" s="1"/>
      <c r="AGC53" s="1"/>
      <c r="AGD53" s="1"/>
      <c r="AGE53" s="1"/>
      <c r="AGF53" s="1"/>
      <c r="AGG53" s="1"/>
      <c r="AGH53" s="1"/>
      <c r="AGI53" s="1"/>
      <c r="AGJ53" s="1"/>
      <c r="AGK53" s="1"/>
      <c r="AGL53" s="1"/>
      <c r="AGM53" s="1"/>
      <c r="AGN53" s="1"/>
      <c r="AGO53" s="1"/>
      <c r="AGP53" s="1"/>
      <c r="AGQ53" s="1"/>
      <c r="AGR53" s="1"/>
      <c r="AGS53" s="1"/>
      <c r="AGT53" s="1"/>
      <c r="AGU53" s="1"/>
      <c r="AGV53" s="1"/>
      <c r="AGW53" s="1"/>
      <c r="AGX53" s="1"/>
      <c r="AGY53" s="1"/>
      <c r="AGZ53" s="1"/>
      <c r="AHA53" s="1"/>
      <c r="AHB53" s="1"/>
      <c r="AHC53" s="1"/>
      <c r="AHD53" s="1"/>
      <c r="AHE53" s="1"/>
      <c r="AHF53" s="1"/>
      <c r="AHG53" s="1"/>
      <c r="AHH53" s="1"/>
      <c r="AHI53" s="1"/>
      <c r="AHJ53" s="1"/>
      <c r="AHK53" s="1"/>
      <c r="AHL53" s="1"/>
      <c r="AHM53" s="1"/>
      <c r="AHN53" s="1"/>
      <c r="AHO53" s="1"/>
      <c r="AHP53" s="1"/>
      <c r="AHQ53" s="1"/>
      <c r="AHR53" s="1"/>
      <c r="AHS53" s="1"/>
      <c r="AHT53" s="1"/>
      <c r="AHU53" s="1"/>
      <c r="AHV53" s="1"/>
      <c r="AHW53" s="1"/>
      <c r="AHX53" s="1"/>
      <c r="AHY53" s="1"/>
      <c r="AHZ53" s="1"/>
      <c r="AIA53" s="1"/>
      <c r="AIB53" s="1"/>
      <c r="AIC53" s="1"/>
      <c r="AID53" s="1"/>
      <c r="AIE53" s="1"/>
      <c r="AIF53" s="1"/>
      <c r="AIG53" s="1"/>
      <c r="AIH53" s="1"/>
      <c r="AII53" s="1"/>
      <c r="AIJ53" s="1"/>
      <c r="AIK53" s="1"/>
      <c r="AIL53" s="1"/>
      <c r="AIM53" s="1"/>
      <c r="AIN53" s="1"/>
      <c r="AIO53" s="1"/>
      <c r="AIP53" s="1"/>
      <c r="AIQ53" s="1"/>
      <c r="AIR53" s="1"/>
      <c r="AIS53" s="1"/>
      <c r="AIT53" s="1"/>
      <c r="AIU53" s="1"/>
      <c r="AIV53" s="1"/>
      <c r="AIW53" s="1"/>
      <c r="AIX53" s="1"/>
      <c r="AIY53" s="1"/>
      <c r="AIZ53" s="1"/>
      <c r="AJA53" s="1"/>
      <c r="AJB53" s="1"/>
      <c r="AJC53" s="1"/>
      <c r="AJD53" s="1"/>
      <c r="AJE53" s="1"/>
      <c r="AJF53" s="1"/>
      <c r="AJG53" s="1"/>
      <c r="AJH53" s="1"/>
      <c r="AJI53" s="1"/>
      <c r="AJJ53" s="1"/>
      <c r="AJK53" s="1"/>
      <c r="AJL53" s="1"/>
      <c r="AJM53" s="1"/>
      <c r="AJN53" s="1"/>
      <c r="AJO53" s="1"/>
      <c r="AJP53" s="1"/>
      <c r="AJQ53" s="1"/>
      <c r="AJR53" s="1"/>
      <c r="AJS53" s="1"/>
      <c r="AJT53" s="1"/>
      <c r="AJU53" s="1"/>
      <c r="AJV53" s="1"/>
      <c r="AJW53" s="1"/>
      <c r="AJX53" s="1"/>
      <c r="AJY53" s="1"/>
      <c r="AJZ53" s="1"/>
      <c r="AKA53" s="1"/>
      <c r="AKB53" s="1"/>
      <c r="AKC53" s="1"/>
      <c r="AKD53" s="1"/>
      <c r="AKE53" s="1"/>
      <c r="AKF53" s="1"/>
      <c r="AKG53" s="1"/>
      <c r="AKH53" s="1"/>
      <c r="AKI53" s="1"/>
      <c r="AKJ53" s="1"/>
      <c r="AKK53" s="1"/>
      <c r="AKL53" s="1"/>
      <c r="AKM53" s="1"/>
      <c r="AKN53" s="1"/>
      <c r="AKO53" s="1"/>
      <c r="AKP53" s="1"/>
      <c r="AKQ53" s="1"/>
      <c r="AKR53" s="1"/>
      <c r="AKS53" s="1"/>
      <c r="AKT53" s="1"/>
      <c r="AKU53" s="1"/>
      <c r="AKV53" s="1"/>
      <c r="AKW53" s="1"/>
      <c r="AKX53" s="1"/>
      <c r="AKY53" s="1"/>
      <c r="AKZ53" s="1"/>
      <c r="ALA53" s="1"/>
      <c r="ALB53" s="1"/>
      <c r="ALC53" s="1"/>
      <c r="ALD53" s="1"/>
      <c r="ALE53" s="1"/>
      <c r="ALF53" s="1"/>
      <c r="ALG53" s="1"/>
      <c r="ALH53" s="1"/>
      <c r="ALI53" s="1"/>
      <c r="ALJ53" s="1"/>
      <c r="ALK53" s="1"/>
      <c r="ALL53" s="1"/>
      <c r="ALM53" s="1"/>
      <c r="ALN53" s="1"/>
      <c r="ALO53" s="1"/>
      <c r="ALP53" s="1"/>
      <c r="ALQ53" s="1"/>
      <c r="ALR53" s="1"/>
      <c r="ALS53" s="1"/>
      <c r="ALT53" s="1"/>
      <c r="ALU53" s="1"/>
      <c r="ALV53" s="1"/>
      <c r="ALW53" s="1"/>
      <c r="ALX53" s="1"/>
      <c r="ALY53" s="1"/>
      <c r="ALZ53" s="1"/>
      <c r="AMA53" s="1"/>
      <c r="AMB53" s="1"/>
      <c r="AMC53" s="1"/>
      <c r="AMD53" s="1"/>
      <c r="AME53" s="1"/>
      <c r="AMF53" s="1"/>
      <c r="AMG53" s="1"/>
      <c r="AMH53" s="1"/>
      <c r="AMI53" s="1"/>
      <c r="AMJ53" s="1"/>
    </row>
    <row r="54" s="7" customFormat="true" ht="13.8" hidden="false" customHeight="false" outlineLevel="0" collapsed="false">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c r="AY54" s="1"/>
      <c r="AZ54" s="1"/>
      <c r="BA54" s="1"/>
      <c r="BB54" s="1"/>
      <c r="BC54" s="1"/>
      <c r="BD54" s="1"/>
      <c r="BE54" s="1"/>
      <c r="BF54" s="1"/>
      <c r="BG54" s="1"/>
      <c r="BH54" s="1"/>
      <c r="BI54" s="1"/>
      <c r="BJ54" s="1"/>
      <c r="BK54" s="1"/>
      <c r="BL54" s="1"/>
      <c r="BM54" s="1"/>
      <c r="BN54" s="1"/>
      <c r="BO54" s="1"/>
      <c r="BP54" s="1"/>
      <c r="BQ54" s="1"/>
      <c r="BR54" s="1"/>
      <c r="BS54" s="1"/>
      <c r="BT54" s="1"/>
      <c r="BU54" s="1"/>
      <c r="BV54" s="1"/>
      <c r="BW54" s="1"/>
      <c r="BX54" s="1"/>
      <c r="BY54" s="1"/>
      <c r="BZ54" s="1"/>
      <c r="CA54" s="1"/>
      <c r="CB54" s="1"/>
      <c r="CC54" s="1"/>
      <c r="CD54" s="1"/>
      <c r="CE54" s="1"/>
      <c r="CF54" s="1"/>
      <c r="CG54" s="1"/>
      <c r="CH54" s="1"/>
      <c r="CI54" s="1"/>
      <c r="CJ54" s="1"/>
      <c r="CK54" s="1"/>
      <c r="CL54" s="1"/>
      <c r="CM54" s="1"/>
      <c r="CN54" s="1"/>
      <c r="CO54" s="1"/>
      <c r="CP54" s="1"/>
      <c r="CQ54" s="1"/>
      <c r="CR54" s="1"/>
      <c r="CS54" s="1"/>
      <c r="CT54" s="1"/>
      <c r="CU54" s="1"/>
      <c r="CV54" s="1"/>
      <c r="CW54" s="1"/>
      <c r="CX54" s="1"/>
      <c r="CY54" s="1"/>
      <c r="CZ54" s="1"/>
      <c r="DA54" s="1"/>
      <c r="DB54" s="1"/>
      <c r="DC54" s="1"/>
      <c r="DD54" s="1"/>
      <c r="DE54" s="1"/>
      <c r="DF54" s="1"/>
      <c r="DG54" s="1"/>
      <c r="DH54" s="1"/>
      <c r="DI54" s="1"/>
      <c r="DJ54" s="1"/>
      <c r="DK54" s="1"/>
      <c r="DL54" s="1"/>
      <c r="DM54" s="1"/>
      <c r="DN54" s="1"/>
      <c r="DO54" s="1"/>
      <c r="DP54" s="1"/>
      <c r="DQ54" s="1"/>
      <c r="DR54" s="1"/>
      <c r="DS54" s="1"/>
      <c r="DT54" s="1"/>
      <c r="DU54" s="1"/>
      <c r="DV54" s="1"/>
      <c r="DW54" s="1"/>
      <c r="DX54" s="1"/>
      <c r="DY54" s="1"/>
      <c r="DZ54" s="1"/>
      <c r="EA54" s="1"/>
      <c r="EB54" s="1"/>
      <c r="EC54" s="1"/>
      <c r="ED54" s="1"/>
      <c r="EE54" s="1"/>
      <c r="EF54" s="1"/>
      <c r="EG54" s="1"/>
      <c r="EH54" s="1"/>
      <c r="EI54" s="1"/>
      <c r="EJ54" s="1"/>
      <c r="EK54" s="1"/>
      <c r="EL54" s="1"/>
      <c r="EM54" s="1"/>
      <c r="EN54" s="1"/>
      <c r="EO54" s="1"/>
      <c r="EP54" s="1"/>
      <c r="EQ54" s="1"/>
      <c r="ER54" s="1"/>
      <c r="ES54" s="1"/>
      <c r="ET54" s="1"/>
      <c r="EU54" s="1"/>
      <c r="EV54" s="1"/>
      <c r="EW54" s="1"/>
      <c r="EX54" s="1"/>
      <c r="EY54" s="1"/>
      <c r="EZ54" s="1"/>
      <c r="FA54" s="1"/>
      <c r="FB54" s="1"/>
      <c r="FC54" s="1"/>
      <c r="FD54" s="1"/>
      <c r="FE54" s="1"/>
      <c r="FF54" s="1"/>
      <c r="FG54" s="1"/>
      <c r="FH54" s="1"/>
      <c r="FI54" s="1"/>
      <c r="FJ54" s="1"/>
      <c r="FK54" s="1"/>
      <c r="FL54" s="1"/>
      <c r="FM54" s="1"/>
      <c r="FN54" s="1"/>
      <c r="FO54" s="1"/>
      <c r="FP54" s="1"/>
      <c r="FQ54" s="1"/>
      <c r="FR54" s="1"/>
      <c r="FS54" s="1"/>
      <c r="FT54" s="1"/>
      <c r="FU54" s="1"/>
      <c r="FV54" s="1"/>
      <c r="FW54" s="1"/>
      <c r="FX54" s="1"/>
      <c r="FY54" s="1"/>
      <c r="FZ54" s="1"/>
      <c r="GA54" s="1"/>
      <c r="GB54" s="1"/>
      <c r="GC54" s="1"/>
      <c r="GD54" s="1"/>
      <c r="GE54" s="1"/>
      <c r="GF54" s="1"/>
      <c r="GG54" s="1"/>
      <c r="GH54" s="1"/>
      <c r="GI54" s="1"/>
      <c r="GJ54" s="1"/>
      <c r="GK54" s="1"/>
      <c r="GL54" s="1"/>
      <c r="GM54" s="1"/>
      <c r="GN54" s="1"/>
      <c r="GO54" s="1"/>
      <c r="GP54" s="1"/>
      <c r="GQ54" s="1"/>
      <c r="GR54" s="1"/>
      <c r="GS54" s="1"/>
      <c r="GT54" s="1"/>
      <c r="GU54" s="1"/>
      <c r="GV54" s="1"/>
      <c r="GW54" s="1"/>
      <c r="GX54" s="1"/>
      <c r="GY54" s="1"/>
      <c r="GZ54" s="1"/>
      <c r="HA54" s="1"/>
      <c r="HB54" s="1"/>
      <c r="HC54" s="1"/>
      <c r="HD54" s="1"/>
      <c r="HE54" s="1"/>
      <c r="HF54" s="1"/>
      <c r="HG54" s="1"/>
      <c r="HH54" s="1"/>
      <c r="HI54" s="1"/>
      <c r="HJ54" s="1"/>
      <c r="HK54" s="1"/>
      <c r="HL54" s="1"/>
      <c r="HM54" s="1"/>
      <c r="HN54" s="1"/>
      <c r="HO54" s="1"/>
      <c r="HP54" s="1"/>
      <c r="HQ54" s="1"/>
      <c r="HR54" s="1"/>
      <c r="HS54" s="1"/>
      <c r="HT54" s="1"/>
      <c r="HU54" s="1"/>
      <c r="HV54" s="1"/>
      <c r="HW54" s="1"/>
      <c r="HX54" s="1"/>
      <c r="HY54" s="1"/>
      <c r="HZ54" s="1"/>
      <c r="IA54" s="1"/>
      <c r="IB54" s="1"/>
      <c r="IC54" s="1"/>
      <c r="ID54" s="1"/>
      <c r="IE54" s="1"/>
      <c r="IF54" s="1"/>
      <c r="IG54" s="1"/>
      <c r="IH54" s="1"/>
      <c r="II54" s="1"/>
      <c r="IJ54" s="1"/>
      <c r="IK54" s="1"/>
      <c r="IL54" s="1"/>
      <c r="IM54" s="1"/>
      <c r="IN54" s="1"/>
      <c r="IO54" s="1"/>
      <c r="IP54" s="1"/>
      <c r="IQ54" s="1"/>
      <c r="IR54" s="1"/>
      <c r="IS54" s="1"/>
      <c r="IT54" s="1"/>
      <c r="IU54" s="1"/>
      <c r="IV54" s="1"/>
      <c r="IW54" s="1"/>
      <c r="IX54" s="1"/>
      <c r="IY54" s="1"/>
      <c r="IZ54" s="1"/>
      <c r="JA54" s="1"/>
      <c r="JB54" s="1"/>
      <c r="JC54" s="1"/>
      <c r="JD54" s="1"/>
      <c r="JE54" s="1"/>
      <c r="JF54" s="1"/>
      <c r="JG54" s="1"/>
      <c r="JH54" s="1"/>
      <c r="JI54" s="1"/>
      <c r="JJ54" s="1"/>
      <c r="JK54" s="1"/>
      <c r="JL54" s="1"/>
      <c r="JM54" s="1"/>
      <c r="JN54" s="1"/>
      <c r="JO54" s="1"/>
      <c r="JP54" s="1"/>
      <c r="JQ54" s="1"/>
      <c r="JR54" s="1"/>
      <c r="JS54" s="1"/>
      <c r="JT54" s="1"/>
      <c r="JU54" s="1"/>
      <c r="JV54" s="1"/>
      <c r="JW54" s="1"/>
      <c r="JX54" s="1"/>
      <c r="JY54" s="1"/>
      <c r="JZ54" s="1"/>
      <c r="KA54" s="1"/>
      <c r="KB54" s="1"/>
      <c r="KC54" s="1"/>
      <c r="KD54" s="1"/>
      <c r="KE54" s="1"/>
      <c r="KF54" s="1"/>
      <c r="KG54" s="1"/>
      <c r="KH54" s="1"/>
      <c r="KI54" s="1"/>
      <c r="KJ54" s="1"/>
      <c r="KK54" s="1"/>
      <c r="KL54" s="1"/>
      <c r="KM54" s="1"/>
      <c r="KN54" s="1"/>
      <c r="KO54" s="1"/>
      <c r="KP54" s="1"/>
      <c r="KQ54" s="1"/>
      <c r="KR54" s="1"/>
      <c r="KS54" s="1"/>
      <c r="KT54" s="1"/>
      <c r="KU54" s="1"/>
      <c r="KV54" s="1"/>
      <c r="KW54" s="1"/>
      <c r="KX54" s="1"/>
      <c r="KY54" s="1"/>
      <c r="KZ54" s="1"/>
      <c r="LA54" s="1"/>
      <c r="LB54" s="1"/>
      <c r="LC54" s="1"/>
      <c r="LD54" s="1"/>
      <c r="LE54" s="1"/>
      <c r="LF54" s="1"/>
      <c r="LG54" s="1"/>
      <c r="LH54" s="1"/>
      <c r="LI54" s="1"/>
      <c r="LJ54" s="1"/>
      <c r="LK54" s="1"/>
      <c r="LL54" s="1"/>
      <c r="LM54" s="1"/>
      <c r="LN54" s="1"/>
      <c r="LO54" s="1"/>
      <c r="LP54" s="1"/>
      <c r="LQ54" s="1"/>
      <c r="LR54" s="1"/>
      <c r="LS54" s="1"/>
      <c r="LT54" s="1"/>
      <c r="LU54" s="1"/>
      <c r="LV54" s="1"/>
      <c r="LW54" s="1"/>
      <c r="LX54" s="1"/>
      <c r="LY54" s="1"/>
      <c r="LZ54" s="1"/>
      <c r="MA54" s="1"/>
      <c r="MB54" s="1"/>
      <c r="MC54" s="1"/>
      <c r="MD54" s="1"/>
      <c r="ME54" s="1"/>
      <c r="MF54" s="1"/>
      <c r="MG54" s="1"/>
      <c r="MH54" s="1"/>
      <c r="MI54" s="1"/>
      <c r="MJ54" s="1"/>
      <c r="MK54" s="1"/>
      <c r="ML54" s="1"/>
      <c r="MM54" s="1"/>
      <c r="MN54" s="1"/>
      <c r="MO54" s="1"/>
      <c r="MP54" s="1"/>
      <c r="MQ54" s="1"/>
      <c r="MR54" s="1"/>
      <c r="MS54" s="1"/>
      <c r="MT54" s="1"/>
      <c r="MU54" s="1"/>
      <c r="MV54" s="1"/>
      <c r="MW54" s="1"/>
      <c r="MX54" s="1"/>
      <c r="MY54" s="1"/>
      <c r="MZ54" s="1"/>
      <c r="NA54" s="1"/>
      <c r="NB54" s="1"/>
      <c r="NC54" s="1"/>
      <c r="ND54" s="1"/>
      <c r="NE54" s="1"/>
      <c r="NF54" s="1"/>
      <c r="NG54" s="1"/>
      <c r="NH54" s="1"/>
      <c r="NI54" s="1"/>
      <c r="NJ54" s="1"/>
      <c r="NK54" s="1"/>
      <c r="NL54" s="1"/>
      <c r="NM54" s="1"/>
      <c r="NN54" s="1"/>
      <c r="NO54" s="1"/>
      <c r="NP54" s="1"/>
      <c r="NQ54" s="1"/>
      <c r="NR54" s="1"/>
      <c r="NS54" s="1"/>
      <c r="NT54" s="1"/>
      <c r="NU54" s="1"/>
      <c r="NV54" s="1"/>
      <c r="NW54" s="1"/>
      <c r="NX54" s="1"/>
      <c r="NY54" s="1"/>
      <c r="NZ54" s="1"/>
      <c r="OA54" s="1"/>
      <c r="OB54" s="1"/>
      <c r="OC54" s="1"/>
      <c r="OD54" s="1"/>
      <c r="OE54" s="1"/>
      <c r="OF54" s="1"/>
      <c r="OG54" s="1"/>
      <c r="OH54" s="1"/>
      <c r="OI54" s="1"/>
      <c r="OJ54" s="1"/>
      <c r="OK54" s="1"/>
      <c r="OL54" s="1"/>
      <c r="OM54" s="1"/>
      <c r="ON54" s="1"/>
      <c r="OO54" s="1"/>
      <c r="OP54" s="1"/>
      <c r="OQ54" s="1"/>
      <c r="OR54" s="1"/>
      <c r="OS54" s="1"/>
      <c r="OT54" s="1"/>
      <c r="OU54" s="1"/>
      <c r="OV54" s="1"/>
      <c r="OW54" s="1"/>
      <c r="OX54" s="1"/>
      <c r="OY54" s="1"/>
      <c r="OZ54" s="1"/>
      <c r="PA54" s="1"/>
      <c r="PB54" s="1"/>
      <c r="PC54" s="1"/>
      <c r="PD54" s="1"/>
      <c r="PE54" s="1"/>
      <c r="PF54" s="1"/>
      <c r="PG54" s="1"/>
      <c r="PH54" s="1"/>
      <c r="PI54" s="1"/>
      <c r="PJ54" s="1"/>
      <c r="PK54" s="1"/>
      <c r="PL54" s="1"/>
      <c r="PM54" s="1"/>
      <c r="PN54" s="1"/>
      <c r="PO54" s="1"/>
      <c r="PP54" s="1"/>
      <c r="PQ54" s="1"/>
      <c r="PR54" s="1"/>
      <c r="PS54" s="1"/>
      <c r="PT54" s="1"/>
      <c r="PU54" s="1"/>
      <c r="PV54" s="1"/>
      <c r="PW54" s="1"/>
      <c r="PX54" s="1"/>
      <c r="PY54" s="1"/>
      <c r="PZ54" s="1"/>
      <c r="QA54" s="1"/>
      <c r="QB54" s="1"/>
      <c r="QC54" s="1"/>
      <c r="QD54" s="1"/>
      <c r="QE54" s="1"/>
      <c r="QF54" s="1"/>
      <c r="QG54" s="1"/>
      <c r="QH54" s="1"/>
      <c r="QI54" s="1"/>
      <c r="QJ54" s="1"/>
      <c r="QK54" s="1"/>
      <c r="QL54" s="1"/>
      <c r="QM54" s="1"/>
      <c r="QN54" s="1"/>
      <c r="QO54" s="1"/>
      <c r="QP54" s="1"/>
      <c r="QQ54" s="1"/>
      <c r="QR54" s="1"/>
      <c r="QS54" s="1"/>
      <c r="QT54" s="1"/>
      <c r="QU54" s="1"/>
      <c r="QV54" s="1"/>
      <c r="QW54" s="1"/>
      <c r="QX54" s="1"/>
      <c r="QY54" s="1"/>
      <c r="QZ54" s="1"/>
      <c r="RA54" s="1"/>
      <c r="RB54" s="1"/>
      <c r="RC54" s="1"/>
      <c r="RD54" s="1"/>
      <c r="RE54" s="1"/>
      <c r="RF54" s="1"/>
      <c r="RG54" s="1"/>
      <c r="RH54" s="1"/>
      <c r="RI54" s="1"/>
      <c r="RJ54" s="1"/>
      <c r="RK54" s="1"/>
      <c r="RL54" s="1"/>
      <c r="RM54" s="1"/>
      <c r="RN54" s="1"/>
      <c r="RO54" s="1"/>
      <c r="RP54" s="1"/>
      <c r="RQ54" s="1"/>
      <c r="RR54" s="1"/>
      <c r="RS54" s="1"/>
      <c r="RT54" s="1"/>
      <c r="RU54" s="1"/>
      <c r="RV54" s="1"/>
      <c r="RW54" s="1"/>
      <c r="RX54" s="1"/>
      <c r="RY54" s="1"/>
      <c r="RZ54" s="1"/>
      <c r="SA54" s="1"/>
      <c r="SB54" s="1"/>
      <c r="SC54" s="1"/>
      <c r="SD54" s="1"/>
      <c r="SE54" s="1"/>
      <c r="SF54" s="1"/>
      <c r="SG54" s="1"/>
      <c r="SH54" s="1"/>
      <c r="SI54" s="1"/>
      <c r="SJ54" s="1"/>
      <c r="SK54" s="1"/>
      <c r="SL54" s="1"/>
      <c r="SM54" s="1"/>
      <c r="SN54" s="1"/>
      <c r="SO54" s="1"/>
      <c r="SP54" s="1"/>
      <c r="SQ54" s="1"/>
      <c r="SR54" s="1"/>
      <c r="SS54" s="1"/>
      <c r="ST54" s="1"/>
      <c r="SU54" s="1"/>
      <c r="SV54" s="1"/>
      <c r="SW54" s="1"/>
      <c r="SX54" s="1"/>
      <c r="SY54" s="1"/>
      <c r="SZ54" s="1"/>
      <c r="TA54" s="1"/>
      <c r="TB54" s="1"/>
      <c r="TC54" s="1"/>
      <c r="TD54" s="1"/>
      <c r="TE54" s="1"/>
      <c r="TF54" s="1"/>
      <c r="TG54" s="1"/>
      <c r="TH54" s="1"/>
      <c r="TI54" s="1"/>
      <c r="TJ54" s="1"/>
      <c r="TK54" s="1"/>
      <c r="TL54" s="1"/>
      <c r="TM54" s="1"/>
      <c r="TN54" s="1"/>
      <c r="TO54" s="1"/>
      <c r="TP54" s="1"/>
      <c r="TQ54" s="1"/>
      <c r="TR54" s="1"/>
      <c r="TS54" s="1"/>
      <c r="TT54" s="1"/>
      <c r="TU54" s="1"/>
      <c r="TV54" s="1"/>
      <c r="TW54" s="1"/>
      <c r="TX54" s="1"/>
      <c r="TY54" s="1"/>
      <c r="TZ54" s="1"/>
      <c r="UA54" s="1"/>
      <c r="UB54" s="1"/>
      <c r="UC54" s="1"/>
      <c r="UD54" s="1"/>
      <c r="UE54" s="1"/>
      <c r="UF54" s="1"/>
      <c r="UG54" s="1"/>
      <c r="UH54" s="1"/>
      <c r="UI54" s="1"/>
      <c r="UJ54" s="1"/>
      <c r="UK54" s="1"/>
      <c r="UL54" s="1"/>
      <c r="UM54" s="1"/>
      <c r="UN54" s="1"/>
      <c r="UO54" s="1"/>
      <c r="UP54" s="1"/>
      <c r="UQ54" s="1"/>
      <c r="UR54" s="1"/>
      <c r="US54" s="1"/>
      <c r="UT54" s="1"/>
      <c r="UU54" s="1"/>
      <c r="UV54" s="1"/>
      <c r="UW54" s="1"/>
      <c r="UX54" s="1"/>
      <c r="UY54" s="1"/>
      <c r="UZ54" s="1"/>
      <c r="VA54" s="1"/>
      <c r="VB54" s="1"/>
      <c r="VC54" s="1"/>
      <c r="VD54" s="1"/>
      <c r="VE54" s="1"/>
      <c r="VF54" s="1"/>
      <c r="VG54" s="1"/>
      <c r="VH54" s="1"/>
      <c r="VI54" s="1"/>
      <c r="VJ54" s="1"/>
      <c r="VK54" s="1"/>
      <c r="VL54" s="1"/>
      <c r="VM54" s="1"/>
      <c r="VN54" s="1"/>
      <c r="VO54" s="1"/>
      <c r="VP54" s="1"/>
      <c r="VQ54" s="1"/>
      <c r="VR54" s="1"/>
      <c r="VS54" s="1"/>
      <c r="VT54" s="1"/>
      <c r="VU54" s="1"/>
      <c r="VV54" s="1"/>
      <c r="VW54" s="1"/>
      <c r="VX54" s="1"/>
      <c r="VY54" s="1"/>
      <c r="VZ54" s="1"/>
      <c r="WA54" s="1"/>
      <c r="WB54" s="1"/>
      <c r="WC54" s="1"/>
      <c r="WD54" s="1"/>
      <c r="WE54" s="1"/>
      <c r="WF54" s="1"/>
      <c r="WG54" s="1"/>
      <c r="WH54" s="1"/>
      <c r="WI54" s="1"/>
      <c r="WJ54" s="1"/>
      <c r="WK54" s="1"/>
      <c r="WL54" s="1"/>
      <c r="WM54" s="1"/>
      <c r="WN54" s="1"/>
      <c r="WO54" s="1"/>
      <c r="WP54" s="1"/>
      <c r="WQ54" s="1"/>
      <c r="WR54" s="1"/>
      <c r="WS54" s="1"/>
      <c r="WT54" s="1"/>
      <c r="WU54" s="1"/>
      <c r="WV54" s="1"/>
      <c r="WW54" s="1"/>
      <c r="WX54" s="1"/>
      <c r="WY54" s="1"/>
      <c r="WZ54" s="1"/>
      <c r="XA54" s="1"/>
      <c r="XB54" s="1"/>
      <c r="XC54" s="1"/>
      <c r="XD54" s="1"/>
      <c r="XE54" s="1"/>
      <c r="XF54" s="1"/>
      <c r="XG54" s="1"/>
      <c r="XH54" s="1"/>
      <c r="XI54" s="1"/>
      <c r="XJ54" s="1"/>
      <c r="XK54" s="1"/>
      <c r="XL54" s="1"/>
      <c r="XM54" s="1"/>
      <c r="XN54" s="1"/>
      <c r="XO54" s="1"/>
      <c r="XP54" s="1"/>
      <c r="XQ54" s="1"/>
      <c r="XR54" s="1"/>
      <c r="XS54" s="1"/>
      <c r="XT54" s="1"/>
      <c r="XU54" s="1"/>
      <c r="XV54" s="1"/>
      <c r="XW54" s="1"/>
      <c r="XX54" s="1"/>
      <c r="XY54" s="1"/>
      <c r="XZ54" s="1"/>
      <c r="YA54" s="1"/>
      <c r="YB54" s="1"/>
      <c r="YC54" s="1"/>
      <c r="YD54" s="1"/>
      <c r="YE54" s="1"/>
      <c r="YF54" s="1"/>
      <c r="YG54" s="1"/>
      <c r="YH54" s="1"/>
      <c r="YI54" s="1"/>
      <c r="YJ54" s="1"/>
      <c r="YK54" s="1"/>
      <c r="YL54" s="1"/>
      <c r="YM54" s="1"/>
      <c r="YN54" s="1"/>
      <c r="YO54" s="1"/>
      <c r="YP54" s="1"/>
      <c r="YQ54" s="1"/>
      <c r="YR54" s="1"/>
      <c r="YS54" s="1"/>
      <c r="YT54" s="1"/>
      <c r="YU54" s="1"/>
      <c r="YV54" s="1"/>
      <c r="YW54" s="1"/>
      <c r="YX54" s="1"/>
      <c r="YY54" s="1"/>
      <c r="YZ54" s="1"/>
      <c r="ZA54" s="1"/>
      <c r="ZB54" s="1"/>
      <c r="ZC54" s="1"/>
      <c r="ZD54" s="1"/>
      <c r="ZE54" s="1"/>
      <c r="ZF54" s="1"/>
      <c r="ZG54" s="1"/>
      <c r="ZH54" s="1"/>
      <c r="ZI54" s="1"/>
      <c r="ZJ54" s="1"/>
      <c r="ZK54" s="1"/>
      <c r="ZL54" s="1"/>
      <c r="ZM54" s="1"/>
      <c r="ZN54" s="1"/>
      <c r="ZO54" s="1"/>
      <c r="ZP54" s="1"/>
      <c r="ZQ54" s="1"/>
      <c r="ZR54" s="1"/>
      <c r="ZS54" s="1"/>
      <c r="ZT54" s="1"/>
      <c r="ZU54" s="1"/>
      <c r="ZV54" s="1"/>
      <c r="ZW54" s="1"/>
      <c r="ZX54" s="1"/>
      <c r="ZY54" s="1"/>
      <c r="ZZ54" s="1"/>
      <c r="AAA54" s="1"/>
      <c r="AAB54" s="1"/>
      <c r="AAC54" s="1"/>
      <c r="AAD54" s="1"/>
      <c r="AAE54" s="1"/>
      <c r="AAF54" s="1"/>
      <c r="AAG54" s="1"/>
      <c r="AAH54" s="1"/>
      <c r="AAI54" s="1"/>
      <c r="AAJ54" s="1"/>
      <c r="AAK54" s="1"/>
      <c r="AAL54" s="1"/>
      <c r="AAM54" s="1"/>
      <c r="AAN54" s="1"/>
      <c r="AAO54" s="1"/>
      <c r="AAP54" s="1"/>
      <c r="AAQ54" s="1"/>
      <c r="AAR54" s="1"/>
      <c r="AAS54" s="1"/>
      <c r="AAT54" s="1"/>
      <c r="AAU54" s="1"/>
      <c r="AAV54" s="1"/>
      <c r="AAW54" s="1"/>
      <c r="AAX54" s="1"/>
      <c r="AAY54" s="1"/>
      <c r="AAZ54" s="1"/>
      <c r="ABA54" s="1"/>
      <c r="ABB54" s="1"/>
      <c r="ABC54" s="1"/>
      <c r="ABD54" s="1"/>
      <c r="ABE54" s="1"/>
      <c r="ABF54" s="1"/>
      <c r="ABG54" s="1"/>
      <c r="ABH54" s="1"/>
      <c r="ABI54" s="1"/>
      <c r="ABJ54" s="1"/>
      <c r="ABK54" s="1"/>
      <c r="ABL54" s="1"/>
      <c r="ABM54" s="1"/>
      <c r="ABN54" s="1"/>
      <c r="ABO54" s="1"/>
      <c r="ABP54" s="1"/>
      <c r="ABQ54" s="1"/>
      <c r="ABR54" s="1"/>
      <c r="ABS54" s="1"/>
      <c r="ABT54" s="1"/>
      <c r="ABU54" s="1"/>
      <c r="ABV54" s="1"/>
      <c r="ABW54" s="1"/>
      <c r="ABX54" s="1"/>
      <c r="ABY54" s="1"/>
      <c r="ABZ54" s="1"/>
      <c r="ACA54" s="1"/>
      <c r="ACB54" s="1"/>
      <c r="ACC54" s="1"/>
      <c r="ACD54" s="1"/>
      <c r="ACE54" s="1"/>
      <c r="ACF54" s="1"/>
      <c r="ACG54" s="1"/>
      <c r="ACH54" s="1"/>
      <c r="ACI54" s="1"/>
      <c r="ACJ54" s="1"/>
      <c r="ACK54" s="1"/>
      <c r="ACL54" s="1"/>
      <c r="ACM54" s="1"/>
      <c r="ACN54" s="1"/>
      <c r="ACO54" s="1"/>
      <c r="ACP54" s="1"/>
      <c r="ACQ54" s="1"/>
      <c r="ACR54" s="1"/>
      <c r="ACS54" s="1"/>
      <c r="ACT54" s="1"/>
      <c r="ACU54" s="1"/>
      <c r="ACV54" s="1"/>
      <c r="ACW54" s="1"/>
      <c r="ACX54" s="1"/>
      <c r="ACY54" s="1"/>
      <c r="ACZ54" s="1"/>
      <c r="ADA54" s="1"/>
      <c r="ADB54" s="1"/>
      <c r="ADC54" s="1"/>
      <c r="ADD54" s="1"/>
      <c r="ADE54" s="1"/>
      <c r="ADF54" s="1"/>
      <c r="ADG54" s="1"/>
      <c r="ADH54" s="1"/>
      <c r="ADI54" s="1"/>
      <c r="ADJ54" s="1"/>
      <c r="ADK54" s="1"/>
      <c r="ADL54" s="1"/>
      <c r="ADM54" s="1"/>
      <c r="ADN54" s="1"/>
      <c r="ADO54" s="1"/>
      <c r="ADP54" s="1"/>
      <c r="ADQ54" s="1"/>
      <c r="ADR54" s="1"/>
      <c r="ADS54" s="1"/>
      <c r="ADT54" s="1"/>
      <c r="ADU54" s="1"/>
      <c r="ADV54" s="1"/>
      <c r="ADW54" s="1"/>
      <c r="ADX54" s="1"/>
      <c r="ADY54" s="1"/>
      <c r="ADZ54" s="1"/>
      <c r="AEA54" s="1"/>
      <c r="AEB54" s="1"/>
      <c r="AEC54" s="1"/>
      <c r="AED54" s="1"/>
      <c r="AEE54" s="1"/>
      <c r="AEF54" s="1"/>
      <c r="AEG54" s="1"/>
      <c r="AEH54" s="1"/>
      <c r="AEI54" s="1"/>
      <c r="AEJ54" s="1"/>
      <c r="AEK54" s="1"/>
      <c r="AEL54" s="1"/>
      <c r="AEM54" s="1"/>
      <c r="AEN54" s="1"/>
      <c r="AEO54" s="1"/>
      <c r="AEP54" s="1"/>
      <c r="AEQ54" s="1"/>
      <c r="AER54" s="1"/>
      <c r="AES54" s="1"/>
      <c r="AET54" s="1"/>
      <c r="AEU54" s="1"/>
      <c r="AEV54" s="1"/>
      <c r="AEW54" s="1"/>
      <c r="AEX54" s="1"/>
      <c r="AEY54" s="1"/>
      <c r="AEZ54" s="1"/>
      <c r="AFA54" s="1"/>
      <c r="AFB54" s="1"/>
      <c r="AFC54" s="1"/>
      <c r="AFD54" s="1"/>
      <c r="AFE54" s="1"/>
      <c r="AFF54" s="1"/>
      <c r="AFG54" s="1"/>
      <c r="AFH54" s="1"/>
      <c r="AFI54" s="1"/>
      <c r="AFJ54" s="1"/>
      <c r="AFK54" s="1"/>
      <c r="AFL54" s="1"/>
      <c r="AFM54" s="1"/>
      <c r="AFN54" s="1"/>
      <c r="AFO54" s="1"/>
      <c r="AFP54" s="1"/>
      <c r="AFQ54" s="1"/>
      <c r="AFR54" s="1"/>
      <c r="AFS54" s="1"/>
      <c r="AFT54" s="1"/>
      <c r="AFU54" s="1"/>
      <c r="AFV54" s="1"/>
      <c r="AFW54" s="1"/>
      <c r="AFX54" s="1"/>
      <c r="AFY54" s="1"/>
      <c r="AFZ54" s="1"/>
      <c r="AGA54" s="1"/>
      <c r="AGB54" s="1"/>
      <c r="AGC54" s="1"/>
      <c r="AGD54" s="1"/>
      <c r="AGE54" s="1"/>
      <c r="AGF54" s="1"/>
      <c r="AGG54" s="1"/>
      <c r="AGH54" s="1"/>
      <c r="AGI54" s="1"/>
      <c r="AGJ54" s="1"/>
      <c r="AGK54" s="1"/>
      <c r="AGL54" s="1"/>
      <c r="AGM54" s="1"/>
      <c r="AGN54" s="1"/>
      <c r="AGO54" s="1"/>
      <c r="AGP54" s="1"/>
      <c r="AGQ54" s="1"/>
      <c r="AGR54" s="1"/>
      <c r="AGS54" s="1"/>
      <c r="AGT54" s="1"/>
      <c r="AGU54" s="1"/>
      <c r="AGV54" s="1"/>
      <c r="AGW54" s="1"/>
      <c r="AGX54" s="1"/>
      <c r="AGY54" s="1"/>
      <c r="AGZ54" s="1"/>
      <c r="AHA54" s="1"/>
      <c r="AHB54" s="1"/>
      <c r="AHC54" s="1"/>
      <c r="AHD54" s="1"/>
      <c r="AHE54" s="1"/>
      <c r="AHF54" s="1"/>
      <c r="AHG54" s="1"/>
      <c r="AHH54" s="1"/>
      <c r="AHI54" s="1"/>
      <c r="AHJ54" s="1"/>
      <c r="AHK54" s="1"/>
      <c r="AHL54" s="1"/>
      <c r="AHM54" s="1"/>
      <c r="AHN54" s="1"/>
      <c r="AHO54" s="1"/>
      <c r="AHP54" s="1"/>
      <c r="AHQ54" s="1"/>
      <c r="AHR54" s="1"/>
      <c r="AHS54" s="1"/>
      <c r="AHT54" s="1"/>
      <c r="AHU54" s="1"/>
      <c r="AHV54" s="1"/>
      <c r="AHW54" s="1"/>
      <c r="AHX54" s="1"/>
      <c r="AHY54" s="1"/>
      <c r="AHZ54" s="1"/>
      <c r="AIA54" s="1"/>
      <c r="AIB54" s="1"/>
      <c r="AIC54" s="1"/>
      <c r="AID54" s="1"/>
      <c r="AIE54" s="1"/>
      <c r="AIF54" s="1"/>
      <c r="AIG54" s="1"/>
      <c r="AIH54" s="1"/>
      <c r="AII54" s="1"/>
      <c r="AIJ54" s="1"/>
      <c r="AIK54" s="1"/>
      <c r="AIL54" s="1"/>
      <c r="AIM54" s="1"/>
      <c r="AIN54" s="1"/>
      <c r="AIO54" s="1"/>
      <c r="AIP54" s="1"/>
      <c r="AIQ54" s="1"/>
      <c r="AIR54" s="1"/>
      <c r="AIS54" s="1"/>
      <c r="AIT54" s="1"/>
      <c r="AIU54" s="1"/>
      <c r="AIV54" s="1"/>
      <c r="AIW54" s="1"/>
      <c r="AIX54" s="1"/>
      <c r="AIY54" s="1"/>
      <c r="AIZ54" s="1"/>
      <c r="AJA54" s="1"/>
      <c r="AJB54" s="1"/>
      <c r="AJC54" s="1"/>
      <c r="AJD54" s="1"/>
      <c r="AJE54" s="1"/>
      <c r="AJF54" s="1"/>
      <c r="AJG54" s="1"/>
      <c r="AJH54" s="1"/>
      <c r="AJI54" s="1"/>
      <c r="AJJ54" s="1"/>
      <c r="AJK54" s="1"/>
      <c r="AJL54" s="1"/>
      <c r="AJM54" s="1"/>
      <c r="AJN54" s="1"/>
      <c r="AJO54" s="1"/>
      <c r="AJP54" s="1"/>
      <c r="AJQ54" s="1"/>
      <c r="AJR54" s="1"/>
      <c r="AJS54" s="1"/>
      <c r="AJT54" s="1"/>
      <c r="AJU54" s="1"/>
      <c r="AJV54" s="1"/>
      <c r="AJW54" s="1"/>
      <c r="AJX54" s="1"/>
      <c r="AJY54" s="1"/>
      <c r="AJZ54" s="1"/>
      <c r="AKA54" s="1"/>
      <c r="AKB54" s="1"/>
      <c r="AKC54" s="1"/>
      <c r="AKD54" s="1"/>
      <c r="AKE54" s="1"/>
      <c r="AKF54" s="1"/>
      <c r="AKG54" s="1"/>
      <c r="AKH54" s="1"/>
      <c r="AKI54" s="1"/>
      <c r="AKJ54" s="1"/>
      <c r="AKK54" s="1"/>
      <c r="AKL54" s="1"/>
      <c r="AKM54" s="1"/>
      <c r="AKN54" s="1"/>
      <c r="AKO54" s="1"/>
      <c r="AKP54" s="1"/>
      <c r="AKQ54" s="1"/>
      <c r="AKR54" s="1"/>
      <c r="AKS54" s="1"/>
      <c r="AKT54" s="1"/>
      <c r="AKU54" s="1"/>
      <c r="AKV54" s="1"/>
      <c r="AKW54" s="1"/>
      <c r="AKX54" s="1"/>
      <c r="AKY54" s="1"/>
      <c r="AKZ54" s="1"/>
      <c r="ALA54" s="1"/>
      <c r="ALB54" s="1"/>
      <c r="ALC54" s="1"/>
      <c r="ALD54" s="1"/>
      <c r="ALE54" s="1"/>
      <c r="ALF54" s="1"/>
      <c r="ALG54" s="1"/>
      <c r="ALH54" s="1"/>
      <c r="ALI54" s="1"/>
      <c r="ALJ54" s="1"/>
      <c r="ALK54" s="1"/>
      <c r="ALL54" s="1"/>
      <c r="ALM54" s="1"/>
      <c r="ALN54" s="1"/>
      <c r="ALO54" s="1"/>
      <c r="ALP54" s="1"/>
      <c r="ALQ54" s="1"/>
      <c r="ALR54" s="1"/>
      <c r="ALS54" s="1"/>
      <c r="ALT54" s="1"/>
      <c r="ALU54" s="1"/>
      <c r="ALV54" s="1"/>
      <c r="ALW54" s="1"/>
      <c r="ALX54" s="1"/>
      <c r="ALY54" s="1"/>
      <c r="ALZ54" s="1"/>
      <c r="AMA54" s="1"/>
      <c r="AMB54" s="1"/>
      <c r="AMC54" s="1"/>
      <c r="AMD54" s="1"/>
      <c r="AME54" s="1"/>
      <c r="AMF54" s="1"/>
      <c r="AMG54" s="1"/>
      <c r="AMH54" s="1"/>
      <c r="AMI54" s="1"/>
      <c r="AMJ54" s="1"/>
    </row>
    <row r="55" s="7" customFormat="true" ht="13.8" hidden="false" customHeight="false" outlineLevel="0" collapsed="false">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c r="AZ55" s="1"/>
      <c r="BA55" s="1"/>
      <c r="BB55" s="1"/>
      <c r="BC55" s="1"/>
      <c r="BD55" s="1"/>
      <c r="BE55" s="1"/>
      <c r="BF55" s="1"/>
      <c r="BG55" s="1"/>
      <c r="BH55" s="1"/>
      <c r="BI55" s="1"/>
      <c r="BJ55" s="1"/>
      <c r="BK55" s="1"/>
      <c r="BL55" s="1"/>
      <c r="BM55" s="1"/>
      <c r="BN55" s="1"/>
      <c r="BO55" s="1"/>
      <c r="BP55" s="1"/>
      <c r="BQ55" s="1"/>
      <c r="BR55" s="1"/>
      <c r="BS55" s="1"/>
      <c r="BT55" s="1"/>
      <c r="BU55" s="1"/>
      <c r="BV55" s="1"/>
      <c r="BW55" s="1"/>
      <c r="BX55" s="1"/>
      <c r="BY55" s="1"/>
      <c r="BZ55" s="1"/>
      <c r="CA55" s="1"/>
      <c r="CB55" s="1"/>
      <c r="CC55" s="1"/>
      <c r="CD55" s="1"/>
      <c r="CE55" s="1"/>
      <c r="CF55" s="1"/>
      <c r="CG55" s="1"/>
      <c r="CH55" s="1"/>
      <c r="CI55" s="1"/>
      <c r="CJ55" s="1"/>
      <c r="CK55" s="1"/>
      <c r="CL55" s="1"/>
      <c r="CM55" s="1"/>
      <c r="CN55" s="1"/>
      <c r="CO55" s="1"/>
      <c r="CP55" s="1"/>
      <c r="CQ55" s="1"/>
      <c r="CR55" s="1"/>
      <c r="CS55" s="1"/>
      <c r="CT55" s="1"/>
      <c r="CU55" s="1"/>
      <c r="CV55" s="1"/>
      <c r="CW55" s="1"/>
      <c r="CX55" s="1"/>
      <c r="CY55" s="1"/>
      <c r="CZ55" s="1"/>
      <c r="DA55" s="1"/>
      <c r="DB55" s="1"/>
      <c r="DC55" s="1"/>
      <c r="DD55" s="1"/>
      <c r="DE55" s="1"/>
      <c r="DF55" s="1"/>
      <c r="DG55" s="1"/>
      <c r="DH55" s="1"/>
      <c r="DI55" s="1"/>
      <c r="DJ55" s="1"/>
      <c r="DK55" s="1"/>
      <c r="DL55" s="1"/>
      <c r="DM55" s="1"/>
      <c r="DN55" s="1"/>
      <c r="DO55" s="1"/>
      <c r="DP55" s="1"/>
      <c r="DQ55" s="1"/>
      <c r="DR55" s="1"/>
      <c r="DS55" s="1"/>
      <c r="DT55" s="1"/>
      <c r="DU55" s="1"/>
      <c r="DV55" s="1"/>
      <c r="DW55" s="1"/>
      <c r="DX55" s="1"/>
      <c r="DY55" s="1"/>
      <c r="DZ55" s="1"/>
      <c r="EA55" s="1"/>
      <c r="EB55" s="1"/>
      <c r="EC55" s="1"/>
      <c r="ED55" s="1"/>
      <c r="EE55" s="1"/>
      <c r="EF55" s="1"/>
      <c r="EG55" s="1"/>
      <c r="EH55" s="1"/>
      <c r="EI55" s="1"/>
      <c r="EJ55" s="1"/>
      <c r="EK55" s="1"/>
      <c r="EL55" s="1"/>
      <c r="EM55" s="1"/>
      <c r="EN55" s="1"/>
      <c r="EO55" s="1"/>
      <c r="EP55" s="1"/>
      <c r="EQ55" s="1"/>
      <c r="ER55" s="1"/>
      <c r="ES55" s="1"/>
      <c r="ET55" s="1"/>
      <c r="EU55" s="1"/>
      <c r="EV55" s="1"/>
      <c r="EW55" s="1"/>
      <c r="EX55" s="1"/>
      <c r="EY55" s="1"/>
      <c r="EZ55" s="1"/>
      <c r="FA55" s="1"/>
      <c r="FB55" s="1"/>
      <c r="FC55" s="1"/>
      <c r="FD55" s="1"/>
      <c r="FE55" s="1"/>
      <c r="FF55" s="1"/>
      <c r="FG55" s="1"/>
      <c r="FH55" s="1"/>
      <c r="FI55" s="1"/>
      <c r="FJ55" s="1"/>
      <c r="FK55" s="1"/>
      <c r="FL55" s="1"/>
      <c r="FM55" s="1"/>
      <c r="FN55" s="1"/>
      <c r="FO55" s="1"/>
      <c r="FP55" s="1"/>
      <c r="FQ55" s="1"/>
      <c r="FR55" s="1"/>
      <c r="FS55" s="1"/>
      <c r="FT55" s="1"/>
      <c r="FU55" s="1"/>
      <c r="FV55" s="1"/>
      <c r="FW55" s="1"/>
      <c r="FX55" s="1"/>
      <c r="FY55" s="1"/>
      <c r="FZ55" s="1"/>
      <c r="GA55" s="1"/>
      <c r="GB55" s="1"/>
      <c r="GC55" s="1"/>
      <c r="GD55" s="1"/>
      <c r="GE55" s="1"/>
      <c r="GF55" s="1"/>
      <c r="GG55" s="1"/>
      <c r="GH55" s="1"/>
      <c r="GI55" s="1"/>
      <c r="GJ55" s="1"/>
      <c r="GK55" s="1"/>
      <c r="GL55" s="1"/>
      <c r="GM55" s="1"/>
      <c r="GN55" s="1"/>
      <c r="GO55" s="1"/>
      <c r="GP55" s="1"/>
      <c r="GQ55" s="1"/>
      <c r="GR55" s="1"/>
      <c r="GS55" s="1"/>
      <c r="GT55" s="1"/>
      <c r="GU55" s="1"/>
      <c r="GV55" s="1"/>
      <c r="GW55" s="1"/>
      <c r="GX55" s="1"/>
      <c r="GY55" s="1"/>
      <c r="GZ55" s="1"/>
      <c r="HA55" s="1"/>
      <c r="HB55" s="1"/>
      <c r="HC55" s="1"/>
      <c r="HD55" s="1"/>
      <c r="HE55" s="1"/>
      <c r="HF55" s="1"/>
      <c r="HG55" s="1"/>
      <c r="HH55" s="1"/>
      <c r="HI55" s="1"/>
      <c r="HJ55" s="1"/>
      <c r="HK55" s="1"/>
      <c r="HL55" s="1"/>
      <c r="HM55" s="1"/>
      <c r="HN55" s="1"/>
      <c r="HO55" s="1"/>
      <c r="HP55" s="1"/>
      <c r="HQ55" s="1"/>
      <c r="HR55" s="1"/>
      <c r="HS55" s="1"/>
      <c r="HT55" s="1"/>
      <c r="HU55" s="1"/>
      <c r="HV55" s="1"/>
      <c r="HW55" s="1"/>
      <c r="HX55" s="1"/>
      <c r="HY55" s="1"/>
      <c r="HZ55" s="1"/>
      <c r="IA55" s="1"/>
      <c r="IB55" s="1"/>
      <c r="IC55" s="1"/>
      <c r="ID55" s="1"/>
      <c r="IE55" s="1"/>
      <c r="IF55" s="1"/>
      <c r="IG55" s="1"/>
      <c r="IH55" s="1"/>
      <c r="II55" s="1"/>
      <c r="IJ55" s="1"/>
      <c r="IK55" s="1"/>
      <c r="IL55" s="1"/>
      <c r="IM55" s="1"/>
      <c r="IN55" s="1"/>
      <c r="IO55" s="1"/>
      <c r="IP55" s="1"/>
      <c r="IQ55" s="1"/>
      <c r="IR55" s="1"/>
      <c r="IS55" s="1"/>
      <c r="IT55" s="1"/>
      <c r="IU55" s="1"/>
      <c r="IV55" s="1"/>
      <c r="IW55" s="1"/>
      <c r="IX55" s="1"/>
      <c r="IY55" s="1"/>
      <c r="IZ55" s="1"/>
      <c r="JA55" s="1"/>
      <c r="JB55" s="1"/>
      <c r="JC55" s="1"/>
      <c r="JD55" s="1"/>
      <c r="JE55" s="1"/>
      <c r="JF55" s="1"/>
      <c r="JG55" s="1"/>
      <c r="JH55" s="1"/>
      <c r="JI55" s="1"/>
      <c r="JJ55" s="1"/>
      <c r="JK55" s="1"/>
      <c r="JL55" s="1"/>
      <c r="JM55" s="1"/>
      <c r="JN55" s="1"/>
      <c r="JO55" s="1"/>
      <c r="JP55" s="1"/>
      <c r="JQ55" s="1"/>
      <c r="JR55" s="1"/>
      <c r="JS55" s="1"/>
      <c r="JT55" s="1"/>
      <c r="JU55" s="1"/>
      <c r="JV55" s="1"/>
      <c r="JW55" s="1"/>
      <c r="JX55" s="1"/>
      <c r="JY55" s="1"/>
      <c r="JZ55" s="1"/>
      <c r="KA55" s="1"/>
      <c r="KB55" s="1"/>
      <c r="KC55" s="1"/>
      <c r="KD55" s="1"/>
      <c r="KE55" s="1"/>
      <c r="KF55" s="1"/>
      <c r="KG55" s="1"/>
      <c r="KH55" s="1"/>
      <c r="KI55" s="1"/>
      <c r="KJ55" s="1"/>
      <c r="KK55" s="1"/>
      <c r="KL55" s="1"/>
      <c r="KM55" s="1"/>
      <c r="KN55" s="1"/>
      <c r="KO55" s="1"/>
      <c r="KP55" s="1"/>
      <c r="KQ55" s="1"/>
      <c r="KR55" s="1"/>
      <c r="KS55" s="1"/>
      <c r="KT55" s="1"/>
      <c r="KU55" s="1"/>
      <c r="KV55" s="1"/>
      <c r="KW55" s="1"/>
      <c r="KX55" s="1"/>
      <c r="KY55" s="1"/>
      <c r="KZ55" s="1"/>
      <c r="LA55" s="1"/>
      <c r="LB55" s="1"/>
      <c r="LC55" s="1"/>
      <c r="LD55" s="1"/>
      <c r="LE55" s="1"/>
      <c r="LF55" s="1"/>
      <c r="LG55" s="1"/>
      <c r="LH55" s="1"/>
      <c r="LI55" s="1"/>
      <c r="LJ55" s="1"/>
      <c r="LK55" s="1"/>
      <c r="LL55" s="1"/>
      <c r="LM55" s="1"/>
      <c r="LN55" s="1"/>
      <c r="LO55" s="1"/>
      <c r="LP55" s="1"/>
      <c r="LQ55" s="1"/>
      <c r="LR55" s="1"/>
      <c r="LS55" s="1"/>
      <c r="LT55" s="1"/>
      <c r="LU55" s="1"/>
      <c r="LV55" s="1"/>
      <c r="LW55" s="1"/>
      <c r="LX55" s="1"/>
      <c r="LY55" s="1"/>
      <c r="LZ55" s="1"/>
      <c r="MA55" s="1"/>
      <c r="MB55" s="1"/>
      <c r="MC55" s="1"/>
      <c r="MD55" s="1"/>
      <c r="ME55" s="1"/>
      <c r="MF55" s="1"/>
      <c r="MG55" s="1"/>
      <c r="MH55" s="1"/>
      <c r="MI55" s="1"/>
      <c r="MJ55" s="1"/>
      <c r="MK55" s="1"/>
      <c r="ML55" s="1"/>
      <c r="MM55" s="1"/>
      <c r="MN55" s="1"/>
      <c r="MO55" s="1"/>
      <c r="MP55" s="1"/>
      <c r="MQ55" s="1"/>
      <c r="MR55" s="1"/>
      <c r="MS55" s="1"/>
      <c r="MT55" s="1"/>
      <c r="MU55" s="1"/>
      <c r="MV55" s="1"/>
      <c r="MW55" s="1"/>
      <c r="MX55" s="1"/>
      <c r="MY55" s="1"/>
      <c r="MZ55" s="1"/>
      <c r="NA55" s="1"/>
      <c r="NB55" s="1"/>
      <c r="NC55" s="1"/>
      <c r="ND55" s="1"/>
      <c r="NE55" s="1"/>
      <c r="NF55" s="1"/>
      <c r="NG55" s="1"/>
      <c r="NH55" s="1"/>
      <c r="NI55" s="1"/>
      <c r="NJ55" s="1"/>
      <c r="NK55" s="1"/>
      <c r="NL55" s="1"/>
      <c r="NM55" s="1"/>
      <c r="NN55" s="1"/>
      <c r="NO55" s="1"/>
      <c r="NP55" s="1"/>
      <c r="NQ55" s="1"/>
      <c r="NR55" s="1"/>
      <c r="NS55" s="1"/>
      <c r="NT55" s="1"/>
      <c r="NU55" s="1"/>
      <c r="NV55" s="1"/>
      <c r="NW55" s="1"/>
      <c r="NX55" s="1"/>
      <c r="NY55" s="1"/>
      <c r="NZ55" s="1"/>
      <c r="OA55" s="1"/>
      <c r="OB55" s="1"/>
      <c r="OC55" s="1"/>
      <c r="OD55" s="1"/>
      <c r="OE55" s="1"/>
      <c r="OF55" s="1"/>
      <c r="OG55" s="1"/>
      <c r="OH55" s="1"/>
      <c r="OI55" s="1"/>
      <c r="OJ55" s="1"/>
      <c r="OK55" s="1"/>
      <c r="OL55" s="1"/>
      <c r="OM55" s="1"/>
      <c r="ON55" s="1"/>
      <c r="OO55" s="1"/>
      <c r="OP55" s="1"/>
      <c r="OQ55" s="1"/>
      <c r="OR55" s="1"/>
      <c r="OS55" s="1"/>
      <c r="OT55" s="1"/>
      <c r="OU55" s="1"/>
      <c r="OV55" s="1"/>
      <c r="OW55" s="1"/>
      <c r="OX55" s="1"/>
      <c r="OY55" s="1"/>
      <c r="OZ55" s="1"/>
      <c r="PA55" s="1"/>
      <c r="PB55" s="1"/>
      <c r="PC55" s="1"/>
      <c r="PD55" s="1"/>
      <c r="PE55" s="1"/>
      <c r="PF55" s="1"/>
      <c r="PG55" s="1"/>
      <c r="PH55" s="1"/>
      <c r="PI55" s="1"/>
      <c r="PJ55" s="1"/>
      <c r="PK55" s="1"/>
      <c r="PL55" s="1"/>
      <c r="PM55" s="1"/>
      <c r="PN55" s="1"/>
      <c r="PO55" s="1"/>
      <c r="PP55" s="1"/>
      <c r="PQ55" s="1"/>
      <c r="PR55" s="1"/>
      <c r="PS55" s="1"/>
      <c r="PT55" s="1"/>
      <c r="PU55" s="1"/>
      <c r="PV55" s="1"/>
      <c r="PW55" s="1"/>
      <c r="PX55" s="1"/>
      <c r="PY55" s="1"/>
      <c r="PZ55" s="1"/>
      <c r="QA55" s="1"/>
      <c r="QB55" s="1"/>
      <c r="QC55" s="1"/>
      <c r="QD55" s="1"/>
      <c r="QE55" s="1"/>
      <c r="QF55" s="1"/>
      <c r="QG55" s="1"/>
      <c r="QH55" s="1"/>
      <c r="QI55" s="1"/>
      <c r="QJ55" s="1"/>
      <c r="QK55" s="1"/>
      <c r="QL55" s="1"/>
      <c r="QM55" s="1"/>
      <c r="QN55" s="1"/>
      <c r="QO55" s="1"/>
      <c r="QP55" s="1"/>
      <c r="QQ55" s="1"/>
      <c r="QR55" s="1"/>
      <c r="QS55" s="1"/>
      <c r="QT55" s="1"/>
      <c r="QU55" s="1"/>
      <c r="QV55" s="1"/>
      <c r="QW55" s="1"/>
      <c r="QX55" s="1"/>
      <c r="QY55" s="1"/>
      <c r="QZ55" s="1"/>
      <c r="RA55" s="1"/>
      <c r="RB55" s="1"/>
      <c r="RC55" s="1"/>
      <c r="RD55" s="1"/>
      <c r="RE55" s="1"/>
      <c r="RF55" s="1"/>
      <c r="RG55" s="1"/>
      <c r="RH55" s="1"/>
      <c r="RI55" s="1"/>
      <c r="RJ55" s="1"/>
      <c r="RK55" s="1"/>
      <c r="RL55" s="1"/>
      <c r="RM55" s="1"/>
      <c r="RN55" s="1"/>
      <c r="RO55" s="1"/>
      <c r="RP55" s="1"/>
      <c r="RQ55" s="1"/>
      <c r="RR55" s="1"/>
      <c r="RS55" s="1"/>
      <c r="RT55" s="1"/>
      <c r="RU55" s="1"/>
      <c r="RV55" s="1"/>
      <c r="RW55" s="1"/>
      <c r="RX55" s="1"/>
      <c r="RY55" s="1"/>
      <c r="RZ55" s="1"/>
      <c r="SA55" s="1"/>
      <c r="SB55" s="1"/>
      <c r="SC55" s="1"/>
      <c r="SD55" s="1"/>
      <c r="SE55" s="1"/>
      <c r="SF55" s="1"/>
      <c r="SG55" s="1"/>
      <c r="SH55" s="1"/>
      <c r="SI55" s="1"/>
      <c r="SJ55" s="1"/>
      <c r="SK55" s="1"/>
      <c r="SL55" s="1"/>
      <c r="SM55" s="1"/>
      <c r="SN55" s="1"/>
      <c r="SO55" s="1"/>
      <c r="SP55" s="1"/>
      <c r="SQ55" s="1"/>
      <c r="SR55" s="1"/>
      <c r="SS55" s="1"/>
      <c r="ST55" s="1"/>
      <c r="SU55" s="1"/>
      <c r="SV55" s="1"/>
      <c r="SW55" s="1"/>
      <c r="SX55" s="1"/>
      <c r="SY55" s="1"/>
      <c r="SZ55" s="1"/>
      <c r="TA55" s="1"/>
      <c r="TB55" s="1"/>
      <c r="TC55" s="1"/>
      <c r="TD55" s="1"/>
      <c r="TE55" s="1"/>
      <c r="TF55" s="1"/>
      <c r="TG55" s="1"/>
      <c r="TH55" s="1"/>
      <c r="TI55" s="1"/>
      <c r="TJ55" s="1"/>
      <c r="TK55" s="1"/>
      <c r="TL55" s="1"/>
      <c r="TM55" s="1"/>
      <c r="TN55" s="1"/>
      <c r="TO55" s="1"/>
      <c r="TP55" s="1"/>
      <c r="TQ55" s="1"/>
      <c r="TR55" s="1"/>
      <c r="TS55" s="1"/>
      <c r="TT55" s="1"/>
      <c r="TU55" s="1"/>
      <c r="TV55" s="1"/>
      <c r="TW55" s="1"/>
      <c r="TX55" s="1"/>
      <c r="TY55" s="1"/>
      <c r="TZ55" s="1"/>
      <c r="UA55" s="1"/>
      <c r="UB55" s="1"/>
      <c r="UC55" s="1"/>
      <c r="UD55" s="1"/>
      <c r="UE55" s="1"/>
      <c r="UF55" s="1"/>
      <c r="UG55" s="1"/>
      <c r="UH55" s="1"/>
      <c r="UI55" s="1"/>
      <c r="UJ55" s="1"/>
      <c r="UK55" s="1"/>
      <c r="UL55" s="1"/>
      <c r="UM55" s="1"/>
      <c r="UN55" s="1"/>
      <c r="UO55" s="1"/>
      <c r="UP55" s="1"/>
      <c r="UQ55" s="1"/>
      <c r="UR55" s="1"/>
      <c r="US55" s="1"/>
      <c r="UT55" s="1"/>
      <c r="UU55" s="1"/>
      <c r="UV55" s="1"/>
      <c r="UW55" s="1"/>
      <c r="UX55" s="1"/>
      <c r="UY55" s="1"/>
      <c r="UZ55" s="1"/>
      <c r="VA55" s="1"/>
      <c r="VB55" s="1"/>
      <c r="VC55" s="1"/>
      <c r="VD55" s="1"/>
      <c r="VE55" s="1"/>
      <c r="VF55" s="1"/>
      <c r="VG55" s="1"/>
      <c r="VH55" s="1"/>
      <c r="VI55" s="1"/>
      <c r="VJ55" s="1"/>
      <c r="VK55" s="1"/>
      <c r="VL55" s="1"/>
      <c r="VM55" s="1"/>
      <c r="VN55" s="1"/>
      <c r="VO55" s="1"/>
      <c r="VP55" s="1"/>
      <c r="VQ55" s="1"/>
      <c r="VR55" s="1"/>
      <c r="VS55" s="1"/>
      <c r="VT55" s="1"/>
      <c r="VU55" s="1"/>
      <c r="VV55" s="1"/>
      <c r="VW55" s="1"/>
      <c r="VX55" s="1"/>
      <c r="VY55" s="1"/>
      <c r="VZ55" s="1"/>
      <c r="WA55" s="1"/>
      <c r="WB55" s="1"/>
      <c r="WC55" s="1"/>
      <c r="WD55" s="1"/>
      <c r="WE55" s="1"/>
      <c r="WF55" s="1"/>
      <c r="WG55" s="1"/>
      <c r="WH55" s="1"/>
      <c r="WI55" s="1"/>
      <c r="WJ55" s="1"/>
      <c r="WK55" s="1"/>
      <c r="WL55" s="1"/>
      <c r="WM55" s="1"/>
      <c r="WN55" s="1"/>
      <c r="WO55" s="1"/>
      <c r="WP55" s="1"/>
      <c r="WQ55" s="1"/>
      <c r="WR55" s="1"/>
      <c r="WS55" s="1"/>
      <c r="WT55" s="1"/>
      <c r="WU55" s="1"/>
      <c r="WV55" s="1"/>
      <c r="WW55" s="1"/>
      <c r="WX55" s="1"/>
      <c r="WY55" s="1"/>
      <c r="WZ55" s="1"/>
      <c r="XA55" s="1"/>
      <c r="XB55" s="1"/>
      <c r="XC55" s="1"/>
      <c r="XD55" s="1"/>
      <c r="XE55" s="1"/>
      <c r="XF55" s="1"/>
      <c r="XG55" s="1"/>
      <c r="XH55" s="1"/>
      <c r="XI55" s="1"/>
      <c r="XJ55" s="1"/>
      <c r="XK55" s="1"/>
      <c r="XL55" s="1"/>
      <c r="XM55" s="1"/>
      <c r="XN55" s="1"/>
      <c r="XO55" s="1"/>
      <c r="XP55" s="1"/>
      <c r="XQ55" s="1"/>
      <c r="XR55" s="1"/>
      <c r="XS55" s="1"/>
      <c r="XT55" s="1"/>
      <c r="XU55" s="1"/>
      <c r="XV55" s="1"/>
      <c r="XW55" s="1"/>
      <c r="XX55" s="1"/>
      <c r="XY55" s="1"/>
      <c r="XZ55" s="1"/>
      <c r="YA55" s="1"/>
      <c r="YB55" s="1"/>
      <c r="YC55" s="1"/>
      <c r="YD55" s="1"/>
      <c r="YE55" s="1"/>
      <c r="YF55" s="1"/>
      <c r="YG55" s="1"/>
      <c r="YH55" s="1"/>
      <c r="YI55" s="1"/>
      <c r="YJ55" s="1"/>
      <c r="YK55" s="1"/>
      <c r="YL55" s="1"/>
      <c r="YM55" s="1"/>
      <c r="YN55" s="1"/>
      <c r="YO55" s="1"/>
      <c r="YP55" s="1"/>
      <c r="YQ55" s="1"/>
      <c r="YR55" s="1"/>
      <c r="YS55" s="1"/>
      <c r="YT55" s="1"/>
      <c r="YU55" s="1"/>
      <c r="YV55" s="1"/>
      <c r="YW55" s="1"/>
      <c r="YX55" s="1"/>
      <c r="YY55" s="1"/>
      <c r="YZ55" s="1"/>
      <c r="ZA55" s="1"/>
      <c r="ZB55" s="1"/>
      <c r="ZC55" s="1"/>
      <c r="ZD55" s="1"/>
      <c r="ZE55" s="1"/>
      <c r="ZF55" s="1"/>
      <c r="ZG55" s="1"/>
      <c r="ZH55" s="1"/>
      <c r="ZI55" s="1"/>
      <c r="ZJ55" s="1"/>
      <c r="ZK55" s="1"/>
      <c r="ZL55" s="1"/>
      <c r="ZM55" s="1"/>
      <c r="ZN55" s="1"/>
      <c r="ZO55" s="1"/>
      <c r="ZP55" s="1"/>
      <c r="ZQ55" s="1"/>
      <c r="ZR55" s="1"/>
      <c r="ZS55" s="1"/>
      <c r="ZT55" s="1"/>
      <c r="ZU55" s="1"/>
      <c r="ZV55" s="1"/>
      <c r="ZW55" s="1"/>
      <c r="ZX55" s="1"/>
      <c r="ZY55" s="1"/>
      <c r="ZZ55" s="1"/>
      <c r="AAA55" s="1"/>
      <c r="AAB55" s="1"/>
      <c r="AAC55" s="1"/>
      <c r="AAD55" s="1"/>
      <c r="AAE55" s="1"/>
      <c r="AAF55" s="1"/>
      <c r="AAG55" s="1"/>
      <c r="AAH55" s="1"/>
      <c r="AAI55" s="1"/>
      <c r="AAJ55" s="1"/>
      <c r="AAK55" s="1"/>
      <c r="AAL55" s="1"/>
      <c r="AAM55" s="1"/>
      <c r="AAN55" s="1"/>
      <c r="AAO55" s="1"/>
      <c r="AAP55" s="1"/>
      <c r="AAQ55" s="1"/>
      <c r="AAR55" s="1"/>
      <c r="AAS55" s="1"/>
      <c r="AAT55" s="1"/>
      <c r="AAU55" s="1"/>
      <c r="AAV55" s="1"/>
      <c r="AAW55" s="1"/>
      <c r="AAX55" s="1"/>
      <c r="AAY55" s="1"/>
      <c r="AAZ55" s="1"/>
      <c r="ABA55" s="1"/>
      <c r="ABB55" s="1"/>
      <c r="ABC55" s="1"/>
      <c r="ABD55" s="1"/>
      <c r="ABE55" s="1"/>
      <c r="ABF55" s="1"/>
      <c r="ABG55" s="1"/>
      <c r="ABH55" s="1"/>
      <c r="ABI55" s="1"/>
      <c r="ABJ55" s="1"/>
      <c r="ABK55" s="1"/>
      <c r="ABL55" s="1"/>
      <c r="ABM55" s="1"/>
      <c r="ABN55" s="1"/>
      <c r="ABO55" s="1"/>
      <c r="ABP55" s="1"/>
      <c r="ABQ55" s="1"/>
      <c r="ABR55" s="1"/>
      <c r="ABS55" s="1"/>
      <c r="ABT55" s="1"/>
      <c r="ABU55" s="1"/>
      <c r="ABV55" s="1"/>
      <c r="ABW55" s="1"/>
      <c r="ABX55" s="1"/>
      <c r="ABY55" s="1"/>
      <c r="ABZ55" s="1"/>
      <c r="ACA55" s="1"/>
      <c r="ACB55" s="1"/>
      <c r="ACC55" s="1"/>
      <c r="ACD55" s="1"/>
      <c r="ACE55" s="1"/>
      <c r="ACF55" s="1"/>
      <c r="ACG55" s="1"/>
      <c r="ACH55" s="1"/>
      <c r="ACI55" s="1"/>
      <c r="ACJ55" s="1"/>
      <c r="ACK55" s="1"/>
      <c r="ACL55" s="1"/>
      <c r="ACM55" s="1"/>
      <c r="ACN55" s="1"/>
      <c r="ACO55" s="1"/>
      <c r="ACP55" s="1"/>
      <c r="ACQ55" s="1"/>
      <c r="ACR55" s="1"/>
      <c r="ACS55" s="1"/>
      <c r="ACT55" s="1"/>
      <c r="ACU55" s="1"/>
      <c r="ACV55" s="1"/>
      <c r="ACW55" s="1"/>
      <c r="ACX55" s="1"/>
      <c r="ACY55" s="1"/>
      <c r="ACZ55" s="1"/>
      <c r="ADA55" s="1"/>
      <c r="ADB55" s="1"/>
      <c r="ADC55" s="1"/>
      <c r="ADD55" s="1"/>
      <c r="ADE55" s="1"/>
      <c r="ADF55" s="1"/>
      <c r="ADG55" s="1"/>
      <c r="ADH55" s="1"/>
      <c r="ADI55" s="1"/>
      <c r="ADJ55" s="1"/>
      <c r="ADK55" s="1"/>
      <c r="ADL55" s="1"/>
      <c r="ADM55" s="1"/>
      <c r="ADN55" s="1"/>
      <c r="ADO55" s="1"/>
      <c r="ADP55" s="1"/>
      <c r="ADQ55" s="1"/>
      <c r="ADR55" s="1"/>
      <c r="ADS55" s="1"/>
      <c r="ADT55" s="1"/>
      <c r="ADU55" s="1"/>
      <c r="ADV55" s="1"/>
      <c r="ADW55" s="1"/>
      <c r="ADX55" s="1"/>
      <c r="ADY55" s="1"/>
      <c r="ADZ55" s="1"/>
      <c r="AEA55" s="1"/>
      <c r="AEB55" s="1"/>
      <c r="AEC55" s="1"/>
      <c r="AED55" s="1"/>
      <c r="AEE55" s="1"/>
      <c r="AEF55" s="1"/>
      <c r="AEG55" s="1"/>
      <c r="AEH55" s="1"/>
      <c r="AEI55" s="1"/>
      <c r="AEJ55" s="1"/>
      <c r="AEK55" s="1"/>
      <c r="AEL55" s="1"/>
      <c r="AEM55" s="1"/>
      <c r="AEN55" s="1"/>
      <c r="AEO55" s="1"/>
      <c r="AEP55" s="1"/>
      <c r="AEQ55" s="1"/>
      <c r="AER55" s="1"/>
      <c r="AES55" s="1"/>
      <c r="AET55" s="1"/>
      <c r="AEU55" s="1"/>
      <c r="AEV55" s="1"/>
      <c r="AEW55" s="1"/>
      <c r="AEX55" s="1"/>
      <c r="AEY55" s="1"/>
      <c r="AEZ55" s="1"/>
      <c r="AFA55" s="1"/>
      <c r="AFB55" s="1"/>
      <c r="AFC55" s="1"/>
      <c r="AFD55" s="1"/>
      <c r="AFE55" s="1"/>
      <c r="AFF55" s="1"/>
      <c r="AFG55" s="1"/>
      <c r="AFH55" s="1"/>
      <c r="AFI55" s="1"/>
      <c r="AFJ55" s="1"/>
      <c r="AFK55" s="1"/>
      <c r="AFL55" s="1"/>
      <c r="AFM55" s="1"/>
      <c r="AFN55" s="1"/>
      <c r="AFO55" s="1"/>
      <c r="AFP55" s="1"/>
      <c r="AFQ55" s="1"/>
      <c r="AFR55" s="1"/>
      <c r="AFS55" s="1"/>
      <c r="AFT55" s="1"/>
      <c r="AFU55" s="1"/>
      <c r="AFV55" s="1"/>
      <c r="AFW55" s="1"/>
      <c r="AFX55" s="1"/>
      <c r="AFY55" s="1"/>
      <c r="AFZ55" s="1"/>
      <c r="AGA55" s="1"/>
      <c r="AGB55" s="1"/>
      <c r="AGC55" s="1"/>
      <c r="AGD55" s="1"/>
      <c r="AGE55" s="1"/>
      <c r="AGF55" s="1"/>
      <c r="AGG55" s="1"/>
      <c r="AGH55" s="1"/>
      <c r="AGI55" s="1"/>
      <c r="AGJ55" s="1"/>
      <c r="AGK55" s="1"/>
      <c r="AGL55" s="1"/>
      <c r="AGM55" s="1"/>
      <c r="AGN55" s="1"/>
      <c r="AGO55" s="1"/>
      <c r="AGP55" s="1"/>
      <c r="AGQ55" s="1"/>
      <c r="AGR55" s="1"/>
      <c r="AGS55" s="1"/>
      <c r="AGT55" s="1"/>
      <c r="AGU55" s="1"/>
      <c r="AGV55" s="1"/>
      <c r="AGW55" s="1"/>
      <c r="AGX55" s="1"/>
      <c r="AGY55" s="1"/>
      <c r="AGZ55" s="1"/>
      <c r="AHA55" s="1"/>
      <c r="AHB55" s="1"/>
      <c r="AHC55" s="1"/>
      <c r="AHD55" s="1"/>
      <c r="AHE55" s="1"/>
      <c r="AHF55" s="1"/>
      <c r="AHG55" s="1"/>
      <c r="AHH55" s="1"/>
      <c r="AHI55" s="1"/>
      <c r="AHJ55" s="1"/>
      <c r="AHK55" s="1"/>
      <c r="AHL55" s="1"/>
      <c r="AHM55" s="1"/>
      <c r="AHN55" s="1"/>
      <c r="AHO55" s="1"/>
      <c r="AHP55" s="1"/>
      <c r="AHQ55" s="1"/>
      <c r="AHR55" s="1"/>
      <c r="AHS55" s="1"/>
      <c r="AHT55" s="1"/>
      <c r="AHU55" s="1"/>
      <c r="AHV55" s="1"/>
      <c r="AHW55" s="1"/>
      <c r="AHX55" s="1"/>
      <c r="AHY55" s="1"/>
      <c r="AHZ55" s="1"/>
      <c r="AIA55" s="1"/>
      <c r="AIB55" s="1"/>
      <c r="AIC55" s="1"/>
      <c r="AID55" s="1"/>
      <c r="AIE55" s="1"/>
      <c r="AIF55" s="1"/>
      <c r="AIG55" s="1"/>
      <c r="AIH55" s="1"/>
      <c r="AII55" s="1"/>
      <c r="AIJ55" s="1"/>
      <c r="AIK55" s="1"/>
      <c r="AIL55" s="1"/>
      <c r="AIM55" s="1"/>
      <c r="AIN55" s="1"/>
      <c r="AIO55" s="1"/>
      <c r="AIP55" s="1"/>
      <c r="AIQ55" s="1"/>
      <c r="AIR55" s="1"/>
      <c r="AIS55" s="1"/>
      <c r="AIT55" s="1"/>
      <c r="AIU55" s="1"/>
      <c r="AIV55" s="1"/>
      <c r="AIW55" s="1"/>
      <c r="AIX55" s="1"/>
      <c r="AIY55" s="1"/>
      <c r="AIZ55" s="1"/>
      <c r="AJA55" s="1"/>
      <c r="AJB55" s="1"/>
      <c r="AJC55" s="1"/>
      <c r="AJD55" s="1"/>
      <c r="AJE55" s="1"/>
      <c r="AJF55" s="1"/>
      <c r="AJG55" s="1"/>
      <c r="AJH55" s="1"/>
      <c r="AJI55" s="1"/>
      <c r="AJJ55" s="1"/>
      <c r="AJK55" s="1"/>
      <c r="AJL55" s="1"/>
      <c r="AJM55" s="1"/>
      <c r="AJN55" s="1"/>
      <c r="AJO55" s="1"/>
      <c r="AJP55" s="1"/>
      <c r="AJQ55" s="1"/>
      <c r="AJR55" s="1"/>
      <c r="AJS55" s="1"/>
      <c r="AJT55" s="1"/>
      <c r="AJU55" s="1"/>
      <c r="AJV55" s="1"/>
      <c r="AJW55" s="1"/>
      <c r="AJX55" s="1"/>
      <c r="AJY55" s="1"/>
      <c r="AJZ55" s="1"/>
      <c r="AKA55" s="1"/>
      <c r="AKB55" s="1"/>
      <c r="AKC55" s="1"/>
      <c r="AKD55" s="1"/>
      <c r="AKE55" s="1"/>
      <c r="AKF55" s="1"/>
      <c r="AKG55" s="1"/>
      <c r="AKH55" s="1"/>
      <c r="AKI55" s="1"/>
      <c r="AKJ55" s="1"/>
      <c r="AKK55" s="1"/>
      <c r="AKL55" s="1"/>
      <c r="AKM55" s="1"/>
      <c r="AKN55" s="1"/>
      <c r="AKO55" s="1"/>
      <c r="AKP55" s="1"/>
      <c r="AKQ55" s="1"/>
      <c r="AKR55" s="1"/>
      <c r="AKS55" s="1"/>
      <c r="AKT55" s="1"/>
      <c r="AKU55" s="1"/>
      <c r="AKV55" s="1"/>
      <c r="AKW55" s="1"/>
      <c r="AKX55" s="1"/>
      <c r="AKY55" s="1"/>
      <c r="AKZ55" s="1"/>
      <c r="ALA55" s="1"/>
      <c r="ALB55" s="1"/>
      <c r="ALC55" s="1"/>
      <c r="ALD55" s="1"/>
      <c r="ALE55" s="1"/>
      <c r="ALF55" s="1"/>
      <c r="ALG55" s="1"/>
      <c r="ALH55" s="1"/>
      <c r="ALI55" s="1"/>
      <c r="ALJ55" s="1"/>
      <c r="ALK55" s="1"/>
      <c r="ALL55" s="1"/>
      <c r="ALM55" s="1"/>
      <c r="ALN55" s="1"/>
      <c r="ALO55" s="1"/>
      <c r="ALP55" s="1"/>
      <c r="ALQ55" s="1"/>
      <c r="ALR55" s="1"/>
      <c r="ALS55" s="1"/>
      <c r="ALT55" s="1"/>
      <c r="ALU55" s="1"/>
      <c r="ALV55" s="1"/>
      <c r="ALW55" s="1"/>
      <c r="ALX55" s="1"/>
      <c r="ALY55" s="1"/>
      <c r="ALZ55" s="1"/>
      <c r="AMA55" s="1"/>
      <c r="AMB55" s="1"/>
      <c r="AMC55" s="1"/>
      <c r="AMD55" s="1"/>
      <c r="AME55" s="1"/>
      <c r="AMF55" s="1"/>
      <c r="AMG55" s="1"/>
      <c r="AMH55" s="1"/>
      <c r="AMI55" s="1"/>
      <c r="AMJ55" s="1"/>
    </row>
    <row r="56" customFormat="false" ht="13.8" hidden="false" customHeight="false" outlineLevel="0" collapsed="false">
      <c r="A56" s="39"/>
      <c r="B56" s="39"/>
      <c r="C56" s="39"/>
      <c r="D56" s="39"/>
      <c r="E56" s="39"/>
      <c r="F56" s="39"/>
    </row>
    <row r="57" customFormat="false" ht="13.8" hidden="false" customHeight="false" outlineLevel="0" collapsed="false">
      <c r="A57" s="7" t="s">
        <v>799</v>
      </c>
      <c r="B57" s="7"/>
      <c r="C57" s="7" t="s">
        <v>856</v>
      </c>
      <c r="D57" s="7"/>
      <c r="E57" s="7"/>
      <c r="F57" s="7" t="s">
        <v>857</v>
      </c>
      <c r="G57" s="7"/>
      <c r="H57" s="7"/>
      <c r="I57" s="7"/>
      <c r="J57" s="7"/>
      <c r="K57" s="7"/>
      <c r="L57" s="7"/>
      <c r="M57" s="7"/>
      <c r="N57" s="7"/>
      <c r="O57" s="7"/>
      <c r="P57" s="7"/>
      <c r="Q57" s="7"/>
      <c r="R57" s="7"/>
      <c r="S57" s="7"/>
      <c r="T57" s="7"/>
      <c r="U57" s="7"/>
      <c r="V57" s="7"/>
      <c r="W57" s="7"/>
      <c r="X57" s="7"/>
      <c r="Y57" s="7"/>
      <c r="Z57" s="7"/>
      <c r="AA57" s="7"/>
      <c r="AB57" s="7"/>
      <c r="AC57" s="7"/>
      <c r="AD57" s="7"/>
      <c r="AE57" s="7"/>
      <c r="AF57" s="7"/>
      <c r="AG57" s="7"/>
      <c r="AH57" s="7"/>
      <c r="AI57" s="7"/>
      <c r="AJ57" s="7"/>
      <c r="AK57" s="7"/>
      <c r="AL57" s="7"/>
      <c r="AM57" s="7"/>
      <c r="AN57" s="7"/>
      <c r="AO57" s="7"/>
      <c r="AP57" s="7"/>
      <c r="AQ57" s="7"/>
      <c r="AR57" s="7"/>
      <c r="AS57" s="7"/>
      <c r="AT57" s="7"/>
      <c r="AU57" s="7"/>
      <c r="AV57" s="7"/>
      <c r="AW57" s="7"/>
      <c r="AX57" s="7"/>
      <c r="AY57" s="7"/>
      <c r="AZ57" s="7"/>
      <c r="BA57" s="7"/>
      <c r="BB57" s="7"/>
      <c r="BC57" s="7"/>
      <c r="BD57" s="7"/>
      <c r="BE57" s="7"/>
      <c r="BF57" s="7"/>
      <c r="BG57" s="7"/>
      <c r="BH57" s="7"/>
      <c r="BI57" s="7"/>
      <c r="BJ57" s="7"/>
      <c r="BK57" s="7"/>
      <c r="BL57" s="7"/>
      <c r="BM57" s="7"/>
      <c r="BN57" s="7"/>
      <c r="BO57" s="7"/>
      <c r="BP57" s="7"/>
      <c r="BQ57" s="7"/>
      <c r="BR57" s="7"/>
      <c r="BS57" s="7"/>
      <c r="BT57" s="7"/>
      <c r="BU57" s="7"/>
      <c r="BV57" s="7"/>
      <c r="BW57" s="7"/>
      <c r="BX57" s="7"/>
      <c r="BY57" s="7"/>
      <c r="BZ57" s="7"/>
      <c r="CA57" s="7"/>
      <c r="CB57" s="7"/>
      <c r="CC57" s="7"/>
      <c r="CD57" s="7"/>
      <c r="CE57" s="7"/>
      <c r="CF57" s="7"/>
      <c r="CG57" s="7"/>
      <c r="CH57" s="7"/>
      <c r="CI57" s="7"/>
      <c r="CJ57" s="7"/>
      <c r="CK57" s="7"/>
      <c r="CL57" s="7"/>
      <c r="CM57" s="7"/>
      <c r="CN57" s="7"/>
      <c r="CO57" s="7"/>
      <c r="CP57" s="7"/>
      <c r="CQ57" s="7"/>
      <c r="CR57" s="7"/>
      <c r="CS57" s="7"/>
      <c r="CT57" s="7"/>
      <c r="CU57" s="7"/>
      <c r="CV57" s="7"/>
      <c r="CW57" s="7"/>
      <c r="CX57" s="7"/>
      <c r="CY57" s="7"/>
      <c r="CZ57" s="7"/>
      <c r="DA57" s="7"/>
      <c r="DB57" s="7"/>
      <c r="DC57" s="7"/>
      <c r="DD57" s="7"/>
      <c r="DE57" s="7"/>
      <c r="DF57" s="7"/>
      <c r="DG57" s="7"/>
      <c r="DH57" s="7"/>
      <c r="DI57" s="7"/>
      <c r="DJ57" s="7"/>
      <c r="DK57" s="7"/>
      <c r="DL57" s="7"/>
      <c r="DM57" s="7"/>
      <c r="DN57" s="7"/>
      <c r="DO57" s="7"/>
      <c r="DP57" s="7"/>
      <c r="DQ57" s="7"/>
      <c r="DR57" s="7"/>
      <c r="DS57" s="7"/>
      <c r="DT57" s="7"/>
      <c r="DU57" s="7"/>
      <c r="DV57" s="7"/>
      <c r="DW57" s="7"/>
      <c r="DX57" s="7"/>
      <c r="DY57" s="7"/>
      <c r="DZ57" s="7"/>
      <c r="EA57" s="7"/>
      <c r="EB57" s="7"/>
      <c r="EC57" s="7"/>
      <c r="ED57" s="7"/>
      <c r="EE57" s="7"/>
      <c r="EF57" s="7"/>
      <c r="EG57" s="7"/>
      <c r="EH57" s="7"/>
      <c r="EI57" s="7"/>
      <c r="EJ57" s="7"/>
      <c r="EK57" s="7"/>
      <c r="EL57" s="7"/>
      <c r="EM57" s="7"/>
      <c r="EN57" s="7"/>
      <c r="EO57" s="7"/>
      <c r="EP57" s="7"/>
      <c r="EQ57" s="7"/>
      <c r="ER57" s="7"/>
      <c r="ES57" s="7"/>
      <c r="ET57" s="7"/>
      <c r="EU57" s="7"/>
      <c r="EV57" s="7"/>
      <c r="EW57" s="7"/>
      <c r="EX57" s="7"/>
      <c r="EY57" s="7"/>
      <c r="EZ57" s="7"/>
      <c r="FA57" s="7"/>
      <c r="FB57" s="7"/>
      <c r="FC57" s="7"/>
      <c r="FD57" s="7"/>
      <c r="FE57" s="7"/>
      <c r="FF57" s="7"/>
      <c r="FG57" s="7"/>
      <c r="FH57" s="7"/>
      <c r="FI57" s="7"/>
      <c r="FJ57" s="7"/>
      <c r="FK57" s="7"/>
      <c r="FL57" s="7"/>
      <c r="FM57" s="7"/>
      <c r="FN57" s="7"/>
      <c r="FO57" s="7"/>
      <c r="FP57" s="7"/>
      <c r="FQ57" s="7"/>
      <c r="FR57" s="7"/>
      <c r="FS57" s="7"/>
      <c r="FT57" s="7"/>
      <c r="FU57" s="7"/>
      <c r="FV57" s="7"/>
      <c r="FW57" s="7"/>
      <c r="FX57" s="7"/>
      <c r="FY57" s="7"/>
      <c r="FZ57" s="7"/>
      <c r="GA57" s="7"/>
      <c r="GB57" s="7"/>
      <c r="GC57" s="7"/>
      <c r="GD57" s="7"/>
      <c r="GE57" s="7"/>
      <c r="GF57" s="7"/>
      <c r="GG57" s="7"/>
      <c r="GH57" s="7"/>
      <c r="GI57" s="7"/>
      <c r="GJ57" s="7"/>
      <c r="GK57" s="7"/>
      <c r="GL57" s="7"/>
      <c r="GM57" s="7"/>
      <c r="GN57" s="7"/>
      <c r="GO57" s="7"/>
      <c r="GP57" s="7"/>
      <c r="GQ57" s="7"/>
      <c r="GR57" s="7"/>
      <c r="GS57" s="7"/>
      <c r="GT57" s="7"/>
      <c r="GU57" s="7"/>
      <c r="GV57" s="7"/>
      <c r="GW57" s="7"/>
      <c r="GX57" s="7"/>
      <c r="GY57" s="7"/>
      <c r="GZ57" s="7"/>
      <c r="HA57" s="7"/>
      <c r="HB57" s="7"/>
      <c r="HC57" s="7"/>
      <c r="HD57" s="7"/>
      <c r="HE57" s="7"/>
      <c r="HF57" s="7"/>
      <c r="HG57" s="7"/>
      <c r="HH57" s="7"/>
      <c r="HI57" s="7"/>
      <c r="HJ57" s="7"/>
      <c r="HK57" s="7"/>
      <c r="HL57" s="7"/>
      <c r="HM57" s="7"/>
      <c r="HN57" s="7"/>
      <c r="HO57" s="7"/>
      <c r="HP57" s="7"/>
      <c r="HQ57" s="7"/>
      <c r="HR57" s="7"/>
      <c r="HS57" s="7"/>
      <c r="HT57" s="7"/>
      <c r="HU57" s="7"/>
      <c r="HV57" s="7"/>
      <c r="HW57" s="7"/>
      <c r="HX57" s="7"/>
      <c r="HY57" s="7"/>
      <c r="HZ57" s="7"/>
      <c r="IA57" s="7"/>
      <c r="IB57" s="7"/>
      <c r="IC57" s="7"/>
      <c r="ID57" s="7"/>
      <c r="IE57" s="7"/>
      <c r="IF57" s="7"/>
      <c r="IG57" s="7"/>
      <c r="IH57" s="7"/>
      <c r="II57" s="7"/>
      <c r="IJ57" s="7"/>
      <c r="IK57" s="7"/>
      <c r="IL57" s="7"/>
      <c r="IM57" s="7"/>
      <c r="IN57" s="7"/>
      <c r="IO57" s="7"/>
      <c r="IP57" s="7"/>
      <c r="IQ57" s="7"/>
      <c r="IR57" s="7"/>
      <c r="IS57" s="7"/>
      <c r="IT57" s="7"/>
      <c r="IU57" s="7"/>
      <c r="IV57" s="7"/>
      <c r="IW57" s="7"/>
      <c r="IX57" s="7"/>
      <c r="IY57" s="7"/>
      <c r="IZ57" s="7"/>
      <c r="JA57" s="7"/>
      <c r="JB57" s="7"/>
      <c r="JC57" s="7"/>
      <c r="JD57" s="7"/>
      <c r="JE57" s="7"/>
      <c r="JF57" s="7"/>
      <c r="JG57" s="7"/>
      <c r="JH57" s="7"/>
      <c r="JI57" s="7"/>
      <c r="JJ57" s="7"/>
      <c r="JK57" s="7"/>
      <c r="JL57" s="7"/>
      <c r="JM57" s="7"/>
      <c r="JN57" s="7"/>
      <c r="JO57" s="7"/>
      <c r="JP57" s="7"/>
      <c r="JQ57" s="7"/>
      <c r="JR57" s="7"/>
      <c r="JS57" s="7"/>
      <c r="JT57" s="7"/>
      <c r="JU57" s="7"/>
      <c r="JV57" s="7"/>
      <c r="JW57" s="7"/>
      <c r="JX57" s="7"/>
      <c r="JY57" s="7"/>
      <c r="JZ57" s="7"/>
      <c r="KA57" s="7"/>
      <c r="KB57" s="7"/>
      <c r="KC57" s="7"/>
      <c r="KD57" s="7"/>
      <c r="KE57" s="7"/>
      <c r="KF57" s="7"/>
      <c r="KG57" s="7"/>
      <c r="KH57" s="7"/>
      <c r="KI57" s="7"/>
      <c r="KJ57" s="7"/>
      <c r="KK57" s="7"/>
      <c r="KL57" s="7"/>
      <c r="KM57" s="7"/>
      <c r="KN57" s="7"/>
      <c r="KO57" s="7"/>
      <c r="KP57" s="7"/>
      <c r="KQ57" s="7"/>
      <c r="KR57" s="7"/>
      <c r="KS57" s="7"/>
      <c r="KT57" s="7"/>
      <c r="KU57" s="7"/>
      <c r="KV57" s="7"/>
      <c r="KW57" s="7"/>
      <c r="KX57" s="7"/>
      <c r="KY57" s="7"/>
      <c r="KZ57" s="7"/>
      <c r="LA57" s="7"/>
      <c r="LB57" s="7"/>
      <c r="LC57" s="7"/>
      <c r="LD57" s="7"/>
      <c r="LE57" s="7"/>
      <c r="LF57" s="7"/>
      <c r="LG57" s="7"/>
      <c r="LH57" s="7"/>
      <c r="LI57" s="7"/>
      <c r="LJ57" s="7"/>
      <c r="LK57" s="7"/>
      <c r="LL57" s="7"/>
      <c r="LM57" s="7"/>
      <c r="LN57" s="7"/>
      <c r="LO57" s="7"/>
      <c r="LP57" s="7"/>
      <c r="LQ57" s="7"/>
      <c r="LR57" s="7"/>
      <c r="LS57" s="7"/>
      <c r="LT57" s="7"/>
      <c r="LU57" s="7"/>
      <c r="LV57" s="7"/>
      <c r="LW57" s="7"/>
      <c r="LX57" s="7"/>
      <c r="LY57" s="7"/>
      <c r="LZ57" s="7"/>
      <c r="MA57" s="7"/>
      <c r="MB57" s="7"/>
      <c r="MC57" s="7"/>
      <c r="MD57" s="7"/>
      <c r="ME57" s="7"/>
      <c r="MF57" s="7"/>
      <c r="MG57" s="7"/>
      <c r="MH57" s="7"/>
      <c r="MI57" s="7"/>
      <c r="MJ57" s="7"/>
      <c r="MK57" s="7"/>
      <c r="ML57" s="7"/>
      <c r="MM57" s="7"/>
      <c r="MN57" s="7"/>
      <c r="MO57" s="7"/>
      <c r="MP57" s="7"/>
      <c r="MQ57" s="7"/>
      <c r="MR57" s="7"/>
      <c r="MS57" s="7"/>
      <c r="MT57" s="7"/>
      <c r="MU57" s="7"/>
      <c r="MV57" s="7"/>
      <c r="MW57" s="7"/>
      <c r="MX57" s="7"/>
      <c r="MY57" s="7"/>
      <c r="MZ57" s="7"/>
      <c r="NA57" s="7"/>
      <c r="NB57" s="7"/>
      <c r="NC57" s="7"/>
      <c r="ND57" s="7"/>
      <c r="NE57" s="7"/>
      <c r="NF57" s="7"/>
      <c r="NG57" s="7"/>
      <c r="NH57" s="7"/>
      <c r="NI57" s="7"/>
      <c r="NJ57" s="7"/>
      <c r="NK57" s="7"/>
      <c r="NL57" s="7"/>
      <c r="NM57" s="7"/>
      <c r="NN57" s="7"/>
      <c r="NO57" s="7"/>
      <c r="NP57" s="7"/>
      <c r="NQ57" s="7"/>
      <c r="NR57" s="7"/>
      <c r="NS57" s="7"/>
      <c r="NT57" s="7"/>
      <c r="NU57" s="7"/>
      <c r="NV57" s="7"/>
      <c r="NW57" s="7"/>
      <c r="NX57" s="7"/>
      <c r="NY57" s="7"/>
      <c r="NZ57" s="7"/>
      <c r="OA57" s="7"/>
      <c r="OB57" s="7"/>
      <c r="OC57" s="7"/>
      <c r="OD57" s="7"/>
      <c r="OE57" s="7"/>
      <c r="OF57" s="7"/>
      <c r="OG57" s="7"/>
      <c r="OH57" s="7"/>
      <c r="OI57" s="7"/>
      <c r="OJ57" s="7"/>
      <c r="OK57" s="7"/>
      <c r="OL57" s="7"/>
      <c r="OM57" s="7"/>
      <c r="ON57" s="7"/>
      <c r="OO57" s="7"/>
      <c r="OP57" s="7"/>
      <c r="OQ57" s="7"/>
      <c r="OR57" s="7"/>
      <c r="OS57" s="7"/>
      <c r="OT57" s="7"/>
      <c r="OU57" s="7"/>
      <c r="OV57" s="7"/>
      <c r="OW57" s="7"/>
      <c r="OX57" s="7"/>
      <c r="OY57" s="7"/>
      <c r="OZ57" s="7"/>
      <c r="PA57" s="7"/>
      <c r="PB57" s="7"/>
      <c r="PC57" s="7"/>
      <c r="PD57" s="7"/>
      <c r="PE57" s="7"/>
      <c r="PF57" s="7"/>
      <c r="PG57" s="7"/>
      <c r="PH57" s="7"/>
      <c r="PI57" s="7"/>
      <c r="PJ57" s="7"/>
      <c r="PK57" s="7"/>
      <c r="PL57" s="7"/>
      <c r="PM57" s="7"/>
      <c r="PN57" s="7"/>
      <c r="PO57" s="7"/>
      <c r="PP57" s="7"/>
      <c r="PQ57" s="7"/>
      <c r="PR57" s="7"/>
      <c r="PS57" s="7"/>
      <c r="PT57" s="7"/>
      <c r="PU57" s="7"/>
      <c r="PV57" s="7"/>
      <c r="PW57" s="7"/>
      <c r="PX57" s="7"/>
      <c r="PY57" s="7"/>
      <c r="PZ57" s="7"/>
      <c r="QA57" s="7"/>
      <c r="QB57" s="7"/>
      <c r="QC57" s="7"/>
      <c r="QD57" s="7"/>
      <c r="QE57" s="7"/>
      <c r="QF57" s="7"/>
      <c r="QG57" s="7"/>
      <c r="QH57" s="7"/>
      <c r="QI57" s="7"/>
      <c r="QJ57" s="7"/>
      <c r="QK57" s="7"/>
      <c r="QL57" s="7"/>
      <c r="QM57" s="7"/>
      <c r="QN57" s="7"/>
      <c r="QO57" s="7"/>
      <c r="QP57" s="7"/>
      <c r="QQ57" s="7"/>
      <c r="QR57" s="7"/>
      <c r="QS57" s="7"/>
      <c r="QT57" s="7"/>
      <c r="QU57" s="7"/>
      <c r="QV57" s="7"/>
      <c r="QW57" s="7"/>
      <c r="QX57" s="7"/>
      <c r="QY57" s="7"/>
      <c r="QZ57" s="7"/>
      <c r="RA57" s="7"/>
      <c r="RB57" s="7"/>
      <c r="RC57" s="7"/>
      <c r="RD57" s="7"/>
      <c r="RE57" s="7"/>
      <c r="RF57" s="7"/>
      <c r="RG57" s="7"/>
      <c r="RH57" s="7"/>
      <c r="RI57" s="7"/>
      <c r="RJ57" s="7"/>
      <c r="RK57" s="7"/>
      <c r="RL57" s="7"/>
      <c r="RM57" s="7"/>
      <c r="RN57" s="7"/>
      <c r="RO57" s="7"/>
      <c r="RP57" s="7"/>
      <c r="RQ57" s="7"/>
      <c r="RR57" s="7"/>
      <c r="RS57" s="7"/>
      <c r="RT57" s="7"/>
      <c r="RU57" s="7"/>
      <c r="RV57" s="7"/>
      <c r="RW57" s="7"/>
      <c r="RX57" s="7"/>
      <c r="RY57" s="7"/>
      <c r="RZ57" s="7"/>
      <c r="SA57" s="7"/>
      <c r="SB57" s="7"/>
      <c r="SC57" s="7"/>
      <c r="SD57" s="7"/>
      <c r="SE57" s="7"/>
      <c r="SF57" s="7"/>
      <c r="SG57" s="7"/>
      <c r="SH57" s="7"/>
      <c r="SI57" s="7"/>
      <c r="SJ57" s="7"/>
      <c r="SK57" s="7"/>
      <c r="SL57" s="7"/>
      <c r="SM57" s="7"/>
      <c r="SN57" s="7"/>
      <c r="SO57" s="7"/>
      <c r="SP57" s="7"/>
      <c r="SQ57" s="7"/>
      <c r="SR57" s="7"/>
      <c r="SS57" s="7"/>
      <c r="ST57" s="7"/>
      <c r="SU57" s="7"/>
      <c r="SV57" s="7"/>
      <c r="SW57" s="7"/>
      <c r="SX57" s="7"/>
      <c r="SY57" s="7"/>
      <c r="SZ57" s="7"/>
      <c r="TA57" s="7"/>
      <c r="TB57" s="7"/>
      <c r="TC57" s="7"/>
      <c r="TD57" s="7"/>
      <c r="TE57" s="7"/>
      <c r="TF57" s="7"/>
      <c r="TG57" s="7"/>
      <c r="TH57" s="7"/>
      <c r="TI57" s="7"/>
      <c r="TJ57" s="7"/>
      <c r="TK57" s="7"/>
      <c r="TL57" s="7"/>
      <c r="TM57" s="7"/>
      <c r="TN57" s="7"/>
      <c r="TO57" s="7"/>
      <c r="TP57" s="7"/>
      <c r="TQ57" s="7"/>
      <c r="TR57" s="7"/>
      <c r="TS57" s="7"/>
      <c r="TT57" s="7"/>
      <c r="TU57" s="7"/>
      <c r="TV57" s="7"/>
      <c r="TW57" s="7"/>
      <c r="TX57" s="7"/>
      <c r="TY57" s="7"/>
      <c r="TZ57" s="7"/>
      <c r="UA57" s="7"/>
      <c r="UB57" s="7"/>
      <c r="UC57" s="7"/>
      <c r="UD57" s="7"/>
      <c r="UE57" s="7"/>
      <c r="UF57" s="7"/>
      <c r="UG57" s="7"/>
      <c r="UH57" s="7"/>
      <c r="UI57" s="7"/>
      <c r="UJ57" s="7"/>
      <c r="UK57" s="7"/>
      <c r="UL57" s="7"/>
      <c r="UM57" s="7"/>
      <c r="UN57" s="7"/>
      <c r="UO57" s="7"/>
      <c r="UP57" s="7"/>
      <c r="UQ57" s="7"/>
      <c r="UR57" s="7"/>
      <c r="US57" s="7"/>
      <c r="UT57" s="7"/>
      <c r="UU57" s="7"/>
      <c r="UV57" s="7"/>
      <c r="UW57" s="7"/>
      <c r="UX57" s="7"/>
      <c r="UY57" s="7"/>
      <c r="UZ57" s="7"/>
      <c r="VA57" s="7"/>
      <c r="VB57" s="7"/>
      <c r="VC57" s="7"/>
      <c r="VD57" s="7"/>
      <c r="VE57" s="7"/>
      <c r="VF57" s="7"/>
      <c r="VG57" s="7"/>
      <c r="VH57" s="7"/>
      <c r="VI57" s="7"/>
      <c r="VJ57" s="7"/>
      <c r="VK57" s="7"/>
      <c r="VL57" s="7"/>
      <c r="VM57" s="7"/>
      <c r="VN57" s="7"/>
      <c r="VO57" s="7"/>
      <c r="VP57" s="7"/>
      <c r="VQ57" s="7"/>
      <c r="VR57" s="7"/>
      <c r="VS57" s="7"/>
      <c r="VT57" s="7"/>
      <c r="VU57" s="7"/>
      <c r="VV57" s="7"/>
      <c r="VW57" s="7"/>
      <c r="VX57" s="7"/>
      <c r="VY57" s="7"/>
      <c r="VZ57" s="7"/>
      <c r="WA57" s="7"/>
      <c r="WB57" s="7"/>
      <c r="WC57" s="7"/>
      <c r="WD57" s="7"/>
      <c r="WE57" s="7"/>
      <c r="WF57" s="7"/>
      <c r="WG57" s="7"/>
      <c r="WH57" s="7"/>
      <c r="WI57" s="7"/>
      <c r="WJ57" s="7"/>
      <c r="WK57" s="7"/>
      <c r="WL57" s="7"/>
      <c r="WM57" s="7"/>
      <c r="WN57" s="7"/>
      <c r="WO57" s="7"/>
      <c r="WP57" s="7"/>
      <c r="WQ57" s="7"/>
      <c r="WR57" s="7"/>
      <c r="WS57" s="7"/>
      <c r="WT57" s="7"/>
      <c r="WU57" s="7"/>
      <c r="WV57" s="7"/>
      <c r="WW57" s="7"/>
      <c r="WX57" s="7"/>
      <c r="WY57" s="7"/>
      <c r="WZ57" s="7"/>
      <c r="XA57" s="7"/>
      <c r="XB57" s="7"/>
      <c r="XC57" s="7"/>
      <c r="XD57" s="7"/>
      <c r="XE57" s="7"/>
      <c r="XF57" s="7"/>
      <c r="XG57" s="7"/>
      <c r="XH57" s="7"/>
      <c r="XI57" s="7"/>
      <c r="XJ57" s="7"/>
      <c r="XK57" s="7"/>
      <c r="XL57" s="7"/>
      <c r="XM57" s="7"/>
      <c r="XN57" s="7"/>
      <c r="XO57" s="7"/>
      <c r="XP57" s="7"/>
      <c r="XQ57" s="7"/>
      <c r="XR57" s="7"/>
      <c r="XS57" s="7"/>
      <c r="XT57" s="7"/>
      <c r="XU57" s="7"/>
      <c r="XV57" s="7"/>
      <c r="XW57" s="7"/>
      <c r="XX57" s="7"/>
      <c r="XY57" s="7"/>
      <c r="XZ57" s="7"/>
      <c r="YA57" s="7"/>
      <c r="YB57" s="7"/>
      <c r="YC57" s="7"/>
      <c r="YD57" s="7"/>
      <c r="YE57" s="7"/>
      <c r="YF57" s="7"/>
      <c r="YG57" s="7"/>
      <c r="YH57" s="7"/>
      <c r="YI57" s="7"/>
      <c r="YJ57" s="7"/>
      <c r="YK57" s="7"/>
      <c r="YL57" s="7"/>
      <c r="YM57" s="7"/>
      <c r="YN57" s="7"/>
      <c r="YO57" s="7"/>
      <c r="YP57" s="7"/>
      <c r="YQ57" s="7"/>
      <c r="YR57" s="7"/>
      <c r="YS57" s="7"/>
      <c r="YT57" s="7"/>
      <c r="YU57" s="7"/>
      <c r="YV57" s="7"/>
      <c r="YW57" s="7"/>
      <c r="YX57" s="7"/>
      <c r="YY57" s="7"/>
      <c r="YZ57" s="7"/>
      <c r="ZA57" s="7"/>
      <c r="ZB57" s="7"/>
      <c r="ZC57" s="7"/>
      <c r="ZD57" s="7"/>
      <c r="ZE57" s="7"/>
      <c r="ZF57" s="7"/>
      <c r="ZG57" s="7"/>
      <c r="ZH57" s="7"/>
      <c r="ZI57" s="7"/>
      <c r="ZJ57" s="7"/>
      <c r="ZK57" s="7"/>
      <c r="ZL57" s="7"/>
      <c r="ZM57" s="7"/>
      <c r="ZN57" s="7"/>
      <c r="ZO57" s="7"/>
      <c r="ZP57" s="7"/>
      <c r="ZQ57" s="7"/>
      <c r="ZR57" s="7"/>
      <c r="ZS57" s="7"/>
      <c r="ZT57" s="7"/>
      <c r="ZU57" s="7"/>
      <c r="ZV57" s="7"/>
      <c r="ZW57" s="7"/>
      <c r="ZX57" s="7"/>
      <c r="ZY57" s="7"/>
      <c r="ZZ57" s="7"/>
      <c r="AAA57" s="7"/>
      <c r="AAB57" s="7"/>
      <c r="AAC57" s="7"/>
      <c r="AAD57" s="7"/>
      <c r="AAE57" s="7"/>
      <c r="AAF57" s="7"/>
      <c r="AAG57" s="7"/>
      <c r="AAH57" s="7"/>
      <c r="AAI57" s="7"/>
      <c r="AAJ57" s="7"/>
      <c r="AAK57" s="7"/>
      <c r="AAL57" s="7"/>
      <c r="AAM57" s="7"/>
      <c r="AAN57" s="7"/>
      <c r="AAO57" s="7"/>
      <c r="AAP57" s="7"/>
      <c r="AAQ57" s="7"/>
      <c r="AAR57" s="7"/>
      <c r="AAS57" s="7"/>
      <c r="AAT57" s="7"/>
      <c r="AAU57" s="7"/>
      <c r="AAV57" s="7"/>
      <c r="AAW57" s="7"/>
      <c r="AAX57" s="7"/>
      <c r="AAY57" s="7"/>
      <c r="AAZ57" s="7"/>
      <c r="ABA57" s="7"/>
      <c r="ABB57" s="7"/>
      <c r="ABC57" s="7"/>
      <c r="ABD57" s="7"/>
      <c r="ABE57" s="7"/>
      <c r="ABF57" s="7"/>
      <c r="ABG57" s="7"/>
      <c r="ABH57" s="7"/>
      <c r="ABI57" s="7"/>
      <c r="ABJ57" s="7"/>
      <c r="ABK57" s="7"/>
      <c r="ABL57" s="7"/>
      <c r="ABM57" s="7"/>
      <c r="ABN57" s="7"/>
      <c r="ABO57" s="7"/>
      <c r="ABP57" s="7"/>
      <c r="ABQ57" s="7"/>
      <c r="ABR57" s="7"/>
      <c r="ABS57" s="7"/>
      <c r="ABT57" s="7"/>
      <c r="ABU57" s="7"/>
      <c r="ABV57" s="7"/>
      <c r="ABW57" s="7"/>
      <c r="ABX57" s="7"/>
      <c r="ABY57" s="7"/>
      <c r="ABZ57" s="7"/>
      <c r="ACA57" s="7"/>
      <c r="ACB57" s="7"/>
      <c r="ACC57" s="7"/>
      <c r="ACD57" s="7"/>
      <c r="ACE57" s="7"/>
      <c r="ACF57" s="7"/>
      <c r="ACG57" s="7"/>
      <c r="ACH57" s="7"/>
      <c r="ACI57" s="7"/>
      <c r="ACJ57" s="7"/>
      <c r="ACK57" s="7"/>
      <c r="ACL57" s="7"/>
      <c r="ACM57" s="7"/>
      <c r="ACN57" s="7"/>
      <c r="ACO57" s="7"/>
      <c r="ACP57" s="7"/>
      <c r="ACQ57" s="7"/>
      <c r="ACR57" s="7"/>
      <c r="ACS57" s="7"/>
      <c r="ACT57" s="7"/>
      <c r="ACU57" s="7"/>
      <c r="ACV57" s="7"/>
      <c r="ACW57" s="7"/>
      <c r="ACX57" s="7"/>
      <c r="ACY57" s="7"/>
      <c r="ACZ57" s="7"/>
      <c r="ADA57" s="7"/>
      <c r="ADB57" s="7"/>
      <c r="ADC57" s="7"/>
      <c r="ADD57" s="7"/>
      <c r="ADE57" s="7"/>
      <c r="ADF57" s="7"/>
      <c r="ADG57" s="7"/>
      <c r="ADH57" s="7"/>
      <c r="ADI57" s="7"/>
      <c r="ADJ57" s="7"/>
      <c r="ADK57" s="7"/>
      <c r="ADL57" s="7"/>
      <c r="ADM57" s="7"/>
      <c r="ADN57" s="7"/>
      <c r="ADO57" s="7"/>
      <c r="ADP57" s="7"/>
      <c r="ADQ57" s="7"/>
      <c r="ADR57" s="7"/>
      <c r="ADS57" s="7"/>
      <c r="ADT57" s="7"/>
      <c r="ADU57" s="7"/>
      <c r="ADV57" s="7"/>
      <c r="ADW57" s="7"/>
      <c r="ADX57" s="7"/>
      <c r="ADY57" s="7"/>
      <c r="ADZ57" s="7"/>
      <c r="AEA57" s="7"/>
      <c r="AEB57" s="7"/>
      <c r="AEC57" s="7"/>
      <c r="AED57" s="7"/>
      <c r="AEE57" s="7"/>
      <c r="AEF57" s="7"/>
      <c r="AEG57" s="7"/>
      <c r="AEH57" s="7"/>
      <c r="AEI57" s="7"/>
      <c r="AEJ57" s="7"/>
      <c r="AEK57" s="7"/>
      <c r="AEL57" s="7"/>
      <c r="AEM57" s="7"/>
      <c r="AEN57" s="7"/>
      <c r="AEO57" s="7"/>
      <c r="AEP57" s="7"/>
      <c r="AEQ57" s="7"/>
      <c r="AER57" s="7"/>
      <c r="AES57" s="7"/>
      <c r="AET57" s="7"/>
      <c r="AEU57" s="7"/>
      <c r="AEV57" s="7"/>
      <c r="AEW57" s="7"/>
      <c r="AEX57" s="7"/>
      <c r="AEY57" s="7"/>
      <c r="AEZ57" s="7"/>
      <c r="AFA57" s="7"/>
      <c r="AFB57" s="7"/>
      <c r="AFC57" s="7"/>
      <c r="AFD57" s="7"/>
      <c r="AFE57" s="7"/>
      <c r="AFF57" s="7"/>
      <c r="AFG57" s="7"/>
      <c r="AFH57" s="7"/>
      <c r="AFI57" s="7"/>
      <c r="AFJ57" s="7"/>
      <c r="AFK57" s="7"/>
      <c r="AFL57" s="7"/>
      <c r="AFM57" s="7"/>
      <c r="AFN57" s="7"/>
      <c r="AFO57" s="7"/>
      <c r="AFP57" s="7"/>
      <c r="AFQ57" s="7"/>
      <c r="AFR57" s="7"/>
      <c r="AFS57" s="7"/>
      <c r="AFT57" s="7"/>
      <c r="AFU57" s="7"/>
      <c r="AFV57" s="7"/>
      <c r="AFW57" s="7"/>
      <c r="AFX57" s="7"/>
      <c r="AFY57" s="7"/>
      <c r="AFZ57" s="7"/>
      <c r="AGA57" s="7"/>
      <c r="AGB57" s="7"/>
      <c r="AGC57" s="7"/>
      <c r="AGD57" s="7"/>
      <c r="AGE57" s="7"/>
      <c r="AGF57" s="7"/>
      <c r="AGG57" s="7"/>
      <c r="AGH57" s="7"/>
      <c r="AGI57" s="7"/>
      <c r="AGJ57" s="7"/>
      <c r="AGK57" s="7"/>
      <c r="AGL57" s="7"/>
      <c r="AGM57" s="7"/>
      <c r="AGN57" s="7"/>
      <c r="AGO57" s="7"/>
      <c r="AGP57" s="7"/>
      <c r="AGQ57" s="7"/>
      <c r="AGR57" s="7"/>
      <c r="AGS57" s="7"/>
      <c r="AGT57" s="7"/>
      <c r="AGU57" s="7"/>
      <c r="AGV57" s="7"/>
      <c r="AGW57" s="7"/>
      <c r="AGX57" s="7"/>
      <c r="AGY57" s="7"/>
      <c r="AGZ57" s="7"/>
      <c r="AHA57" s="7"/>
      <c r="AHB57" s="7"/>
      <c r="AHC57" s="7"/>
      <c r="AHD57" s="7"/>
      <c r="AHE57" s="7"/>
      <c r="AHF57" s="7"/>
      <c r="AHG57" s="7"/>
      <c r="AHH57" s="7"/>
      <c r="AHI57" s="7"/>
      <c r="AHJ57" s="7"/>
      <c r="AHK57" s="7"/>
      <c r="AHL57" s="7"/>
      <c r="AHM57" s="7"/>
      <c r="AHN57" s="7"/>
      <c r="AHO57" s="7"/>
      <c r="AHP57" s="7"/>
      <c r="AHQ57" s="7"/>
      <c r="AHR57" s="7"/>
      <c r="AHS57" s="7"/>
      <c r="AHT57" s="7"/>
      <c r="AHU57" s="7"/>
      <c r="AHV57" s="7"/>
      <c r="AHW57" s="7"/>
      <c r="AHX57" s="7"/>
      <c r="AHY57" s="7"/>
      <c r="AHZ57" s="7"/>
      <c r="AIA57" s="7"/>
      <c r="AIB57" s="7"/>
      <c r="AIC57" s="7"/>
      <c r="AID57" s="7"/>
      <c r="AIE57" s="7"/>
      <c r="AIF57" s="7"/>
      <c r="AIG57" s="7"/>
      <c r="AIH57" s="7"/>
      <c r="AII57" s="7"/>
      <c r="AIJ57" s="7"/>
      <c r="AIK57" s="7"/>
      <c r="AIL57" s="7"/>
      <c r="AIM57" s="7"/>
      <c r="AIN57" s="7"/>
      <c r="AIO57" s="7"/>
      <c r="AIP57" s="7"/>
      <c r="AIQ57" s="7"/>
      <c r="AIR57" s="7"/>
      <c r="AIS57" s="7"/>
      <c r="AIT57" s="7"/>
      <c r="AIU57" s="7"/>
      <c r="AIV57" s="7"/>
      <c r="AIW57" s="7"/>
      <c r="AIX57" s="7"/>
      <c r="AIY57" s="7"/>
      <c r="AIZ57" s="7"/>
      <c r="AJA57" s="7"/>
      <c r="AJB57" s="7"/>
      <c r="AJC57" s="7"/>
      <c r="AJD57" s="7"/>
      <c r="AJE57" s="7"/>
      <c r="AJF57" s="7"/>
      <c r="AJG57" s="7"/>
      <c r="AJH57" s="7"/>
      <c r="AJI57" s="7"/>
      <c r="AJJ57" s="7"/>
      <c r="AJK57" s="7"/>
      <c r="AJL57" s="7"/>
      <c r="AJM57" s="7"/>
      <c r="AJN57" s="7"/>
      <c r="AJO57" s="7"/>
      <c r="AJP57" s="7"/>
      <c r="AJQ57" s="7"/>
      <c r="AJR57" s="7"/>
      <c r="AJS57" s="7"/>
      <c r="AJT57" s="7"/>
      <c r="AJU57" s="7"/>
      <c r="AJV57" s="7"/>
      <c r="AJW57" s="7"/>
      <c r="AJX57" s="7"/>
      <c r="AJY57" s="7"/>
      <c r="AJZ57" s="7"/>
      <c r="AKA57" s="7"/>
      <c r="AKB57" s="7"/>
      <c r="AKC57" s="7"/>
      <c r="AKD57" s="7"/>
      <c r="AKE57" s="7"/>
      <c r="AKF57" s="7"/>
      <c r="AKG57" s="7"/>
      <c r="AKH57" s="7"/>
      <c r="AKI57" s="7"/>
      <c r="AKJ57" s="7"/>
      <c r="AKK57" s="7"/>
      <c r="AKL57" s="7"/>
      <c r="AKM57" s="7"/>
      <c r="AKN57" s="7"/>
      <c r="AKO57" s="7"/>
      <c r="AKP57" s="7"/>
      <c r="AKQ57" s="7"/>
      <c r="AKR57" s="7"/>
      <c r="AKS57" s="7"/>
      <c r="AKT57" s="7"/>
      <c r="AKU57" s="7"/>
      <c r="AKV57" s="7"/>
      <c r="AKW57" s="7"/>
      <c r="AKX57" s="7"/>
      <c r="AKY57" s="7"/>
      <c r="AKZ57" s="7"/>
      <c r="ALA57" s="7"/>
      <c r="ALB57" s="7"/>
      <c r="ALC57" s="7"/>
      <c r="ALD57" s="7"/>
      <c r="ALE57" s="7"/>
      <c r="ALF57" s="7"/>
      <c r="ALG57" s="7"/>
      <c r="ALH57" s="7"/>
      <c r="ALI57" s="7"/>
      <c r="ALJ57" s="7"/>
      <c r="ALK57" s="7"/>
      <c r="ALL57" s="7"/>
      <c r="ALM57" s="7"/>
      <c r="ALN57" s="7"/>
      <c r="ALO57" s="7"/>
      <c r="ALP57" s="7"/>
      <c r="ALQ57" s="7"/>
      <c r="ALR57" s="7"/>
      <c r="ALS57" s="7"/>
      <c r="ALT57" s="7"/>
      <c r="ALU57" s="7"/>
      <c r="ALV57" s="7"/>
      <c r="ALW57" s="7"/>
      <c r="ALX57" s="7"/>
      <c r="ALY57" s="7"/>
      <c r="ALZ57" s="7"/>
      <c r="AMA57" s="7"/>
      <c r="AMB57" s="7"/>
      <c r="AMC57" s="7"/>
      <c r="AMD57" s="7"/>
      <c r="AME57" s="7"/>
      <c r="AMF57" s="7"/>
      <c r="AMG57" s="7"/>
      <c r="AMH57" s="7"/>
      <c r="AMI57" s="7"/>
      <c r="AMJ57" s="7"/>
    </row>
    <row r="58" customFormat="false" ht="13.8" hidden="false" customHeight="false" outlineLevel="0" collapsed="false">
      <c r="A58" s="7" t="s">
        <v>819</v>
      </c>
      <c r="B58" s="7" t="s">
        <v>856</v>
      </c>
      <c r="C58" s="7"/>
      <c r="D58" s="7"/>
      <c r="E58" s="7"/>
      <c r="F58" s="7" t="s">
        <v>858</v>
      </c>
      <c r="G58" s="7"/>
      <c r="H58" s="7"/>
      <c r="I58" s="7"/>
      <c r="J58" s="7"/>
      <c r="K58" s="7"/>
      <c r="L58" s="7"/>
      <c r="M58" s="7"/>
      <c r="N58" s="7"/>
      <c r="O58" s="7"/>
      <c r="P58" s="7"/>
      <c r="Q58" s="7"/>
      <c r="R58" s="7"/>
      <c r="S58" s="7"/>
      <c r="T58" s="7"/>
      <c r="U58" s="7"/>
      <c r="V58" s="7"/>
      <c r="W58" s="7"/>
      <c r="X58" s="7"/>
      <c r="Y58" s="7"/>
      <c r="Z58" s="7"/>
      <c r="AA58" s="7"/>
      <c r="AB58" s="7"/>
      <c r="AC58" s="7"/>
      <c r="AD58" s="7"/>
      <c r="AE58" s="7"/>
      <c r="AF58" s="7"/>
      <c r="AG58" s="7"/>
      <c r="AH58" s="7"/>
      <c r="AI58" s="7"/>
      <c r="AJ58" s="7"/>
      <c r="AK58" s="7"/>
      <c r="AL58" s="7"/>
      <c r="AM58" s="7"/>
      <c r="AN58" s="7"/>
      <c r="AO58" s="7"/>
      <c r="AP58" s="7"/>
      <c r="AQ58" s="7"/>
      <c r="AR58" s="7"/>
      <c r="AS58" s="7"/>
      <c r="AT58" s="7"/>
      <c r="AU58" s="7"/>
      <c r="AV58" s="7"/>
      <c r="AW58" s="7"/>
      <c r="AX58" s="7"/>
      <c r="AY58" s="7"/>
      <c r="AZ58" s="7"/>
      <c r="BA58" s="7"/>
      <c r="BB58" s="7"/>
      <c r="BC58" s="7"/>
      <c r="BD58" s="7"/>
      <c r="BE58" s="7"/>
      <c r="BF58" s="7"/>
      <c r="BG58" s="7"/>
      <c r="BH58" s="7"/>
      <c r="BI58" s="7"/>
      <c r="BJ58" s="7"/>
      <c r="BK58" s="7"/>
      <c r="BL58" s="7"/>
      <c r="BM58" s="7"/>
      <c r="BN58" s="7"/>
      <c r="BO58" s="7"/>
      <c r="BP58" s="7"/>
      <c r="BQ58" s="7"/>
      <c r="BR58" s="7"/>
      <c r="BS58" s="7"/>
      <c r="BT58" s="7"/>
      <c r="BU58" s="7"/>
      <c r="BV58" s="7"/>
      <c r="BW58" s="7"/>
      <c r="BX58" s="7"/>
      <c r="BY58" s="7"/>
      <c r="BZ58" s="7"/>
      <c r="CA58" s="7"/>
      <c r="CB58" s="7"/>
      <c r="CC58" s="7"/>
      <c r="CD58" s="7"/>
      <c r="CE58" s="7"/>
      <c r="CF58" s="7"/>
      <c r="CG58" s="7"/>
      <c r="CH58" s="7"/>
      <c r="CI58" s="7"/>
      <c r="CJ58" s="7"/>
      <c r="CK58" s="7"/>
      <c r="CL58" s="7"/>
      <c r="CM58" s="7"/>
      <c r="CN58" s="7"/>
      <c r="CO58" s="7"/>
      <c r="CP58" s="7"/>
      <c r="CQ58" s="7"/>
      <c r="CR58" s="7"/>
      <c r="CS58" s="7"/>
      <c r="CT58" s="7"/>
      <c r="CU58" s="7"/>
      <c r="CV58" s="7"/>
      <c r="CW58" s="7"/>
      <c r="CX58" s="7"/>
      <c r="CY58" s="7"/>
      <c r="CZ58" s="7"/>
      <c r="DA58" s="7"/>
      <c r="DB58" s="7"/>
      <c r="DC58" s="7"/>
      <c r="DD58" s="7"/>
      <c r="DE58" s="7"/>
      <c r="DF58" s="7"/>
      <c r="DG58" s="7"/>
      <c r="DH58" s="7"/>
      <c r="DI58" s="7"/>
      <c r="DJ58" s="7"/>
      <c r="DK58" s="7"/>
      <c r="DL58" s="7"/>
      <c r="DM58" s="7"/>
      <c r="DN58" s="7"/>
      <c r="DO58" s="7"/>
      <c r="DP58" s="7"/>
      <c r="DQ58" s="7"/>
      <c r="DR58" s="7"/>
      <c r="DS58" s="7"/>
      <c r="DT58" s="7"/>
      <c r="DU58" s="7"/>
      <c r="DV58" s="7"/>
      <c r="DW58" s="7"/>
      <c r="DX58" s="7"/>
      <c r="DY58" s="7"/>
      <c r="DZ58" s="7"/>
      <c r="EA58" s="7"/>
      <c r="EB58" s="7"/>
      <c r="EC58" s="7"/>
      <c r="ED58" s="7"/>
      <c r="EE58" s="7"/>
      <c r="EF58" s="7"/>
      <c r="EG58" s="7"/>
      <c r="EH58" s="7"/>
      <c r="EI58" s="7"/>
      <c r="EJ58" s="7"/>
      <c r="EK58" s="7"/>
      <c r="EL58" s="7"/>
      <c r="EM58" s="7"/>
      <c r="EN58" s="7"/>
      <c r="EO58" s="7"/>
      <c r="EP58" s="7"/>
      <c r="EQ58" s="7"/>
      <c r="ER58" s="7"/>
      <c r="ES58" s="7"/>
      <c r="ET58" s="7"/>
      <c r="EU58" s="7"/>
      <c r="EV58" s="7"/>
      <c r="EW58" s="7"/>
      <c r="EX58" s="7"/>
      <c r="EY58" s="7"/>
      <c r="EZ58" s="7"/>
      <c r="FA58" s="7"/>
      <c r="FB58" s="7"/>
      <c r="FC58" s="7"/>
      <c r="FD58" s="7"/>
      <c r="FE58" s="7"/>
      <c r="FF58" s="7"/>
      <c r="FG58" s="7"/>
      <c r="FH58" s="7"/>
      <c r="FI58" s="7"/>
      <c r="FJ58" s="7"/>
      <c r="FK58" s="7"/>
      <c r="FL58" s="7"/>
      <c r="FM58" s="7"/>
      <c r="FN58" s="7"/>
      <c r="FO58" s="7"/>
      <c r="FP58" s="7"/>
      <c r="FQ58" s="7"/>
      <c r="FR58" s="7"/>
      <c r="FS58" s="7"/>
      <c r="FT58" s="7"/>
      <c r="FU58" s="7"/>
      <c r="FV58" s="7"/>
      <c r="FW58" s="7"/>
      <c r="FX58" s="7"/>
      <c r="FY58" s="7"/>
      <c r="FZ58" s="7"/>
      <c r="GA58" s="7"/>
      <c r="GB58" s="7"/>
      <c r="GC58" s="7"/>
      <c r="GD58" s="7"/>
      <c r="GE58" s="7"/>
      <c r="GF58" s="7"/>
      <c r="GG58" s="7"/>
      <c r="GH58" s="7"/>
      <c r="GI58" s="7"/>
      <c r="GJ58" s="7"/>
      <c r="GK58" s="7"/>
      <c r="GL58" s="7"/>
      <c r="GM58" s="7"/>
      <c r="GN58" s="7"/>
      <c r="GO58" s="7"/>
      <c r="GP58" s="7"/>
      <c r="GQ58" s="7"/>
      <c r="GR58" s="7"/>
      <c r="GS58" s="7"/>
      <c r="GT58" s="7"/>
      <c r="GU58" s="7"/>
      <c r="GV58" s="7"/>
      <c r="GW58" s="7"/>
      <c r="GX58" s="7"/>
      <c r="GY58" s="7"/>
      <c r="GZ58" s="7"/>
      <c r="HA58" s="7"/>
      <c r="HB58" s="7"/>
      <c r="HC58" s="7"/>
      <c r="HD58" s="7"/>
      <c r="HE58" s="7"/>
      <c r="HF58" s="7"/>
      <c r="HG58" s="7"/>
      <c r="HH58" s="7"/>
      <c r="HI58" s="7"/>
      <c r="HJ58" s="7"/>
      <c r="HK58" s="7"/>
      <c r="HL58" s="7"/>
      <c r="HM58" s="7"/>
      <c r="HN58" s="7"/>
      <c r="HO58" s="7"/>
      <c r="HP58" s="7"/>
      <c r="HQ58" s="7"/>
      <c r="HR58" s="7"/>
      <c r="HS58" s="7"/>
      <c r="HT58" s="7"/>
      <c r="HU58" s="7"/>
      <c r="HV58" s="7"/>
      <c r="HW58" s="7"/>
      <c r="HX58" s="7"/>
      <c r="HY58" s="7"/>
      <c r="HZ58" s="7"/>
      <c r="IA58" s="7"/>
      <c r="IB58" s="7"/>
      <c r="IC58" s="7"/>
      <c r="ID58" s="7"/>
      <c r="IE58" s="7"/>
      <c r="IF58" s="7"/>
      <c r="IG58" s="7"/>
      <c r="IH58" s="7"/>
      <c r="II58" s="7"/>
      <c r="IJ58" s="7"/>
      <c r="IK58" s="7"/>
      <c r="IL58" s="7"/>
      <c r="IM58" s="7"/>
      <c r="IN58" s="7"/>
      <c r="IO58" s="7"/>
      <c r="IP58" s="7"/>
      <c r="IQ58" s="7"/>
      <c r="IR58" s="7"/>
      <c r="IS58" s="7"/>
      <c r="IT58" s="7"/>
      <c r="IU58" s="7"/>
      <c r="IV58" s="7"/>
      <c r="IW58" s="7"/>
      <c r="IX58" s="7"/>
      <c r="IY58" s="7"/>
      <c r="IZ58" s="7"/>
      <c r="JA58" s="7"/>
      <c r="JB58" s="7"/>
      <c r="JC58" s="7"/>
      <c r="JD58" s="7"/>
      <c r="JE58" s="7"/>
      <c r="JF58" s="7"/>
      <c r="JG58" s="7"/>
      <c r="JH58" s="7"/>
      <c r="JI58" s="7"/>
      <c r="JJ58" s="7"/>
      <c r="JK58" s="7"/>
      <c r="JL58" s="7"/>
      <c r="JM58" s="7"/>
      <c r="JN58" s="7"/>
      <c r="JO58" s="7"/>
      <c r="JP58" s="7"/>
      <c r="JQ58" s="7"/>
      <c r="JR58" s="7"/>
      <c r="JS58" s="7"/>
      <c r="JT58" s="7"/>
      <c r="JU58" s="7"/>
      <c r="JV58" s="7"/>
      <c r="JW58" s="7"/>
      <c r="JX58" s="7"/>
      <c r="JY58" s="7"/>
      <c r="JZ58" s="7"/>
      <c r="KA58" s="7"/>
      <c r="KB58" s="7"/>
      <c r="KC58" s="7"/>
      <c r="KD58" s="7"/>
      <c r="KE58" s="7"/>
      <c r="KF58" s="7"/>
      <c r="KG58" s="7"/>
      <c r="KH58" s="7"/>
      <c r="KI58" s="7"/>
      <c r="KJ58" s="7"/>
      <c r="KK58" s="7"/>
      <c r="KL58" s="7"/>
      <c r="KM58" s="7"/>
      <c r="KN58" s="7"/>
      <c r="KO58" s="7"/>
      <c r="KP58" s="7"/>
      <c r="KQ58" s="7"/>
      <c r="KR58" s="7"/>
      <c r="KS58" s="7"/>
      <c r="KT58" s="7"/>
      <c r="KU58" s="7"/>
      <c r="KV58" s="7"/>
      <c r="KW58" s="7"/>
      <c r="KX58" s="7"/>
      <c r="KY58" s="7"/>
      <c r="KZ58" s="7"/>
      <c r="LA58" s="7"/>
      <c r="LB58" s="7"/>
      <c r="LC58" s="7"/>
      <c r="LD58" s="7"/>
      <c r="LE58" s="7"/>
      <c r="LF58" s="7"/>
      <c r="LG58" s="7"/>
      <c r="LH58" s="7"/>
      <c r="LI58" s="7"/>
      <c r="LJ58" s="7"/>
      <c r="LK58" s="7"/>
      <c r="LL58" s="7"/>
      <c r="LM58" s="7"/>
      <c r="LN58" s="7"/>
      <c r="LO58" s="7"/>
      <c r="LP58" s="7"/>
      <c r="LQ58" s="7"/>
      <c r="LR58" s="7"/>
      <c r="LS58" s="7"/>
      <c r="LT58" s="7"/>
      <c r="LU58" s="7"/>
      <c r="LV58" s="7"/>
      <c r="LW58" s="7"/>
      <c r="LX58" s="7"/>
      <c r="LY58" s="7"/>
      <c r="LZ58" s="7"/>
      <c r="MA58" s="7"/>
      <c r="MB58" s="7"/>
      <c r="MC58" s="7"/>
      <c r="MD58" s="7"/>
      <c r="ME58" s="7"/>
      <c r="MF58" s="7"/>
      <c r="MG58" s="7"/>
      <c r="MH58" s="7"/>
      <c r="MI58" s="7"/>
      <c r="MJ58" s="7"/>
      <c r="MK58" s="7"/>
      <c r="ML58" s="7"/>
      <c r="MM58" s="7"/>
      <c r="MN58" s="7"/>
      <c r="MO58" s="7"/>
      <c r="MP58" s="7"/>
      <c r="MQ58" s="7"/>
      <c r="MR58" s="7"/>
      <c r="MS58" s="7"/>
      <c r="MT58" s="7"/>
      <c r="MU58" s="7"/>
      <c r="MV58" s="7"/>
      <c r="MW58" s="7"/>
      <c r="MX58" s="7"/>
      <c r="MY58" s="7"/>
      <c r="MZ58" s="7"/>
      <c r="NA58" s="7"/>
      <c r="NB58" s="7"/>
      <c r="NC58" s="7"/>
      <c r="ND58" s="7"/>
      <c r="NE58" s="7"/>
      <c r="NF58" s="7"/>
      <c r="NG58" s="7"/>
      <c r="NH58" s="7"/>
      <c r="NI58" s="7"/>
      <c r="NJ58" s="7"/>
      <c r="NK58" s="7"/>
      <c r="NL58" s="7"/>
      <c r="NM58" s="7"/>
      <c r="NN58" s="7"/>
      <c r="NO58" s="7"/>
      <c r="NP58" s="7"/>
      <c r="NQ58" s="7"/>
      <c r="NR58" s="7"/>
      <c r="NS58" s="7"/>
      <c r="NT58" s="7"/>
      <c r="NU58" s="7"/>
      <c r="NV58" s="7"/>
      <c r="NW58" s="7"/>
      <c r="NX58" s="7"/>
      <c r="NY58" s="7"/>
      <c r="NZ58" s="7"/>
      <c r="OA58" s="7"/>
      <c r="OB58" s="7"/>
      <c r="OC58" s="7"/>
      <c r="OD58" s="7"/>
      <c r="OE58" s="7"/>
      <c r="OF58" s="7"/>
      <c r="OG58" s="7"/>
      <c r="OH58" s="7"/>
      <c r="OI58" s="7"/>
      <c r="OJ58" s="7"/>
      <c r="OK58" s="7"/>
      <c r="OL58" s="7"/>
      <c r="OM58" s="7"/>
      <c r="ON58" s="7"/>
      <c r="OO58" s="7"/>
      <c r="OP58" s="7"/>
      <c r="OQ58" s="7"/>
      <c r="OR58" s="7"/>
      <c r="OS58" s="7"/>
      <c r="OT58" s="7"/>
      <c r="OU58" s="7"/>
      <c r="OV58" s="7"/>
      <c r="OW58" s="7"/>
      <c r="OX58" s="7"/>
      <c r="OY58" s="7"/>
      <c r="OZ58" s="7"/>
      <c r="PA58" s="7"/>
      <c r="PB58" s="7"/>
      <c r="PC58" s="7"/>
      <c r="PD58" s="7"/>
      <c r="PE58" s="7"/>
      <c r="PF58" s="7"/>
      <c r="PG58" s="7"/>
      <c r="PH58" s="7"/>
      <c r="PI58" s="7"/>
      <c r="PJ58" s="7"/>
      <c r="PK58" s="7"/>
      <c r="PL58" s="7"/>
      <c r="PM58" s="7"/>
      <c r="PN58" s="7"/>
      <c r="PO58" s="7"/>
      <c r="PP58" s="7"/>
      <c r="PQ58" s="7"/>
      <c r="PR58" s="7"/>
      <c r="PS58" s="7"/>
      <c r="PT58" s="7"/>
      <c r="PU58" s="7"/>
      <c r="PV58" s="7"/>
      <c r="PW58" s="7"/>
      <c r="PX58" s="7"/>
      <c r="PY58" s="7"/>
      <c r="PZ58" s="7"/>
      <c r="QA58" s="7"/>
      <c r="QB58" s="7"/>
      <c r="QC58" s="7"/>
      <c r="QD58" s="7"/>
      <c r="QE58" s="7"/>
      <c r="QF58" s="7"/>
      <c r="QG58" s="7"/>
      <c r="QH58" s="7"/>
      <c r="QI58" s="7"/>
      <c r="QJ58" s="7"/>
      <c r="QK58" s="7"/>
      <c r="QL58" s="7"/>
      <c r="QM58" s="7"/>
      <c r="QN58" s="7"/>
      <c r="QO58" s="7"/>
      <c r="QP58" s="7"/>
      <c r="QQ58" s="7"/>
      <c r="QR58" s="7"/>
      <c r="QS58" s="7"/>
      <c r="QT58" s="7"/>
      <c r="QU58" s="7"/>
      <c r="QV58" s="7"/>
      <c r="QW58" s="7"/>
      <c r="QX58" s="7"/>
      <c r="QY58" s="7"/>
      <c r="QZ58" s="7"/>
      <c r="RA58" s="7"/>
      <c r="RB58" s="7"/>
      <c r="RC58" s="7"/>
      <c r="RD58" s="7"/>
      <c r="RE58" s="7"/>
      <c r="RF58" s="7"/>
      <c r="RG58" s="7"/>
      <c r="RH58" s="7"/>
      <c r="RI58" s="7"/>
      <c r="RJ58" s="7"/>
      <c r="RK58" s="7"/>
      <c r="RL58" s="7"/>
      <c r="RM58" s="7"/>
      <c r="RN58" s="7"/>
      <c r="RO58" s="7"/>
      <c r="RP58" s="7"/>
      <c r="RQ58" s="7"/>
      <c r="RR58" s="7"/>
      <c r="RS58" s="7"/>
      <c r="RT58" s="7"/>
      <c r="RU58" s="7"/>
      <c r="RV58" s="7"/>
      <c r="RW58" s="7"/>
      <c r="RX58" s="7"/>
      <c r="RY58" s="7"/>
      <c r="RZ58" s="7"/>
      <c r="SA58" s="7"/>
      <c r="SB58" s="7"/>
      <c r="SC58" s="7"/>
      <c r="SD58" s="7"/>
      <c r="SE58" s="7"/>
      <c r="SF58" s="7"/>
      <c r="SG58" s="7"/>
      <c r="SH58" s="7"/>
      <c r="SI58" s="7"/>
      <c r="SJ58" s="7"/>
      <c r="SK58" s="7"/>
      <c r="SL58" s="7"/>
      <c r="SM58" s="7"/>
      <c r="SN58" s="7"/>
      <c r="SO58" s="7"/>
      <c r="SP58" s="7"/>
      <c r="SQ58" s="7"/>
      <c r="SR58" s="7"/>
      <c r="SS58" s="7"/>
      <c r="ST58" s="7"/>
      <c r="SU58" s="7"/>
      <c r="SV58" s="7"/>
      <c r="SW58" s="7"/>
      <c r="SX58" s="7"/>
      <c r="SY58" s="7"/>
      <c r="SZ58" s="7"/>
      <c r="TA58" s="7"/>
      <c r="TB58" s="7"/>
      <c r="TC58" s="7"/>
      <c r="TD58" s="7"/>
      <c r="TE58" s="7"/>
      <c r="TF58" s="7"/>
      <c r="TG58" s="7"/>
      <c r="TH58" s="7"/>
      <c r="TI58" s="7"/>
      <c r="TJ58" s="7"/>
      <c r="TK58" s="7"/>
      <c r="TL58" s="7"/>
      <c r="TM58" s="7"/>
      <c r="TN58" s="7"/>
      <c r="TO58" s="7"/>
      <c r="TP58" s="7"/>
      <c r="TQ58" s="7"/>
      <c r="TR58" s="7"/>
      <c r="TS58" s="7"/>
      <c r="TT58" s="7"/>
      <c r="TU58" s="7"/>
      <c r="TV58" s="7"/>
      <c r="TW58" s="7"/>
      <c r="TX58" s="7"/>
      <c r="TY58" s="7"/>
      <c r="TZ58" s="7"/>
      <c r="UA58" s="7"/>
      <c r="UB58" s="7"/>
      <c r="UC58" s="7"/>
      <c r="UD58" s="7"/>
      <c r="UE58" s="7"/>
      <c r="UF58" s="7"/>
      <c r="UG58" s="7"/>
      <c r="UH58" s="7"/>
      <c r="UI58" s="7"/>
      <c r="UJ58" s="7"/>
      <c r="UK58" s="7"/>
      <c r="UL58" s="7"/>
      <c r="UM58" s="7"/>
      <c r="UN58" s="7"/>
      <c r="UO58" s="7"/>
      <c r="UP58" s="7"/>
      <c r="UQ58" s="7"/>
      <c r="UR58" s="7"/>
      <c r="US58" s="7"/>
      <c r="UT58" s="7"/>
      <c r="UU58" s="7"/>
      <c r="UV58" s="7"/>
      <c r="UW58" s="7"/>
      <c r="UX58" s="7"/>
      <c r="UY58" s="7"/>
      <c r="UZ58" s="7"/>
      <c r="VA58" s="7"/>
      <c r="VB58" s="7"/>
      <c r="VC58" s="7"/>
      <c r="VD58" s="7"/>
      <c r="VE58" s="7"/>
      <c r="VF58" s="7"/>
      <c r="VG58" s="7"/>
      <c r="VH58" s="7"/>
      <c r="VI58" s="7"/>
      <c r="VJ58" s="7"/>
      <c r="VK58" s="7"/>
      <c r="VL58" s="7"/>
      <c r="VM58" s="7"/>
      <c r="VN58" s="7"/>
      <c r="VO58" s="7"/>
      <c r="VP58" s="7"/>
      <c r="VQ58" s="7"/>
      <c r="VR58" s="7"/>
      <c r="VS58" s="7"/>
      <c r="VT58" s="7"/>
      <c r="VU58" s="7"/>
      <c r="VV58" s="7"/>
      <c r="VW58" s="7"/>
      <c r="VX58" s="7"/>
      <c r="VY58" s="7"/>
      <c r="VZ58" s="7"/>
      <c r="WA58" s="7"/>
      <c r="WB58" s="7"/>
      <c r="WC58" s="7"/>
      <c r="WD58" s="7"/>
      <c r="WE58" s="7"/>
      <c r="WF58" s="7"/>
      <c r="WG58" s="7"/>
      <c r="WH58" s="7"/>
      <c r="WI58" s="7"/>
      <c r="WJ58" s="7"/>
      <c r="WK58" s="7"/>
      <c r="WL58" s="7"/>
      <c r="WM58" s="7"/>
      <c r="WN58" s="7"/>
      <c r="WO58" s="7"/>
      <c r="WP58" s="7"/>
      <c r="WQ58" s="7"/>
      <c r="WR58" s="7"/>
      <c r="WS58" s="7"/>
      <c r="WT58" s="7"/>
      <c r="WU58" s="7"/>
      <c r="WV58" s="7"/>
      <c r="WW58" s="7"/>
      <c r="WX58" s="7"/>
      <c r="WY58" s="7"/>
      <c r="WZ58" s="7"/>
      <c r="XA58" s="7"/>
      <c r="XB58" s="7"/>
      <c r="XC58" s="7"/>
      <c r="XD58" s="7"/>
      <c r="XE58" s="7"/>
      <c r="XF58" s="7"/>
      <c r="XG58" s="7"/>
      <c r="XH58" s="7"/>
      <c r="XI58" s="7"/>
      <c r="XJ58" s="7"/>
      <c r="XK58" s="7"/>
      <c r="XL58" s="7"/>
      <c r="XM58" s="7"/>
      <c r="XN58" s="7"/>
      <c r="XO58" s="7"/>
      <c r="XP58" s="7"/>
      <c r="XQ58" s="7"/>
      <c r="XR58" s="7"/>
      <c r="XS58" s="7"/>
      <c r="XT58" s="7"/>
      <c r="XU58" s="7"/>
      <c r="XV58" s="7"/>
      <c r="XW58" s="7"/>
      <c r="XX58" s="7"/>
      <c r="XY58" s="7"/>
      <c r="XZ58" s="7"/>
      <c r="YA58" s="7"/>
      <c r="YB58" s="7"/>
      <c r="YC58" s="7"/>
      <c r="YD58" s="7"/>
      <c r="YE58" s="7"/>
      <c r="YF58" s="7"/>
      <c r="YG58" s="7"/>
      <c r="YH58" s="7"/>
      <c r="YI58" s="7"/>
      <c r="YJ58" s="7"/>
      <c r="YK58" s="7"/>
      <c r="YL58" s="7"/>
      <c r="YM58" s="7"/>
      <c r="YN58" s="7"/>
      <c r="YO58" s="7"/>
      <c r="YP58" s="7"/>
      <c r="YQ58" s="7"/>
      <c r="YR58" s="7"/>
      <c r="YS58" s="7"/>
      <c r="YT58" s="7"/>
      <c r="YU58" s="7"/>
      <c r="YV58" s="7"/>
      <c r="YW58" s="7"/>
      <c r="YX58" s="7"/>
      <c r="YY58" s="7"/>
      <c r="YZ58" s="7"/>
      <c r="ZA58" s="7"/>
      <c r="ZB58" s="7"/>
      <c r="ZC58" s="7"/>
      <c r="ZD58" s="7"/>
      <c r="ZE58" s="7"/>
      <c r="ZF58" s="7"/>
      <c r="ZG58" s="7"/>
      <c r="ZH58" s="7"/>
      <c r="ZI58" s="7"/>
      <c r="ZJ58" s="7"/>
      <c r="ZK58" s="7"/>
      <c r="ZL58" s="7"/>
      <c r="ZM58" s="7"/>
      <c r="ZN58" s="7"/>
      <c r="ZO58" s="7"/>
      <c r="ZP58" s="7"/>
      <c r="ZQ58" s="7"/>
      <c r="ZR58" s="7"/>
      <c r="ZS58" s="7"/>
      <c r="ZT58" s="7"/>
      <c r="ZU58" s="7"/>
      <c r="ZV58" s="7"/>
      <c r="ZW58" s="7"/>
      <c r="ZX58" s="7"/>
      <c r="ZY58" s="7"/>
      <c r="ZZ58" s="7"/>
      <c r="AAA58" s="7"/>
      <c r="AAB58" s="7"/>
      <c r="AAC58" s="7"/>
      <c r="AAD58" s="7"/>
      <c r="AAE58" s="7"/>
      <c r="AAF58" s="7"/>
      <c r="AAG58" s="7"/>
      <c r="AAH58" s="7"/>
      <c r="AAI58" s="7"/>
      <c r="AAJ58" s="7"/>
      <c r="AAK58" s="7"/>
      <c r="AAL58" s="7"/>
      <c r="AAM58" s="7"/>
      <c r="AAN58" s="7"/>
      <c r="AAO58" s="7"/>
      <c r="AAP58" s="7"/>
      <c r="AAQ58" s="7"/>
      <c r="AAR58" s="7"/>
      <c r="AAS58" s="7"/>
      <c r="AAT58" s="7"/>
      <c r="AAU58" s="7"/>
      <c r="AAV58" s="7"/>
      <c r="AAW58" s="7"/>
      <c r="AAX58" s="7"/>
      <c r="AAY58" s="7"/>
      <c r="AAZ58" s="7"/>
      <c r="ABA58" s="7"/>
      <c r="ABB58" s="7"/>
      <c r="ABC58" s="7"/>
      <c r="ABD58" s="7"/>
      <c r="ABE58" s="7"/>
      <c r="ABF58" s="7"/>
      <c r="ABG58" s="7"/>
      <c r="ABH58" s="7"/>
      <c r="ABI58" s="7"/>
      <c r="ABJ58" s="7"/>
      <c r="ABK58" s="7"/>
      <c r="ABL58" s="7"/>
      <c r="ABM58" s="7"/>
      <c r="ABN58" s="7"/>
      <c r="ABO58" s="7"/>
      <c r="ABP58" s="7"/>
      <c r="ABQ58" s="7"/>
      <c r="ABR58" s="7"/>
      <c r="ABS58" s="7"/>
      <c r="ABT58" s="7"/>
      <c r="ABU58" s="7"/>
      <c r="ABV58" s="7"/>
      <c r="ABW58" s="7"/>
      <c r="ABX58" s="7"/>
      <c r="ABY58" s="7"/>
      <c r="ABZ58" s="7"/>
      <c r="ACA58" s="7"/>
      <c r="ACB58" s="7"/>
      <c r="ACC58" s="7"/>
      <c r="ACD58" s="7"/>
      <c r="ACE58" s="7"/>
      <c r="ACF58" s="7"/>
      <c r="ACG58" s="7"/>
      <c r="ACH58" s="7"/>
      <c r="ACI58" s="7"/>
      <c r="ACJ58" s="7"/>
      <c r="ACK58" s="7"/>
      <c r="ACL58" s="7"/>
      <c r="ACM58" s="7"/>
      <c r="ACN58" s="7"/>
      <c r="ACO58" s="7"/>
      <c r="ACP58" s="7"/>
      <c r="ACQ58" s="7"/>
      <c r="ACR58" s="7"/>
      <c r="ACS58" s="7"/>
      <c r="ACT58" s="7"/>
      <c r="ACU58" s="7"/>
      <c r="ACV58" s="7"/>
      <c r="ACW58" s="7"/>
      <c r="ACX58" s="7"/>
      <c r="ACY58" s="7"/>
      <c r="ACZ58" s="7"/>
      <c r="ADA58" s="7"/>
      <c r="ADB58" s="7"/>
      <c r="ADC58" s="7"/>
      <c r="ADD58" s="7"/>
      <c r="ADE58" s="7"/>
      <c r="ADF58" s="7"/>
      <c r="ADG58" s="7"/>
      <c r="ADH58" s="7"/>
      <c r="ADI58" s="7"/>
      <c r="ADJ58" s="7"/>
      <c r="ADK58" s="7"/>
      <c r="ADL58" s="7"/>
      <c r="ADM58" s="7"/>
      <c r="ADN58" s="7"/>
      <c r="ADO58" s="7"/>
      <c r="ADP58" s="7"/>
      <c r="ADQ58" s="7"/>
      <c r="ADR58" s="7"/>
      <c r="ADS58" s="7"/>
      <c r="ADT58" s="7"/>
      <c r="ADU58" s="7"/>
      <c r="ADV58" s="7"/>
      <c r="ADW58" s="7"/>
      <c r="ADX58" s="7"/>
      <c r="ADY58" s="7"/>
      <c r="ADZ58" s="7"/>
      <c r="AEA58" s="7"/>
      <c r="AEB58" s="7"/>
      <c r="AEC58" s="7"/>
      <c r="AED58" s="7"/>
      <c r="AEE58" s="7"/>
      <c r="AEF58" s="7"/>
      <c r="AEG58" s="7"/>
      <c r="AEH58" s="7"/>
      <c r="AEI58" s="7"/>
      <c r="AEJ58" s="7"/>
      <c r="AEK58" s="7"/>
      <c r="AEL58" s="7"/>
      <c r="AEM58" s="7"/>
      <c r="AEN58" s="7"/>
      <c r="AEO58" s="7"/>
      <c r="AEP58" s="7"/>
      <c r="AEQ58" s="7"/>
      <c r="AER58" s="7"/>
      <c r="AES58" s="7"/>
      <c r="AET58" s="7"/>
      <c r="AEU58" s="7"/>
      <c r="AEV58" s="7"/>
      <c r="AEW58" s="7"/>
      <c r="AEX58" s="7"/>
      <c r="AEY58" s="7"/>
      <c r="AEZ58" s="7"/>
      <c r="AFA58" s="7"/>
      <c r="AFB58" s="7"/>
      <c r="AFC58" s="7"/>
      <c r="AFD58" s="7"/>
      <c r="AFE58" s="7"/>
      <c r="AFF58" s="7"/>
      <c r="AFG58" s="7"/>
      <c r="AFH58" s="7"/>
      <c r="AFI58" s="7"/>
      <c r="AFJ58" s="7"/>
      <c r="AFK58" s="7"/>
      <c r="AFL58" s="7"/>
      <c r="AFM58" s="7"/>
      <c r="AFN58" s="7"/>
      <c r="AFO58" s="7"/>
      <c r="AFP58" s="7"/>
      <c r="AFQ58" s="7"/>
      <c r="AFR58" s="7"/>
      <c r="AFS58" s="7"/>
      <c r="AFT58" s="7"/>
      <c r="AFU58" s="7"/>
      <c r="AFV58" s="7"/>
      <c r="AFW58" s="7"/>
      <c r="AFX58" s="7"/>
      <c r="AFY58" s="7"/>
      <c r="AFZ58" s="7"/>
      <c r="AGA58" s="7"/>
      <c r="AGB58" s="7"/>
      <c r="AGC58" s="7"/>
      <c r="AGD58" s="7"/>
      <c r="AGE58" s="7"/>
      <c r="AGF58" s="7"/>
      <c r="AGG58" s="7"/>
      <c r="AGH58" s="7"/>
      <c r="AGI58" s="7"/>
      <c r="AGJ58" s="7"/>
      <c r="AGK58" s="7"/>
      <c r="AGL58" s="7"/>
      <c r="AGM58" s="7"/>
      <c r="AGN58" s="7"/>
      <c r="AGO58" s="7"/>
      <c r="AGP58" s="7"/>
      <c r="AGQ58" s="7"/>
      <c r="AGR58" s="7"/>
      <c r="AGS58" s="7"/>
      <c r="AGT58" s="7"/>
      <c r="AGU58" s="7"/>
      <c r="AGV58" s="7"/>
      <c r="AGW58" s="7"/>
      <c r="AGX58" s="7"/>
      <c r="AGY58" s="7"/>
      <c r="AGZ58" s="7"/>
      <c r="AHA58" s="7"/>
      <c r="AHB58" s="7"/>
      <c r="AHC58" s="7"/>
      <c r="AHD58" s="7"/>
      <c r="AHE58" s="7"/>
      <c r="AHF58" s="7"/>
      <c r="AHG58" s="7"/>
      <c r="AHH58" s="7"/>
      <c r="AHI58" s="7"/>
      <c r="AHJ58" s="7"/>
      <c r="AHK58" s="7"/>
      <c r="AHL58" s="7"/>
      <c r="AHM58" s="7"/>
      <c r="AHN58" s="7"/>
      <c r="AHO58" s="7"/>
      <c r="AHP58" s="7"/>
      <c r="AHQ58" s="7"/>
      <c r="AHR58" s="7"/>
      <c r="AHS58" s="7"/>
      <c r="AHT58" s="7"/>
      <c r="AHU58" s="7"/>
      <c r="AHV58" s="7"/>
      <c r="AHW58" s="7"/>
      <c r="AHX58" s="7"/>
      <c r="AHY58" s="7"/>
      <c r="AHZ58" s="7"/>
      <c r="AIA58" s="7"/>
      <c r="AIB58" s="7"/>
      <c r="AIC58" s="7"/>
      <c r="AID58" s="7"/>
      <c r="AIE58" s="7"/>
      <c r="AIF58" s="7"/>
      <c r="AIG58" s="7"/>
      <c r="AIH58" s="7"/>
      <c r="AII58" s="7"/>
      <c r="AIJ58" s="7"/>
      <c r="AIK58" s="7"/>
      <c r="AIL58" s="7"/>
      <c r="AIM58" s="7"/>
      <c r="AIN58" s="7"/>
      <c r="AIO58" s="7"/>
      <c r="AIP58" s="7"/>
      <c r="AIQ58" s="7"/>
      <c r="AIR58" s="7"/>
      <c r="AIS58" s="7"/>
      <c r="AIT58" s="7"/>
      <c r="AIU58" s="7"/>
      <c r="AIV58" s="7"/>
      <c r="AIW58" s="7"/>
      <c r="AIX58" s="7"/>
      <c r="AIY58" s="7"/>
      <c r="AIZ58" s="7"/>
      <c r="AJA58" s="7"/>
      <c r="AJB58" s="7"/>
      <c r="AJC58" s="7"/>
      <c r="AJD58" s="7"/>
      <c r="AJE58" s="7"/>
      <c r="AJF58" s="7"/>
      <c r="AJG58" s="7"/>
      <c r="AJH58" s="7"/>
      <c r="AJI58" s="7"/>
      <c r="AJJ58" s="7"/>
      <c r="AJK58" s="7"/>
      <c r="AJL58" s="7"/>
      <c r="AJM58" s="7"/>
      <c r="AJN58" s="7"/>
      <c r="AJO58" s="7"/>
      <c r="AJP58" s="7"/>
      <c r="AJQ58" s="7"/>
      <c r="AJR58" s="7"/>
      <c r="AJS58" s="7"/>
      <c r="AJT58" s="7"/>
      <c r="AJU58" s="7"/>
      <c r="AJV58" s="7"/>
      <c r="AJW58" s="7"/>
      <c r="AJX58" s="7"/>
      <c r="AJY58" s="7"/>
      <c r="AJZ58" s="7"/>
      <c r="AKA58" s="7"/>
      <c r="AKB58" s="7"/>
      <c r="AKC58" s="7"/>
      <c r="AKD58" s="7"/>
      <c r="AKE58" s="7"/>
      <c r="AKF58" s="7"/>
      <c r="AKG58" s="7"/>
      <c r="AKH58" s="7"/>
      <c r="AKI58" s="7"/>
      <c r="AKJ58" s="7"/>
      <c r="AKK58" s="7"/>
      <c r="AKL58" s="7"/>
      <c r="AKM58" s="7"/>
      <c r="AKN58" s="7"/>
      <c r="AKO58" s="7"/>
      <c r="AKP58" s="7"/>
      <c r="AKQ58" s="7"/>
      <c r="AKR58" s="7"/>
      <c r="AKS58" s="7"/>
      <c r="AKT58" s="7"/>
      <c r="AKU58" s="7"/>
      <c r="AKV58" s="7"/>
      <c r="AKW58" s="7"/>
      <c r="AKX58" s="7"/>
      <c r="AKY58" s="7"/>
      <c r="AKZ58" s="7"/>
      <c r="ALA58" s="7"/>
      <c r="ALB58" s="7"/>
      <c r="ALC58" s="7"/>
      <c r="ALD58" s="7"/>
      <c r="ALE58" s="7"/>
      <c r="ALF58" s="7"/>
      <c r="ALG58" s="7"/>
      <c r="ALH58" s="7"/>
      <c r="ALI58" s="7"/>
      <c r="ALJ58" s="7"/>
      <c r="ALK58" s="7"/>
      <c r="ALL58" s="7"/>
      <c r="ALM58" s="7"/>
      <c r="ALN58" s="7"/>
      <c r="ALO58" s="7"/>
      <c r="ALP58" s="7"/>
      <c r="ALQ58" s="7"/>
      <c r="ALR58" s="7"/>
      <c r="ALS58" s="7"/>
      <c r="ALT58" s="7"/>
      <c r="ALU58" s="7"/>
      <c r="ALV58" s="7"/>
      <c r="ALW58" s="7"/>
      <c r="ALX58" s="7"/>
      <c r="ALY58" s="7"/>
      <c r="ALZ58" s="7"/>
      <c r="AMA58" s="7"/>
      <c r="AMB58" s="7"/>
      <c r="AMC58" s="7"/>
      <c r="AMD58" s="7"/>
      <c r="AME58" s="7"/>
      <c r="AMF58" s="7"/>
      <c r="AMG58" s="7"/>
      <c r="AMH58" s="7"/>
      <c r="AMI58" s="7"/>
      <c r="AMJ58" s="7"/>
    </row>
    <row r="59" customFormat="false" ht="13.8" hidden="false" customHeight="false" outlineLevel="0" collapsed="false">
      <c r="A59" s="7" t="s">
        <v>799</v>
      </c>
      <c r="B59" s="7"/>
      <c r="C59" s="7" t="s">
        <v>859</v>
      </c>
      <c r="D59" s="7"/>
      <c r="E59" s="7"/>
      <c r="F59" s="7" t="s">
        <v>857</v>
      </c>
      <c r="G59" s="7"/>
      <c r="H59" s="7"/>
      <c r="I59" s="7"/>
      <c r="J59" s="7"/>
      <c r="K59" s="7"/>
      <c r="L59" s="7"/>
      <c r="M59" s="7"/>
      <c r="N59" s="7"/>
      <c r="O59" s="7"/>
      <c r="P59" s="7"/>
      <c r="Q59" s="7"/>
      <c r="R59" s="7"/>
      <c r="S59" s="7"/>
      <c r="T59" s="7"/>
      <c r="U59" s="7"/>
      <c r="V59" s="7"/>
      <c r="W59" s="7"/>
      <c r="X59" s="7"/>
      <c r="Y59" s="7"/>
      <c r="Z59" s="7"/>
      <c r="AA59" s="7"/>
      <c r="AB59" s="7"/>
      <c r="AC59" s="7"/>
      <c r="AD59" s="7"/>
      <c r="AE59" s="7"/>
      <c r="AF59" s="7"/>
      <c r="AG59" s="7"/>
      <c r="AH59" s="7"/>
      <c r="AI59" s="7"/>
      <c r="AJ59" s="7"/>
      <c r="AK59" s="7"/>
      <c r="AL59" s="7"/>
      <c r="AM59" s="7"/>
      <c r="AN59" s="7"/>
      <c r="AO59" s="7"/>
      <c r="AP59" s="7"/>
      <c r="AQ59" s="7"/>
      <c r="AR59" s="7"/>
      <c r="AS59" s="7"/>
      <c r="AT59" s="7"/>
      <c r="AU59" s="7"/>
      <c r="AV59" s="7"/>
      <c r="AW59" s="7"/>
      <c r="AX59" s="7"/>
      <c r="AY59" s="7"/>
      <c r="AZ59" s="7"/>
      <c r="BA59" s="7"/>
      <c r="BB59" s="7"/>
      <c r="BC59" s="7"/>
      <c r="BD59" s="7"/>
      <c r="BE59" s="7"/>
      <c r="BF59" s="7"/>
      <c r="BG59" s="7"/>
      <c r="BH59" s="7"/>
      <c r="BI59" s="7"/>
      <c r="BJ59" s="7"/>
      <c r="BK59" s="7"/>
      <c r="BL59" s="7"/>
      <c r="BM59" s="7"/>
      <c r="BN59" s="7"/>
      <c r="BO59" s="7"/>
      <c r="BP59" s="7"/>
      <c r="BQ59" s="7"/>
      <c r="BR59" s="7"/>
      <c r="BS59" s="7"/>
      <c r="BT59" s="7"/>
      <c r="BU59" s="7"/>
      <c r="BV59" s="7"/>
      <c r="BW59" s="7"/>
      <c r="BX59" s="7"/>
      <c r="BY59" s="7"/>
      <c r="BZ59" s="7"/>
      <c r="CA59" s="7"/>
      <c r="CB59" s="7"/>
      <c r="CC59" s="7"/>
      <c r="CD59" s="7"/>
      <c r="CE59" s="7"/>
      <c r="CF59" s="7"/>
      <c r="CG59" s="7"/>
      <c r="CH59" s="7"/>
      <c r="CI59" s="7"/>
      <c r="CJ59" s="7"/>
      <c r="CK59" s="7"/>
      <c r="CL59" s="7"/>
      <c r="CM59" s="7"/>
      <c r="CN59" s="7"/>
      <c r="CO59" s="7"/>
      <c r="CP59" s="7"/>
      <c r="CQ59" s="7"/>
      <c r="CR59" s="7"/>
      <c r="CS59" s="7"/>
      <c r="CT59" s="7"/>
      <c r="CU59" s="7"/>
      <c r="CV59" s="7"/>
      <c r="CW59" s="7"/>
      <c r="CX59" s="7"/>
      <c r="CY59" s="7"/>
      <c r="CZ59" s="7"/>
      <c r="DA59" s="7"/>
      <c r="DB59" s="7"/>
      <c r="DC59" s="7"/>
      <c r="DD59" s="7"/>
      <c r="DE59" s="7"/>
      <c r="DF59" s="7"/>
      <c r="DG59" s="7"/>
      <c r="DH59" s="7"/>
      <c r="DI59" s="7"/>
      <c r="DJ59" s="7"/>
      <c r="DK59" s="7"/>
      <c r="DL59" s="7"/>
      <c r="DM59" s="7"/>
      <c r="DN59" s="7"/>
      <c r="DO59" s="7"/>
      <c r="DP59" s="7"/>
      <c r="DQ59" s="7"/>
      <c r="DR59" s="7"/>
      <c r="DS59" s="7"/>
      <c r="DT59" s="7"/>
      <c r="DU59" s="7"/>
      <c r="DV59" s="7"/>
      <c r="DW59" s="7"/>
      <c r="DX59" s="7"/>
      <c r="DY59" s="7"/>
      <c r="DZ59" s="7"/>
      <c r="EA59" s="7"/>
      <c r="EB59" s="7"/>
      <c r="EC59" s="7"/>
      <c r="ED59" s="7"/>
      <c r="EE59" s="7"/>
      <c r="EF59" s="7"/>
      <c r="EG59" s="7"/>
      <c r="EH59" s="7"/>
      <c r="EI59" s="7"/>
      <c r="EJ59" s="7"/>
      <c r="EK59" s="7"/>
      <c r="EL59" s="7"/>
      <c r="EM59" s="7"/>
      <c r="EN59" s="7"/>
      <c r="EO59" s="7"/>
      <c r="EP59" s="7"/>
      <c r="EQ59" s="7"/>
      <c r="ER59" s="7"/>
      <c r="ES59" s="7"/>
      <c r="ET59" s="7"/>
      <c r="EU59" s="7"/>
      <c r="EV59" s="7"/>
      <c r="EW59" s="7"/>
      <c r="EX59" s="7"/>
      <c r="EY59" s="7"/>
      <c r="EZ59" s="7"/>
      <c r="FA59" s="7"/>
      <c r="FB59" s="7"/>
      <c r="FC59" s="7"/>
      <c r="FD59" s="7"/>
      <c r="FE59" s="7"/>
      <c r="FF59" s="7"/>
      <c r="FG59" s="7"/>
      <c r="FH59" s="7"/>
      <c r="FI59" s="7"/>
      <c r="FJ59" s="7"/>
      <c r="FK59" s="7"/>
      <c r="FL59" s="7"/>
      <c r="FM59" s="7"/>
      <c r="FN59" s="7"/>
      <c r="FO59" s="7"/>
      <c r="FP59" s="7"/>
      <c r="FQ59" s="7"/>
      <c r="FR59" s="7"/>
      <c r="FS59" s="7"/>
      <c r="FT59" s="7"/>
      <c r="FU59" s="7"/>
      <c r="FV59" s="7"/>
      <c r="FW59" s="7"/>
      <c r="FX59" s="7"/>
      <c r="FY59" s="7"/>
      <c r="FZ59" s="7"/>
      <c r="GA59" s="7"/>
      <c r="GB59" s="7"/>
      <c r="GC59" s="7"/>
      <c r="GD59" s="7"/>
      <c r="GE59" s="7"/>
      <c r="GF59" s="7"/>
      <c r="GG59" s="7"/>
      <c r="GH59" s="7"/>
      <c r="GI59" s="7"/>
      <c r="GJ59" s="7"/>
      <c r="GK59" s="7"/>
      <c r="GL59" s="7"/>
      <c r="GM59" s="7"/>
      <c r="GN59" s="7"/>
      <c r="GO59" s="7"/>
      <c r="GP59" s="7"/>
      <c r="GQ59" s="7"/>
      <c r="GR59" s="7"/>
      <c r="GS59" s="7"/>
      <c r="GT59" s="7"/>
      <c r="GU59" s="7"/>
      <c r="GV59" s="7"/>
      <c r="GW59" s="7"/>
      <c r="GX59" s="7"/>
      <c r="GY59" s="7"/>
      <c r="GZ59" s="7"/>
      <c r="HA59" s="7"/>
      <c r="HB59" s="7"/>
      <c r="HC59" s="7"/>
      <c r="HD59" s="7"/>
      <c r="HE59" s="7"/>
      <c r="HF59" s="7"/>
      <c r="HG59" s="7"/>
      <c r="HH59" s="7"/>
      <c r="HI59" s="7"/>
      <c r="HJ59" s="7"/>
      <c r="HK59" s="7"/>
      <c r="HL59" s="7"/>
      <c r="HM59" s="7"/>
      <c r="HN59" s="7"/>
      <c r="HO59" s="7"/>
      <c r="HP59" s="7"/>
      <c r="HQ59" s="7"/>
      <c r="HR59" s="7"/>
      <c r="HS59" s="7"/>
      <c r="HT59" s="7"/>
      <c r="HU59" s="7"/>
      <c r="HV59" s="7"/>
      <c r="HW59" s="7"/>
      <c r="HX59" s="7"/>
      <c r="HY59" s="7"/>
      <c r="HZ59" s="7"/>
      <c r="IA59" s="7"/>
      <c r="IB59" s="7"/>
      <c r="IC59" s="7"/>
      <c r="ID59" s="7"/>
      <c r="IE59" s="7"/>
      <c r="IF59" s="7"/>
      <c r="IG59" s="7"/>
      <c r="IH59" s="7"/>
      <c r="II59" s="7"/>
      <c r="IJ59" s="7"/>
      <c r="IK59" s="7"/>
      <c r="IL59" s="7"/>
      <c r="IM59" s="7"/>
      <c r="IN59" s="7"/>
      <c r="IO59" s="7"/>
      <c r="IP59" s="7"/>
      <c r="IQ59" s="7"/>
      <c r="IR59" s="7"/>
      <c r="IS59" s="7"/>
      <c r="IT59" s="7"/>
      <c r="IU59" s="7"/>
      <c r="IV59" s="7"/>
      <c r="IW59" s="7"/>
      <c r="IX59" s="7"/>
      <c r="IY59" s="7"/>
      <c r="IZ59" s="7"/>
      <c r="JA59" s="7"/>
      <c r="JB59" s="7"/>
      <c r="JC59" s="7"/>
      <c r="JD59" s="7"/>
      <c r="JE59" s="7"/>
      <c r="JF59" s="7"/>
      <c r="JG59" s="7"/>
      <c r="JH59" s="7"/>
      <c r="JI59" s="7"/>
      <c r="JJ59" s="7"/>
      <c r="JK59" s="7"/>
      <c r="JL59" s="7"/>
      <c r="JM59" s="7"/>
      <c r="JN59" s="7"/>
      <c r="JO59" s="7"/>
      <c r="JP59" s="7"/>
      <c r="JQ59" s="7"/>
      <c r="JR59" s="7"/>
      <c r="JS59" s="7"/>
      <c r="JT59" s="7"/>
      <c r="JU59" s="7"/>
      <c r="JV59" s="7"/>
      <c r="JW59" s="7"/>
      <c r="JX59" s="7"/>
      <c r="JY59" s="7"/>
      <c r="JZ59" s="7"/>
      <c r="KA59" s="7"/>
      <c r="KB59" s="7"/>
      <c r="KC59" s="7"/>
      <c r="KD59" s="7"/>
      <c r="KE59" s="7"/>
      <c r="KF59" s="7"/>
      <c r="KG59" s="7"/>
      <c r="KH59" s="7"/>
      <c r="KI59" s="7"/>
      <c r="KJ59" s="7"/>
      <c r="KK59" s="7"/>
      <c r="KL59" s="7"/>
      <c r="KM59" s="7"/>
      <c r="KN59" s="7"/>
      <c r="KO59" s="7"/>
      <c r="KP59" s="7"/>
      <c r="KQ59" s="7"/>
      <c r="KR59" s="7"/>
      <c r="KS59" s="7"/>
      <c r="KT59" s="7"/>
      <c r="KU59" s="7"/>
      <c r="KV59" s="7"/>
      <c r="KW59" s="7"/>
      <c r="KX59" s="7"/>
      <c r="KY59" s="7"/>
      <c r="KZ59" s="7"/>
      <c r="LA59" s="7"/>
      <c r="LB59" s="7"/>
      <c r="LC59" s="7"/>
      <c r="LD59" s="7"/>
      <c r="LE59" s="7"/>
      <c r="LF59" s="7"/>
      <c r="LG59" s="7"/>
      <c r="LH59" s="7"/>
      <c r="LI59" s="7"/>
      <c r="LJ59" s="7"/>
      <c r="LK59" s="7"/>
      <c r="LL59" s="7"/>
      <c r="LM59" s="7"/>
      <c r="LN59" s="7"/>
      <c r="LO59" s="7"/>
      <c r="LP59" s="7"/>
      <c r="LQ59" s="7"/>
      <c r="LR59" s="7"/>
      <c r="LS59" s="7"/>
      <c r="LT59" s="7"/>
      <c r="LU59" s="7"/>
      <c r="LV59" s="7"/>
      <c r="LW59" s="7"/>
      <c r="LX59" s="7"/>
      <c r="LY59" s="7"/>
      <c r="LZ59" s="7"/>
      <c r="MA59" s="7"/>
      <c r="MB59" s="7"/>
      <c r="MC59" s="7"/>
      <c r="MD59" s="7"/>
      <c r="ME59" s="7"/>
      <c r="MF59" s="7"/>
      <c r="MG59" s="7"/>
      <c r="MH59" s="7"/>
      <c r="MI59" s="7"/>
      <c r="MJ59" s="7"/>
      <c r="MK59" s="7"/>
      <c r="ML59" s="7"/>
      <c r="MM59" s="7"/>
      <c r="MN59" s="7"/>
      <c r="MO59" s="7"/>
      <c r="MP59" s="7"/>
      <c r="MQ59" s="7"/>
      <c r="MR59" s="7"/>
      <c r="MS59" s="7"/>
      <c r="MT59" s="7"/>
      <c r="MU59" s="7"/>
      <c r="MV59" s="7"/>
      <c r="MW59" s="7"/>
      <c r="MX59" s="7"/>
      <c r="MY59" s="7"/>
      <c r="MZ59" s="7"/>
      <c r="NA59" s="7"/>
      <c r="NB59" s="7"/>
      <c r="NC59" s="7"/>
      <c r="ND59" s="7"/>
      <c r="NE59" s="7"/>
      <c r="NF59" s="7"/>
      <c r="NG59" s="7"/>
      <c r="NH59" s="7"/>
      <c r="NI59" s="7"/>
      <c r="NJ59" s="7"/>
      <c r="NK59" s="7"/>
      <c r="NL59" s="7"/>
      <c r="NM59" s="7"/>
      <c r="NN59" s="7"/>
      <c r="NO59" s="7"/>
      <c r="NP59" s="7"/>
      <c r="NQ59" s="7"/>
      <c r="NR59" s="7"/>
      <c r="NS59" s="7"/>
      <c r="NT59" s="7"/>
      <c r="NU59" s="7"/>
      <c r="NV59" s="7"/>
      <c r="NW59" s="7"/>
      <c r="NX59" s="7"/>
      <c r="NY59" s="7"/>
      <c r="NZ59" s="7"/>
      <c r="OA59" s="7"/>
      <c r="OB59" s="7"/>
      <c r="OC59" s="7"/>
      <c r="OD59" s="7"/>
      <c r="OE59" s="7"/>
      <c r="OF59" s="7"/>
      <c r="OG59" s="7"/>
      <c r="OH59" s="7"/>
      <c r="OI59" s="7"/>
      <c r="OJ59" s="7"/>
      <c r="OK59" s="7"/>
      <c r="OL59" s="7"/>
      <c r="OM59" s="7"/>
      <c r="ON59" s="7"/>
      <c r="OO59" s="7"/>
      <c r="OP59" s="7"/>
      <c r="OQ59" s="7"/>
      <c r="OR59" s="7"/>
      <c r="OS59" s="7"/>
      <c r="OT59" s="7"/>
      <c r="OU59" s="7"/>
      <c r="OV59" s="7"/>
      <c r="OW59" s="7"/>
      <c r="OX59" s="7"/>
      <c r="OY59" s="7"/>
      <c r="OZ59" s="7"/>
      <c r="PA59" s="7"/>
      <c r="PB59" s="7"/>
      <c r="PC59" s="7"/>
      <c r="PD59" s="7"/>
      <c r="PE59" s="7"/>
      <c r="PF59" s="7"/>
      <c r="PG59" s="7"/>
      <c r="PH59" s="7"/>
      <c r="PI59" s="7"/>
      <c r="PJ59" s="7"/>
      <c r="PK59" s="7"/>
      <c r="PL59" s="7"/>
      <c r="PM59" s="7"/>
      <c r="PN59" s="7"/>
      <c r="PO59" s="7"/>
      <c r="PP59" s="7"/>
      <c r="PQ59" s="7"/>
      <c r="PR59" s="7"/>
      <c r="PS59" s="7"/>
      <c r="PT59" s="7"/>
      <c r="PU59" s="7"/>
      <c r="PV59" s="7"/>
      <c r="PW59" s="7"/>
      <c r="PX59" s="7"/>
      <c r="PY59" s="7"/>
      <c r="PZ59" s="7"/>
      <c r="QA59" s="7"/>
      <c r="QB59" s="7"/>
      <c r="QC59" s="7"/>
      <c r="QD59" s="7"/>
      <c r="QE59" s="7"/>
      <c r="QF59" s="7"/>
      <c r="QG59" s="7"/>
      <c r="QH59" s="7"/>
      <c r="QI59" s="7"/>
      <c r="QJ59" s="7"/>
      <c r="QK59" s="7"/>
      <c r="QL59" s="7"/>
      <c r="QM59" s="7"/>
      <c r="QN59" s="7"/>
      <c r="QO59" s="7"/>
      <c r="QP59" s="7"/>
      <c r="QQ59" s="7"/>
      <c r="QR59" s="7"/>
      <c r="QS59" s="7"/>
      <c r="QT59" s="7"/>
      <c r="QU59" s="7"/>
      <c r="QV59" s="7"/>
      <c r="QW59" s="7"/>
      <c r="QX59" s="7"/>
      <c r="QY59" s="7"/>
      <c r="QZ59" s="7"/>
      <c r="RA59" s="7"/>
      <c r="RB59" s="7"/>
      <c r="RC59" s="7"/>
      <c r="RD59" s="7"/>
      <c r="RE59" s="7"/>
      <c r="RF59" s="7"/>
      <c r="RG59" s="7"/>
      <c r="RH59" s="7"/>
      <c r="RI59" s="7"/>
      <c r="RJ59" s="7"/>
      <c r="RK59" s="7"/>
      <c r="RL59" s="7"/>
      <c r="RM59" s="7"/>
      <c r="RN59" s="7"/>
      <c r="RO59" s="7"/>
      <c r="RP59" s="7"/>
      <c r="RQ59" s="7"/>
      <c r="RR59" s="7"/>
      <c r="RS59" s="7"/>
      <c r="RT59" s="7"/>
      <c r="RU59" s="7"/>
      <c r="RV59" s="7"/>
      <c r="RW59" s="7"/>
      <c r="RX59" s="7"/>
      <c r="RY59" s="7"/>
      <c r="RZ59" s="7"/>
      <c r="SA59" s="7"/>
      <c r="SB59" s="7"/>
      <c r="SC59" s="7"/>
      <c r="SD59" s="7"/>
      <c r="SE59" s="7"/>
      <c r="SF59" s="7"/>
      <c r="SG59" s="7"/>
      <c r="SH59" s="7"/>
      <c r="SI59" s="7"/>
      <c r="SJ59" s="7"/>
      <c r="SK59" s="7"/>
      <c r="SL59" s="7"/>
      <c r="SM59" s="7"/>
      <c r="SN59" s="7"/>
      <c r="SO59" s="7"/>
      <c r="SP59" s="7"/>
      <c r="SQ59" s="7"/>
      <c r="SR59" s="7"/>
      <c r="SS59" s="7"/>
      <c r="ST59" s="7"/>
      <c r="SU59" s="7"/>
      <c r="SV59" s="7"/>
      <c r="SW59" s="7"/>
      <c r="SX59" s="7"/>
      <c r="SY59" s="7"/>
      <c r="SZ59" s="7"/>
      <c r="TA59" s="7"/>
      <c r="TB59" s="7"/>
      <c r="TC59" s="7"/>
      <c r="TD59" s="7"/>
      <c r="TE59" s="7"/>
      <c r="TF59" s="7"/>
      <c r="TG59" s="7"/>
      <c r="TH59" s="7"/>
      <c r="TI59" s="7"/>
      <c r="TJ59" s="7"/>
      <c r="TK59" s="7"/>
      <c r="TL59" s="7"/>
      <c r="TM59" s="7"/>
      <c r="TN59" s="7"/>
      <c r="TO59" s="7"/>
      <c r="TP59" s="7"/>
      <c r="TQ59" s="7"/>
      <c r="TR59" s="7"/>
      <c r="TS59" s="7"/>
      <c r="TT59" s="7"/>
      <c r="TU59" s="7"/>
      <c r="TV59" s="7"/>
      <c r="TW59" s="7"/>
      <c r="TX59" s="7"/>
      <c r="TY59" s="7"/>
      <c r="TZ59" s="7"/>
      <c r="UA59" s="7"/>
      <c r="UB59" s="7"/>
      <c r="UC59" s="7"/>
      <c r="UD59" s="7"/>
      <c r="UE59" s="7"/>
      <c r="UF59" s="7"/>
      <c r="UG59" s="7"/>
      <c r="UH59" s="7"/>
      <c r="UI59" s="7"/>
      <c r="UJ59" s="7"/>
      <c r="UK59" s="7"/>
      <c r="UL59" s="7"/>
      <c r="UM59" s="7"/>
      <c r="UN59" s="7"/>
      <c r="UO59" s="7"/>
      <c r="UP59" s="7"/>
      <c r="UQ59" s="7"/>
      <c r="UR59" s="7"/>
      <c r="US59" s="7"/>
      <c r="UT59" s="7"/>
      <c r="UU59" s="7"/>
      <c r="UV59" s="7"/>
      <c r="UW59" s="7"/>
      <c r="UX59" s="7"/>
      <c r="UY59" s="7"/>
      <c r="UZ59" s="7"/>
      <c r="VA59" s="7"/>
      <c r="VB59" s="7"/>
      <c r="VC59" s="7"/>
      <c r="VD59" s="7"/>
      <c r="VE59" s="7"/>
      <c r="VF59" s="7"/>
      <c r="VG59" s="7"/>
      <c r="VH59" s="7"/>
      <c r="VI59" s="7"/>
      <c r="VJ59" s="7"/>
      <c r="VK59" s="7"/>
      <c r="VL59" s="7"/>
      <c r="VM59" s="7"/>
      <c r="VN59" s="7"/>
      <c r="VO59" s="7"/>
      <c r="VP59" s="7"/>
      <c r="VQ59" s="7"/>
      <c r="VR59" s="7"/>
      <c r="VS59" s="7"/>
      <c r="VT59" s="7"/>
      <c r="VU59" s="7"/>
      <c r="VV59" s="7"/>
      <c r="VW59" s="7"/>
      <c r="VX59" s="7"/>
      <c r="VY59" s="7"/>
      <c r="VZ59" s="7"/>
      <c r="WA59" s="7"/>
      <c r="WB59" s="7"/>
      <c r="WC59" s="7"/>
      <c r="WD59" s="7"/>
      <c r="WE59" s="7"/>
      <c r="WF59" s="7"/>
      <c r="WG59" s="7"/>
      <c r="WH59" s="7"/>
      <c r="WI59" s="7"/>
      <c r="WJ59" s="7"/>
      <c r="WK59" s="7"/>
      <c r="WL59" s="7"/>
      <c r="WM59" s="7"/>
      <c r="WN59" s="7"/>
      <c r="WO59" s="7"/>
      <c r="WP59" s="7"/>
      <c r="WQ59" s="7"/>
      <c r="WR59" s="7"/>
      <c r="WS59" s="7"/>
      <c r="WT59" s="7"/>
      <c r="WU59" s="7"/>
      <c r="WV59" s="7"/>
      <c r="WW59" s="7"/>
      <c r="WX59" s="7"/>
      <c r="WY59" s="7"/>
      <c r="WZ59" s="7"/>
      <c r="XA59" s="7"/>
      <c r="XB59" s="7"/>
      <c r="XC59" s="7"/>
      <c r="XD59" s="7"/>
      <c r="XE59" s="7"/>
      <c r="XF59" s="7"/>
      <c r="XG59" s="7"/>
      <c r="XH59" s="7"/>
      <c r="XI59" s="7"/>
      <c r="XJ59" s="7"/>
      <c r="XK59" s="7"/>
      <c r="XL59" s="7"/>
      <c r="XM59" s="7"/>
      <c r="XN59" s="7"/>
      <c r="XO59" s="7"/>
      <c r="XP59" s="7"/>
      <c r="XQ59" s="7"/>
      <c r="XR59" s="7"/>
      <c r="XS59" s="7"/>
      <c r="XT59" s="7"/>
      <c r="XU59" s="7"/>
      <c r="XV59" s="7"/>
      <c r="XW59" s="7"/>
      <c r="XX59" s="7"/>
      <c r="XY59" s="7"/>
      <c r="XZ59" s="7"/>
      <c r="YA59" s="7"/>
      <c r="YB59" s="7"/>
      <c r="YC59" s="7"/>
      <c r="YD59" s="7"/>
      <c r="YE59" s="7"/>
      <c r="YF59" s="7"/>
      <c r="YG59" s="7"/>
      <c r="YH59" s="7"/>
      <c r="YI59" s="7"/>
      <c r="YJ59" s="7"/>
      <c r="YK59" s="7"/>
      <c r="YL59" s="7"/>
      <c r="YM59" s="7"/>
      <c r="YN59" s="7"/>
      <c r="YO59" s="7"/>
      <c r="YP59" s="7"/>
      <c r="YQ59" s="7"/>
      <c r="YR59" s="7"/>
      <c r="YS59" s="7"/>
      <c r="YT59" s="7"/>
      <c r="YU59" s="7"/>
      <c r="YV59" s="7"/>
      <c r="YW59" s="7"/>
      <c r="YX59" s="7"/>
      <c r="YY59" s="7"/>
      <c r="YZ59" s="7"/>
      <c r="ZA59" s="7"/>
      <c r="ZB59" s="7"/>
      <c r="ZC59" s="7"/>
      <c r="ZD59" s="7"/>
      <c r="ZE59" s="7"/>
      <c r="ZF59" s="7"/>
      <c r="ZG59" s="7"/>
      <c r="ZH59" s="7"/>
      <c r="ZI59" s="7"/>
      <c r="ZJ59" s="7"/>
      <c r="ZK59" s="7"/>
      <c r="ZL59" s="7"/>
      <c r="ZM59" s="7"/>
      <c r="ZN59" s="7"/>
      <c r="ZO59" s="7"/>
      <c r="ZP59" s="7"/>
      <c r="ZQ59" s="7"/>
      <c r="ZR59" s="7"/>
      <c r="ZS59" s="7"/>
      <c r="ZT59" s="7"/>
      <c r="ZU59" s="7"/>
      <c r="ZV59" s="7"/>
      <c r="ZW59" s="7"/>
      <c r="ZX59" s="7"/>
      <c r="ZY59" s="7"/>
      <c r="ZZ59" s="7"/>
      <c r="AAA59" s="7"/>
      <c r="AAB59" s="7"/>
      <c r="AAC59" s="7"/>
      <c r="AAD59" s="7"/>
      <c r="AAE59" s="7"/>
      <c r="AAF59" s="7"/>
      <c r="AAG59" s="7"/>
      <c r="AAH59" s="7"/>
      <c r="AAI59" s="7"/>
      <c r="AAJ59" s="7"/>
      <c r="AAK59" s="7"/>
      <c r="AAL59" s="7"/>
      <c r="AAM59" s="7"/>
      <c r="AAN59" s="7"/>
      <c r="AAO59" s="7"/>
      <c r="AAP59" s="7"/>
      <c r="AAQ59" s="7"/>
      <c r="AAR59" s="7"/>
      <c r="AAS59" s="7"/>
      <c r="AAT59" s="7"/>
      <c r="AAU59" s="7"/>
      <c r="AAV59" s="7"/>
      <c r="AAW59" s="7"/>
      <c r="AAX59" s="7"/>
      <c r="AAY59" s="7"/>
      <c r="AAZ59" s="7"/>
      <c r="ABA59" s="7"/>
      <c r="ABB59" s="7"/>
      <c r="ABC59" s="7"/>
      <c r="ABD59" s="7"/>
      <c r="ABE59" s="7"/>
      <c r="ABF59" s="7"/>
      <c r="ABG59" s="7"/>
      <c r="ABH59" s="7"/>
      <c r="ABI59" s="7"/>
      <c r="ABJ59" s="7"/>
      <c r="ABK59" s="7"/>
      <c r="ABL59" s="7"/>
      <c r="ABM59" s="7"/>
      <c r="ABN59" s="7"/>
      <c r="ABO59" s="7"/>
      <c r="ABP59" s="7"/>
      <c r="ABQ59" s="7"/>
      <c r="ABR59" s="7"/>
      <c r="ABS59" s="7"/>
      <c r="ABT59" s="7"/>
      <c r="ABU59" s="7"/>
      <c r="ABV59" s="7"/>
      <c r="ABW59" s="7"/>
      <c r="ABX59" s="7"/>
      <c r="ABY59" s="7"/>
      <c r="ABZ59" s="7"/>
      <c r="ACA59" s="7"/>
      <c r="ACB59" s="7"/>
      <c r="ACC59" s="7"/>
      <c r="ACD59" s="7"/>
      <c r="ACE59" s="7"/>
      <c r="ACF59" s="7"/>
      <c r="ACG59" s="7"/>
      <c r="ACH59" s="7"/>
      <c r="ACI59" s="7"/>
      <c r="ACJ59" s="7"/>
      <c r="ACK59" s="7"/>
      <c r="ACL59" s="7"/>
      <c r="ACM59" s="7"/>
      <c r="ACN59" s="7"/>
      <c r="ACO59" s="7"/>
      <c r="ACP59" s="7"/>
      <c r="ACQ59" s="7"/>
      <c r="ACR59" s="7"/>
      <c r="ACS59" s="7"/>
      <c r="ACT59" s="7"/>
      <c r="ACU59" s="7"/>
      <c r="ACV59" s="7"/>
      <c r="ACW59" s="7"/>
      <c r="ACX59" s="7"/>
      <c r="ACY59" s="7"/>
      <c r="ACZ59" s="7"/>
      <c r="ADA59" s="7"/>
      <c r="ADB59" s="7"/>
      <c r="ADC59" s="7"/>
      <c r="ADD59" s="7"/>
      <c r="ADE59" s="7"/>
      <c r="ADF59" s="7"/>
      <c r="ADG59" s="7"/>
      <c r="ADH59" s="7"/>
      <c r="ADI59" s="7"/>
      <c r="ADJ59" s="7"/>
      <c r="ADK59" s="7"/>
      <c r="ADL59" s="7"/>
      <c r="ADM59" s="7"/>
      <c r="ADN59" s="7"/>
      <c r="ADO59" s="7"/>
      <c r="ADP59" s="7"/>
      <c r="ADQ59" s="7"/>
      <c r="ADR59" s="7"/>
      <c r="ADS59" s="7"/>
      <c r="ADT59" s="7"/>
      <c r="ADU59" s="7"/>
      <c r="ADV59" s="7"/>
      <c r="ADW59" s="7"/>
      <c r="ADX59" s="7"/>
      <c r="ADY59" s="7"/>
      <c r="ADZ59" s="7"/>
      <c r="AEA59" s="7"/>
      <c r="AEB59" s="7"/>
      <c r="AEC59" s="7"/>
      <c r="AED59" s="7"/>
      <c r="AEE59" s="7"/>
      <c r="AEF59" s="7"/>
      <c r="AEG59" s="7"/>
      <c r="AEH59" s="7"/>
      <c r="AEI59" s="7"/>
      <c r="AEJ59" s="7"/>
      <c r="AEK59" s="7"/>
      <c r="AEL59" s="7"/>
      <c r="AEM59" s="7"/>
      <c r="AEN59" s="7"/>
      <c r="AEO59" s="7"/>
      <c r="AEP59" s="7"/>
      <c r="AEQ59" s="7"/>
      <c r="AER59" s="7"/>
      <c r="AES59" s="7"/>
      <c r="AET59" s="7"/>
      <c r="AEU59" s="7"/>
      <c r="AEV59" s="7"/>
      <c r="AEW59" s="7"/>
      <c r="AEX59" s="7"/>
      <c r="AEY59" s="7"/>
      <c r="AEZ59" s="7"/>
      <c r="AFA59" s="7"/>
      <c r="AFB59" s="7"/>
      <c r="AFC59" s="7"/>
      <c r="AFD59" s="7"/>
      <c r="AFE59" s="7"/>
      <c r="AFF59" s="7"/>
      <c r="AFG59" s="7"/>
      <c r="AFH59" s="7"/>
      <c r="AFI59" s="7"/>
      <c r="AFJ59" s="7"/>
      <c r="AFK59" s="7"/>
      <c r="AFL59" s="7"/>
      <c r="AFM59" s="7"/>
      <c r="AFN59" s="7"/>
      <c r="AFO59" s="7"/>
      <c r="AFP59" s="7"/>
      <c r="AFQ59" s="7"/>
      <c r="AFR59" s="7"/>
      <c r="AFS59" s="7"/>
      <c r="AFT59" s="7"/>
      <c r="AFU59" s="7"/>
      <c r="AFV59" s="7"/>
      <c r="AFW59" s="7"/>
      <c r="AFX59" s="7"/>
      <c r="AFY59" s="7"/>
      <c r="AFZ59" s="7"/>
      <c r="AGA59" s="7"/>
      <c r="AGB59" s="7"/>
      <c r="AGC59" s="7"/>
      <c r="AGD59" s="7"/>
      <c r="AGE59" s="7"/>
      <c r="AGF59" s="7"/>
      <c r="AGG59" s="7"/>
      <c r="AGH59" s="7"/>
      <c r="AGI59" s="7"/>
      <c r="AGJ59" s="7"/>
      <c r="AGK59" s="7"/>
      <c r="AGL59" s="7"/>
      <c r="AGM59" s="7"/>
      <c r="AGN59" s="7"/>
      <c r="AGO59" s="7"/>
      <c r="AGP59" s="7"/>
      <c r="AGQ59" s="7"/>
      <c r="AGR59" s="7"/>
      <c r="AGS59" s="7"/>
      <c r="AGT59" s="7"/>
      <c r="AGU59" s="7"/>
      <c r="AGV59" s="7"/>
      <c r="AGW59" s="7"/>
      <c r="AGX59" s="7"/>
      <c r="AGY59" s="7"/>
      <c r="AGZ59" s="7"/>
      <c r="AHA59" s="7"/>
      <c r="AHB59" s="7"/>
      <c r="AHC59" s="7"/>
      <c r="AHD59" s="7"/>
      <c r="AHE59" s="7"/>
      <c r="AHF59" s="7"/>
      <c r="AHG59" s="7"/>
      <c r="AHH59" s="7"/>
      <c r="AHI59" s="7"/>
      <c r="AHJ59" s="7"/>
      <c r="AHK59" s="7"/>
      <c r="AHL59" s="7"/>
      <c r="AHM59" s="7"/>
      <c r="AHN59" s="7"/>
      <c r="AHO59" s="7"/>
      <c r="AHP59" s="7"/>
      <c r="AHQ59" s="7"/>
      <c r="AHR59" s="7"/>
      <c r="AHS59" s="7"/>
      <c r="AHT59" s="7"/>
      <c r="AHU59" s="7"/>
      <c r="AHV59" s="7"/>
      <c r="AHW59" s="7"/>
      <c r="AHX59" s="7"/>
      <c r="AHY59" s="7"/>
      <c r="AHZ59" s="7"/>
      <c r="AIA59" s="7"/>
      <c r="AIB59" s="7"/>
      <c r="AIC59" s="7"/>
      <c r="AID59" s="7"/>
      <c r="AIE59" s="7"/>
      <c r="AIF59" s="7"/>
      <c r="AIG59" s="7"/>
      <c r="AIH59" s="7"/>
      <c r="AII59" s="7"/>
      <c r="AIJ59" s="7"/>
      <c r="AIK59" s="7"/>
      <c r="AIL59" s="7"/>
      <c r="AIM59" s="7"/>
      <c r="AIN59" s="7"/>
      <c r="AIO59" s="7"/>
      <c r="AIP59" s="7"/>
      <c r="AIQ59" s="7"/>
      <c r="AIR59" s="7"/>
      <c r="AIS59" s="7"/>
      <c r="AIT59" s="7"/>
      <c r="AIU59" s="7"/>
      <c r="AIV59" s="7"/>
      <c r="AIW59" s="7"/>
      <c r="AIX59" s="7"/>
      <c r="AIY59" s="7"/>
      <c r="AIZ59" s="7"/>
      <c r="AJA59" s="7"/>
      <c r="AJB59" s="7"/>
      <c r="AJC59" s="7"/>
      <c r="AJD59" s="7"/>
      <c r="AJE59" s="7"/>
      <c r="AJF59" s="7"/>
      <c r="AJG59" s="7"/>
      <c r="AJH59" s="7"/>
      <c r="AJI59" s="7"/>
      <c r="AJJ59" s="7"/>
      <c r="AJK59" s="7"/>
      <c r="AJL59" s="7"/>
      <c r="AJM59" s="7"/>
      <c r="AJN59" s="7"/>
      <c r="AJO59" s="7"/>
      <c r="AJP59" s="7"/>
      <c r="AJQ59" s="7"/>
      <c r="AJR59" s="7"/>
      <c r="AJS59" s="7"/>
      <c r="AJT59" s="7"/>
      <c r="AJU59" s="7"/>
      <c r="AJV59" s="7"/>
      <c r="AJW59" s="7"/>
      <c r="AJX59" s="7"/>
      <c r="AJY59" s="7"/>
      <c r="AJZ59" s="7"/>
      <c r="AKA59" s="7"/>
      <c r="AKB59" s="7"/>
      <c r="AKC59" s="7"/>
      <c r="AKD59" s="7"/>
      <c r="AKE59" s="7"/>
      <c r="AKF59" s="7"/>
      <c r="AKG59" s="7"/>
      <c r="AKH59" s="7"/>
      <c r="AKI59" s="7"/>
      <c r="AKJ59" s="7"/>
      <c r="AKK59" s="7"/>
      <c r="AKL59" s="7"/>
      <c r="AKM59" s="7"/>
      <c r="AKN59" s="7"/>
      <c r="AKO59" s="7"/>
      <c r="AKP59" s="7"/>
      <c r="AKQ59" s="7"/>
      <c r="AKR59" s="7"/>
      <c r="AKS59" s="7"/>
      <c r="AKT59" s="7"/>
      <c r="AKU59" s="7"/>
      <c r="AKV59" s="7"/>
      <c r="AKW59" s="7"/>
      <c r="AKX59" s="7"/>
      <c r="AKY59" s="7"/>
      <c r="AKZ59" s="7"/>
      <c r="ALA59" s="7"/>
      <c r="ALB59" s="7"/>
      <c r="ALC59" s="7"/>
      <c r="ALD59" s="7"/>
      <c r="ALE59" s="7"/>
      <c r="ALF59" s="7"/>
      <c r="ALG59" s="7"/>
      <c r="ALH59" s="7"/>
      <c r="ALI59" s="7"/>
      <c r="ALJ59" s="7"/>
      <c r="ALK59" s="7"/>
      <c r="ALL59" s="7"/>
      <c r="ALM59" s="7"/>
      <c r="ALN59" s="7"/>
      <c r="ALO59" s="7"/>
      <c r="ALP59" s="7"/>
      <c r="ALQ59" s="7"/>
      <c r="ALR59" s="7"/>
      <c r="ALS59" s="7"/>
      <c r="ALT59" s="7"/>
      <c r="ALU59" s="7"/>
      <c r="ALV59" s="7"/>
      <c r="ALW59" s="7"/>
      <c r="ALX59" s="7"/>
      <c r="ALY59" s="7"/>
      <c r="ALZ59" s="7"/>
      <c r="AMA59" s="7"/>
      <c r="AMB59" s="7"/>
      <c r="AMC59" s="7"/>
      <c r="AMD59" s="7"/>
      <c r="AME59" s="7"/>
      <c r="AMF59" s="7"/>
      <c r="AMG59" s="7"/>
      <c r="AMH59" s="7"/>
      <c r="AMI59" s="7"/>
      <c r="AMJ59" s="7"/>
    </row>
    <row r="60" customFormat="false" ht="13.8" hidden="false" customHeight="false" outlineLevel="0" collapsed="false">
      <c r="A60" s="7" t="s">
        <v>819</v>
      </c>
      <c r="B60" s="7" t="s">
        <v>859</v>
      </c>
      <c r="C60" s="7"/>
      <c r="D60" s="7"/>
      <c r="E60" s="7"/>
      <c r="F60" s="7" t="s">
        <v>860</v>
      </c>
      <c r="G60" s="7"/>
      <c r="H60" s="7"/>
      <c r="I60" s="7"/>
      <c r="J60" s="7"/>
      <c r="K60" s="7"/>
      <c r="L60" s="7"/>
      <c r="M60" s="7"/>
      <c r="N60" s="7"/>
      <c r="O60" s="7"/>
      <c r="P60" s="7"/>
      <c r="Q60" s="7"/>
      <c r="R60" s="7"/>
      <c r="S60" s="7"/>
      <c r="T60" s="7"/>
      <c r="U60" s="7"/>
      <c r="V60" s="7"/>
      <c r="W60" s="7"/>
      <c r="X60" s="7"/>
      <c r="Y60" s="7"/>
      <c r="Z60" s="7"/>
      <c r="AA60" s="7"/>
      <c r="AB60" s="7"/>
      <c r="AC60" s="7"/>
      <c r="AD60" s="7"/>
      <c r="AE60" s="7"/>
      <c r="AF60" s="7"/>
      <c r="AG60" s="7"/>
      <c r="AH60" s="7"/>
      <c r="AI60" s="7"/>
      <c r="AJ60" s="7"/>
      <c r="AK60" s="7"/>
      <c r="AL60" s="7"/>
      <c r="AM60" s="7"/>
      <c r="AN60" s="7"/>
      <c r="AO60" s="7"/>
      <c r="AP60" s="7"/>
      <c r="AQ60" s="7"/>
      <c r="AR60" s="7"/>
      <c r="AS60" s="7"/>
      <c r="AT60" s="7"/>
      <c r="AU60" s="7"/>
      <c r="AV60" s="7"/>
      <c r="AW60" s="7"/>
      <c r="AX60" s="7"/>
      <c r="AY60" s="7"/>
      <c r="AZ60" s="7"/>
      <c r="BA60" s="7"/>
      <c r="BB60" s="7"/>
      <c r="BC60" s="7"/>
      <c r="BD60" s="7"/>
      <c r="BE60" s="7"/>
      <c r="BF60" s="7"/>
      <c r="BG60" s="7"/>
      <c r="BH60" s="7"/>
      <c r="BI60" s="7"/>
      <c r="BJ60" s="7"/>
      <c r="BK60" s="7"/>
      <c r="BL60" s="7"/>
      <c r="BM60" s="7"/>
      <c r="BN60" s="7"/>
      <c r="BO60" s="7"/>
      <c r="BP60" s="7"/>
      <c r="BQ60" s="7"/>
      <c r="BR60" s="7"/>
      <c r="BS60" s="7"/>
      <c r="BT60" s="7"/>
      <c r="BU60" s="7"/>
      <c r="BV60" s="7"/>
      <c r="BW60" s="7"/>
      <c r="BX60" s="7"/>
      <c r="BY60" s="7"/>
      <c r="BZ60" s="7"/>
      <c r="CA60" s="7"/>
      <c r="CB60" s="7"/>
      <c r="CC60" s="7"/>
      <c r="CD60" s="7"/>
      <c r="CE60" s="7"/>
      <c r="CF60" s="7"/>
      <c r="CG60" s="7"/>
      <c r="CH60" s="7"/>
      <c r="CI60" s="7"/>
      <c r="CJ60" s="7"/>
      <c r="CK60" s="7"/>
      <c r="CL60" s="7"/>
      <c r="CM60" s="7"/>
      <c r="CN60" s="7"/>
      <c r="CO60" s="7"/>
      <c r="CP60" s="7"/>
      <c r="CQ60" s="7"/>
      <c r="CR60" s="7"/>
      <c r="CS60" s="7"/>
      <c r="CT60" s="7"/>
      <c r="CU60" s="7"/>
      <c r="CV60" s="7"/>
      <c r="CW60" s="7"/>
      <c r="CX60" s="7"/>
      <c r="CY60" s="7"/>
      <c r="CZ60" s="7"/>
      <c r="DA60" s="7"/>
      <c r="DB60" s="7"/>
      <c r="DC60" s="7"/>
      <c r="DD60" s="7"/>
      <c r="DE60" s="7"/>
      <c r="DF60" s="7"/>
      <c r="DG60" s="7"/>
      <c r="DH60" s="7"/>
      <c r="DI60" s="7"/>
      <c r="DJ60" s="7"/>
      <c r="DK60" s="7"/>
      <c r="DL60" s="7"/>
      <c r="DM60" s="7"/>
      <c r="DN60" s="7"/>
      <c r="DO60" s="7"/>
      <c r="DP60" s="7"/>
      <c r="DQ60" s="7"/>
      <c r="DR60" s="7"/>
      <c r="DS60" s="7"/>
      <c r="DT60" s="7"/>
      <c r="DU60" s="7"/>
      <c r="DV60" s="7"/>
      <c r="DW60" s="7"/>
      <c r="DX60" s="7"/>
      <c r="DY60" s="7"/>
      <c r="DZ60" s="7"/>
      <c r="EA60" s="7"/>
      <c r="EB60" s="7"/>
      <c r="EC60" s="7"/>
      <c r="ED60" s="7"/>
      <c r="EE60" s="7"/>
      <c r="EF60" s="7"/>
      <c r="EG60" s="7"/>
      <c r="EH60" s="7"/>
      <c r="EI60" s="7"/>
      <c r="EJ60" s="7"/>
      <c r="EK60" s="7"/>
      <c r="EL60" s="7"/>
      <c r="EM60" s="7"/>
      <c r="EN60" s="7"/>
      <c r="EO60" s="7"/>
      <c r="EP60" s="7"/>
      <c r="EQ60" s="7"/>
      <c r="ER60" s="7"/>
      <c r="ES60" s="7"/>
      <c r="ET60" s="7"/>
      <c r="EU60" s="7"/>
      <c r="EV60" s="7"/>
      <c r="EW60" s="7"/>
      <c r="EX60" s="7"/>
      <c r="EY60" s="7"/>
      <c r="EZ60" s="7"/>
      <c r="FA60" s="7"/>
      <c r="FB60" s="7"/>
      <c r="FC60" s="7"/>
      <c r="FD60" s="7"/>
      <c r="FE60" s="7"/>
      <c r="FF60" s="7"/>
      <c r="FG60" s="7"/>
      <c r="FH60" s="7"/>
      <c r="FI60" s="7"/>
      <c r="FJ60" s="7"/>
      <c r="FK60" s="7"/>
      <c r="FL60" s="7"/>
      <c r="FM60" s="7"/>
      <c r="FN60" s="7"/>
      <c r="FO60" s="7"/>
      <c r="FP60" s="7"/>
      <c r="FQ60" s="7"/>
      <c r="FR60" s="7"/>
      <c r="FS60" s="7"/>
      <c r="FT60" s="7"/>
      <c r="FU60" s="7"/>
      <c r="FV60" s="7"/>
      <c r="FW60" s="7"/>
      <c r="FX60" s="7"/>
      <c r="FY60" s="7"/>
      <c r="FZ60" s="7"/>
      <c r="GA60" s="7"/>
      <c r="GB60" s="7"/>
      <c r="GC60" s="7"/>
      <c r="GD60" s="7"/>
      <c r="GE60" s="7"/>
      <c r="GF60" s="7"/>
      <c r="GG60" s="7"/>
      <c r="GH60" s="7"/>
      <c r="GI60" s="7"/>
      <c r="GJ60" s="7"/>
      <c r="GK60" s="7"/>
      <c r="GL60" s="7"/>
      <c r="GM60" s="7"/>
      <c r="GN60" s="7"/>
      <c r="GO60" s="7"/>
      <c r="GP60" s="7"/>
      <c r="GQ60" s="7"/>
      <c r="GR60" s="7"/>
      <c r="GS60" s="7"/>
      <c r="GT60" s="7"/>
      <c r="GU60" s="7"/>
      <c r="GV60" s="7"/>
      <c r="GW60" s="7"/>
      <c r="GX60" s="7"/>
      <c r="GY60" s="7"/>
      <c r="GZ60" s="7"/>
      <c r="HA60" s="7"/>
      <c r="HB60" s="7"/>
      <c r="HC60" s="7"/>
      <c r="HD60" s="7"/>
      <c r="HE60" s="7"/>
      <c r="HF60" s="7"/>
      <c r="HG60" s="7"/>
      <c r="HH60" s="7"/>
      <c r="HI60" s="7"/>
      <c r="HJ60" s="7"/>
      <c r="HK60" s="7"/>
      <c r="HL60" s="7"/>
      <c r="HM60" s="7"/>
      <c r="HN60" s="7"/>
      <c r="HO60" s="7"/>
      <c r="HP60" s="7"/>
      <c r="HQ60" s="7"/>
      <c r="HR60" s="7"/>
      <c r="HS60" s="7"/>
      <c r="HT60" s="7"/>
      <c r="HU60" s="7"/>
      <c r="HV60" s="7"/>
      <c r="HW60" s="7"/>
      <c r="HX60" s="7"/>
      <c r="HY60" s="7"/>
      <c r="HZ60" s="7"/>
      <c r="IA60" s="7"/>
      <c r="IB60" s="7"/>
      <c r="IC60" s="7"/>
      <c r="ID60" s="7"/>
      <c r="IE60" s="7"/>
      <c r="IF60" s="7"/>
      <c r="IG60" s="7"/>
      <c r="IH60" s="7"/>
      <c r="II60" s="7"/>
      <c r="IJ60" s="7"/>
      <c r="IK60" s="7"/>
      <c r="IL60" s="7"/>
      <c r="IM60" s="7"/>
      <c r="IN60" s="7"/>
      <c r="IO60" s="7"/>
      <c r="IP60" s="7"/>
      <c r="IQ60" s="7"/>
      <c r="IR60" s="7"/>
      <c r="IS60" s="7"/>
      <c r="IT60" s="7"/>
      <c r="IU60" s="7"/>
      <c r="IV60" s="7"/>
      <c r="IW60" s="7"/>
      <c r="IX60" s="7"/>
      <c r="IY60" s="7"/>
      <c r="IZ60" s="7"/>
      <c r="JA60" s="7"/>
      <c r="JB60" s="7"/>
      <c r="JC60" s="7"/>
      <c r="JD60" s="7"/>
      <c r="JE60" s="7"/>
      <c r="JF60" s="7"/>
      <c r="JG60" s="7"/>
      <c r="JH60" s="7"/>
      <c r="JI60" s="7"/>
      <c r="JJ60" s="7"/>
      <c r="JK60" s="7"/>
      <c r="JL60" s="7"/>
      <c r="JM60" s="7"/>
      <c r="JN60" s="7"/>
      <c r="JO60" s="7"/>
      <c r="JP60" s="7"/>
      <c r="JQ60" s="7"/>
      <c r="JR60" s="7"/>
      <c r="JS60" s="7"/>
      <c r="JT60" s="7"/>
      <c r="JU60" s="7"/>
      <c r="JV60" s="7"/>
      <c r="JW60" s="7"/>
      <c r="JX60" s="7"/>
      <c r="JY60" s="7"/>
      <c r="JZ60" s="7"/>
      <c r="KA60" s="7"/>
      <c r="KB60" s="7"/>
      <c r="KC60" s="7"/>
      <c r="KD60" s="7"/>
      <c r="KE60" s="7"/>
      <c r="KF60" s="7"/>
      <c r="KG60" s="7"/>
      <c r="KH60" s="7"/>
      <c r="KI60" s="7"/>
      <c r="KJ60" s="7"/>
      <c r="KK60" s="7"/>
      <c r="KL60" s="7"/>
      <c r="KM60" s="7"/>
      <c r="KN60" s="7"/>
      <c r="KO60" s="7"/>
      <c r="KP60" s="7"/>
      <c r="KQ60" s="7"/>
      <c r="KR60" s="7"/>
      <c r="KS60" s="7"/>
      <c r="KT60" s="7"/>
      <c r="KU60" s="7"/>
      <c r="KV60" s="7"/>
      <c r="KW60" s="7"/>
      <c r="KX60" s="7"/>
      <c r="KY60" s="7"/>
      <c r="KZ60" s="7"/>
      <c r="LA60" s="7"/>
      <c r="LB60" s="7"/>
      <c r="LC60" s="7"/>
      <c r="LD60" s="7"/>
      <c r="LE60" s="7"/>
      <c r="LF60" s="7"/>
      <c r="LG60" s="7"/>
      <c r="LH60" s="7"/>
      <c r="LI60" s="7"/>
      <c r="LJ60" s="7"/>
      <c r="LK60" s="7"/>
      <c r="LL60" s="7"/>
      <c r="LM60" s="7"/>
      <c r="LN60" s="7"/>
      <c r="LO60" s="7"/>
      <c r="LP60" s="7"/>
      <c r="LQ60" s="7"/>
      <c r="LR60" s="7"/>
      <c r="LS60" s="7"/>
      <c r="LT60" s="7"/>
      <c r="LU60" s="7"/>
      <c r="LV60" s="7"/>
      <c r="LW60" s="7"/>
      <c r="LX60" s="7"/>
      <c r="LY60" s="7"/>
      <c r="LZ60" s="7"/>
      <c r="MA60" s="7"/>
      <c r="MB60" s="7"/>
      <c r="MC60" s="7"/>
      <c r="MD60" s="7"/>
      <c r="ME60" s="7"/>
      <c r="MF60" s="7"/>
      <c r="MG60" s="7"/>
      <c r="MH60" s="7"/>
      <c r="MI60" s="7"/>
      <c r="MJ60" s="7"/>
      <c r="MK60" s="7"/>
      <c r="ML60" s="7"/>
      <c r="MM60" s="7"/>
      <c r="MN60" s="7"/>
      <c r="MO60" s="7"/>
      <c r="MP60" s="7"/>
      <c r="MQ60" s="7"/>
      <c r="MR60" s="7"/>
      <c r="MS60" s="7"/>
      <c r="MT60" s="7"/>
      <c r="MU60" s="7"/>
      <c r="MV60" s="7"/>
      <c r="MW60" s="7"/>
      <c r="MX60" s="7"/>
      <c r="MY60" s="7"/>
      <c r="MZ60" s="7"/>
      <c r="NA60" s="7"/>
      <c r="NB60" s="7"/>
      <c r="NC60" s="7"/>
      <c r="ND60" s="7"/>
      <c r="NE60" s="7"/>
      <c r="NF60" s="7"/>
      <c r="NG60" s="7"/>
      <c r="NH60" s="7"/>
      <c r="NI60" s="7"/>
      <c r="NJ60" s="7"/>
      <c r="NK60" s="7"/>
      <c r="NL60" s="7"/>
      <c r="NM60" s="7"/>
      <c r="NN60" s="7"/>
      <c r="NO60" s="7"/>
      <c r="NP60" s="7"/>
      <c r="NQ60" s="7"/>
      <c r="NR60" s="7"/>
      <c r="NS60" s="7"/>
      <c r="NT60" s="7"/>
      <c r="NU60" s="7"/>
      <c r="NV60" s="7"/>
      <c r="NW60" s="7"/>
      <c r="NX60" s="7"/>
      <c r="NY60" s="7"/>
      <c r="NZ60" s="7"/>
      <c r="OA60" s="7"/>
      <c r="OB60" s="7"/>
      <c r="OC60" s="7"/>
      <c r="OD60" s="7"/>
      <c r="OE60" s="7"/>
      <c r="OF60" s="7"/>
      <c r="OG60" s="7"/>
      <c r="OH60" s="7"/>
      <c r="OI60" s="7"/>
      <c r="OJ60" s="7"/>
      <c r="OK60" s="7"/>
      <c r="OL60" s="7"/>
      <c r="OM60" s="7"/>
      <c r="ON60" s="7"/>
      <c r="OO60" s="7"/>
      <c r="OP60" s="7"/>
      <c r="OQ60" s="7"/>
      <c r="OR60" s="7"/>
      <c r="OS60" s="7"/>
      <c r="OT60" s="7"/>
      <c r="OU60" s="7"/>
      <c r="OV60" s="7"/>
      <c r="OW60" s="7"/>
      <c r="OX60" s="7"/>
      <c r="OY60" s="7"/>
      <c r="OZ60" s="7"/>
      <c r="PA60" s="7"/>
      <c r="PB60" s="7"/>
      <c r="PC60" s="7"/>
      <c r="PD60" s="7"/>
      <c r="PE60" s="7"/>
      <c r="PF60" s="7"/>
      <c r="PG60" s="7"/>
      <c r="PH60" s="7"/>
      <c r="PI60" s="7"/>
      <c r="PJ60" s="7"/>
      <c r="PK60" s="7"/>
      <c r="PL60" s="7"/>
      <c r="PM60" s="7"/>
      <c r="PN60" s="7"/>
      <c r="PO60" s="7"/>
      <c r="PP60" s="7"/>
      <c r="PQ60" s="7"/>
      <c r="PR60" s="7"/>
      <c r="PS60" s="7"/>
      <c r="PT60" s="7"/>
      <c r="PU60" s="7"/>
      <c r="PV60" s="7"/>
      <c r="PW60" s="7"/>
      <c r="PX60" s="7"/>
      <c r="PY60" s="7"/>
      <c r="PZ60" s="7"/>
      <c r="QA60" s="7"/>
      <c r="QB60" s="7"/>
      <c r="QC60" s="7"/>
      <c r="QD60" s="7"/>
      <c r="QE60" s="7"/>
      <c r="QF60" s="7"/>
      <c r="QG60" s="7"/>
      <c r="QH60" s="7"/>
      <c r="QI60" s="7"/>
      <c r="QJ60" s="7"/>
      <c r="QK60" s="7"/>
      <c r="QL60" s="7"/>
      <c r="QM60" s="7"/>
      <c r="QN60" s="7"/>
      <c r="QO60" s="7"/>
      <c r="QP60" s="7"/>
      <c r="QQ60" s="7"/>
      <c r="QR60" s="7"/>
      <c r="QS60" s="7"/>
      <c r="QT60" s="7"/>
      <c r="QU60" s="7"/>
      <c r="QV60" s="7"/>
      <c r="QW60" s="7"/>
      <c r="QX60" s="7"/>
      <c r="QY60" s="7"/>
      <c r="QZ60" s="7"/>
      <c r="RA60" s="7"/>
      <c r="RB60" s="7"/>
      <c r="RC60" s="7"/>
      <c r="RD60" s="7"/>
      <c r="RE60" s="7"/>
      <c r="RF60" s="7"/>
      <c r="RG60" s="7"/>
      <c r="RH60" s="7"/>
      <c r="RI60" s="7"/>
      <c r="RJ60" s="7"/>
      <c r="RK60" s="7"/>
      <c r="RL60" s="7"/>
      <c r="RM60" s="7"/>
      <c r="RN60" s="7"/>
      <c r="RO60" s="7"/>
      <c r="RP60" s="7"/>
      <c r="RQ60" s="7"/>
      <c r="RR60" s="7"/>
      <c r="RS60" s="7"/>
      <c r="RT60" s="7"/>
      <c r="RU60" s="7"/>
      <c r="RV60" s="7"/>
      <c r="RW60" s="7"/>
      <c r="RX60" s="7"/>
      <c r="RY60" s="7"/>
      <c r="RZ60" s="7"/>
      <c r="SA60" s="7"/>
      <c r="SB60" s="7"/>
      <c r="SC60" s="7"/>
      <c r="SD60" s="7"/>
      <c r="SE60" s="7"/>
      <c r="SF60" s="7"/>
      <c r="SG60" s="7"/>
      <c r="SH60" s="7"/>
      <c r="SI60" s="7"/>
      <c r="SJ60" s="7"/>
      <c r="SK60" s="7"/>
      <c r="SL60" s="7"/>
      <c r="SM60" s="7"/>
      <c r="SN60" s="7"/>
      <c r="SO60" s="7"/>
      <c r="SP60" s="7"/>
      <c r="SQ60" s="7"/>
      <c r="SR60" s="7"/>
      <c r="SS60" s="7"/>
      <c r="ST60" s="7"/>
      <c r="SU60" s="7"/>
      <c r="SV60" s="7"/>
      <c r="SW60" s="7"/>
      <c r="SX60" s="7"/>
      <c r="SY60" s="7"/>
      <c r="SZ60" s="7"/>
      <c r="TA60" s="7"/>
      <c r="TB60" s="7"/>
      <c r="TC60" s="7"/>
      <c r="TD60" s="7"/>
      <c r="TE60" s="7"/>
      <c r="TF60" s="7"/>
      <c r="TG60" s="7"/>
      <c r="TH60" s="7"/>
      <c r="TI60" s="7"/>
      <c r="TJ60" s="7"/>
      <c r="TK60" s="7"/>
      <c r="TL60" s="7"/>
      <c r="TM60" s="7"/>
      <c r="TN60" s="7"/>
      <c r="TO60" s="7"/>
      <c r="TP60" s="7"/>
      <c r="TQ60" s="7"/>
      <c r="TR60" s="7"/>
      <c r="TS60" s="7"/>
      <c r="TT60" s="7"/>
      <c r="TU60" s="7"/>
      <c r="TV60" s="7"/>
      <c r="TW60" s="7"/>
      <c r="TX60" s="7"/>
      <c r="TY60" s="7"/>
      <c r="TZ60" s="7"/>
      <c r="UA60" s="7"/>
      <c r="UB60" s="7"/>
      <c r="UC60" s="7"/>
      <c r="UD60" s="7"/>
      <c r="UE60" s="7"/>
      <c r="UF60" s="7"/>
      <c r="UG60" s="7"/>
      <c r="UH60" s="7"/>
      <c r="UI60" s="7"/>
      <c r="UJ60" s="7"/>
      <c r="UK60" s="7"/>
      <c r="UL60" s="7"/>
      <c r="UM60" s="7"/>
      <c r="UN60" s="7"/>
      <c r="UO60" s="7"/>
      <c r="UP60" s="7"/>
      <c r="UQ60" s="7"/>
      <c r="UR60" s="7"/>
      <c r="US60" s="7"/>
      <c r="UT60" s="7"/>
      <c r="UU60" s="7"/>
      <c r="UV60" s="7"/>
      <c r="UW60" s="7"/>
      <c r="UX60" s="7"/>
      <c r="UY60" s="7"/>
      <c r="UZ60" s="7"/>
      <c r="VA60" s="7"/>
      <c r="VB60" s="7"/>
      <c r="VC60" s="7"/>
      <c r="VD60" s="7"/>
      <c r="VE60" s="7"/>
      <c r="VF60" s="7"/>
      <c r="VG60" s="7"/>
      <c r="VH60" s="7"/>
      <c r="VI60" s="7"/>
      <c r="VJ60" s="7"/>
      <c r="VK60" s="7"/>
      <c r="VL60" s="7"/>
      <c r="VM60" s="7"/>
      <c r="VN60" s="7"/>
      <c r="VO60" s="7"/>
      <c r="VP60" s="7"/>
      <c r="VQ60" s="7"/>
      <c r="VR60" s="7"/>
      <c r="VS60" s="7"/>
      <c r="VT60" s="7"/>
      <c r="VU60" s="7"/>
      <c r="VV60" s="7"/>
      <c r="VW60" s="7"/>
      <c r="VX60" s="7"/>
      <c r="VY60" s="7"/>
      <c r="VZ60" s="7"/>
      <c r="WA60" s="7"/>
      <c r="WB60" s="7"/>
      <c r="WC60" s="7"/>
      <c r="WD60" s="7"/>
      <c r="WE60" s="7"/>
      <c r="WF60" s="7"/>
      <c r="WG60" s="7"/>
      <c r="WH60" s="7"/>
      <c r="WI60" s="7"/>
      <c r="WJ60" s="7"/>
      <c r="WK60" s="7"/>
      <c r="WL60" s="7"/>
      <c r="WM60" s="7"/>
      <c r="WN60" s="7"/>
      <c r="WO60" s="7"/>
      <c r="WP60" s="7"/>
      <c r="WQ60" s="7"/>
      <c r="WR60" s="7"/>
      <c r="WS60" s="7"/>
      <c r="WT60" s="7"/>
      <c r="WU60" s="7"/>
      <c r="WV60" s="7"/>
      <c r="WW60" s="7"/>
      <c r="WX60" s="7"/>
      <c r="WY60" s="7"/>
      <c r="WZ60" s="7"/>
      <c r="XA60" s="7"/>
      <c r="XB60" s="7"/>
      <c r="XC60" s="7"/>
      <c r="XD60" s="7"/>
      <c r="XE60" s="7"/>
      <c r="XF60" s="7"/>
      <c r="XG60" s="7"/>
      <c r="XH60" s="7"/>
      <c r="XI60" s="7"/>
      <c r="XJ60" s="7"/>
      <c r="XK60" s="7"/>
      <c r="XL60" s="7"/>
      <c r="XM60" s="7"/>
      <c r="XN60" s="7"/>
      <c r="XO60" s="7"/>
      <c r="XP60" s="7"/>
      <c r="XQ60" s="7"/>
      <c r="XR60" s="7"/>
      <c r="XS60" s="7"/>
      <c r="XT60" s="7"/>
      <c r="XU60" s="7"/>
      <c r="XV60" s="7"/>
      <c r="XW60" s="7"/>
      <c r="XX60" s="7"/>
      <c r="XY60" s="7"/>
      <c r="XZ60" s="7"/>
      <c r="YA60" s="7"/>
      <c r="YB60" s="7"/>
      <c r="YC60" s="7"/>
      <c r="YD60" s="7"/>
      <c r="YE60" s="7"/>
      <c r="YF60" s="7"/>
      <c r="YG60" s="7"/>
      <c r="YH60" s="7"/>
      <c r="YI60" s="7"/>
      <c r="YJ60" s="7"/>
      <c r="YK60" s="7"/>
      <c r="YL60" s="7"/>
      <c r="YM60" s="7"/>
      <c r="YN60" s="7"/>
      <c r="YO60" s="7"/>
      <c r="YP60" s="7"/>
      <c r="YQ60" s="7"/>
      <c r="YR60" s="7"/>
      <c r="YS60" s="7"/>
      <c r="YT60" s="7"/>
      <c r="YU60" s="7"/>
      <c r="YV60" s="7"/>
      <c r="YW60" s="7"/>
      <c r="YX60" s="7"/>
      <c r="YY60" s="7"/>
      <c r="YZ60" s="7"/>
      <c r="ZA60" s="7"/>
      <c r="ZB60" s="7"/>
      <c r="ZC60" s="7"/>
      <c r="ZD60" s="7"/>
      <c r="ZE60" s="7"/>
      <c r="ZF60" s="7"/>
      <c r="ZG60" s="7"/>
      <c r="ZH60" s="7"/>
      <c r="ZI60" s="7"/>
      <c r="ZJ60" s="7"/>
      <c r="ZK60" s="7"/>
      <c r="ZL60" s="7"/>
      <c r="ZM60" s="7"/>
      <c r="ZN60" s="7"/>
      <c r="ZO60" s="7"/>
      <c r="ZP60" s="7"/>
      <c r="ZQ60" s="7"/>
      <c r="ZR60" s="7"/>
      <c r="ZS60" s="7"/>
      <c r="ZT60" s="7"/>
      <c r="ZU60" s="7"/>
      <c r="ZV60" s="7"/>
      <c r="ZW60" s="7"/>
      <c r="ZX60" s="7"/>
      <c r="ZY60" s="7"/>
      <c r="ZZ60" s="7"/>
      <c r="AAA60" s="7"/>
      <c r="AAB60" s="7"/>
      <c r="AAC60" s="7"/>
      <c r="AAD60" s="7"/>
      <c r="AAE60" s="7"/>
      <c r="AAF60" s="7"/>
      <c r="AAG60" s="7"/>
      <c r="AAH60" s="7"/>
      <c r="AAI60" s="7"/>
      <c r="AAJ60" s="7"/>
      <c r="AAK60" s="7"/>
      <c r="AAL60" s="7"/>
      <c r="AAM60" s="7"/>
      <c r="AAN60" s="7"/>
      <c r="AAO60" s="7"/>
      <c r="AAP60" s="7"/>
      <c r="AAQ60" s="7"/>
      <c r="AAR60" s="7"/>
      <c r="AAS60" s="7"/>
      <c r="AAT60" s="7"/>
      <c r="AAU60" s="7"/>
      <c r="AAV60" s="7"/>
      <c r="AAW60" s="7"/>
      <c r="AAX60" s="7"/>
      <c r="AAY60" s="7"/>
      <c r="AAZ60" s="7"/>
      <c r="ABA60" s="7"/>
      <c r="ABB60" s="7"/>
      <c r="ABC60" s="7"/>
      <c r="ABD60" s="7"/>
      <c r="ABE60" s="7"/>
      <c r="ABF60" s="7"/>
      <c r="ABG60" s="7"/>
      <c r="ABH60" s="7"/>
      <c r="ABI60" s="7"/>
      <c r="ABJ60" s="7"/>
      <c r="ABK60" s="7"/>
      <c r="ABL60" s="7"/>
      <c r="ABM60" s="7"/>
      <c r="ABN60" s="7"/>
      <c r="ABO60" s="7"/>
      <c r="ABP60" s="7"/>
      <c r="ABQ60" s="7"/>
      <c r="ABR60" s="7"/>
      <c r="ABS60" s="7"/>
      <c r="ABT60" s="7"/>
      <c r="ABU60" s="7"/>
      <c r="ABV60" s="7"/>
      <c r="ABW60" s="7"/>
      <c r="ABX60" s="7"/>
      <c r="ABY60" s="7"/>
      <c r="ABZ60" s="7"/>
      <c r="ACA60" s="7"/>
      <c r="ACB60" s="7"/>
      <c r="ACC60" s="7"/>
      <c r="ACD60" s="7"/>
      <c r="ACE60" s="7"/>
      <c r="ACF60" s="7"/>
      <c r="ACG60" s="7"/>
      <c r="ACH60" s="7"/>
      <c r="ACI60" s="7"/>
      <c r="ACJ60" s="7"/>
      <c r="ACK60" s="7"/>
      <c r="ACL60" s="7"/>
      <c r="ACM60" s="7"/>
      <c r="ACN60" s="7"/>
      <c r="ACO60" s="7"/>
      <c r="ACP60" s="7"/>
      <c r="ACQ60" s="7"/>
      <c r="ACR60" s="7"/>
      <c r="ACS60" s="7"/>
      <c r="ACT60" s="7"/>
      <c r="ACU60" s="7"/>
      <c r="ACV60" s="7"/>
      <c r="ACW60" s="7"/>
      <c r="ACX60" s="7"/>
      <c r="ACY60" s="7"/>
      <c r="ACZ60" s="7"/>
      <c r="ADA60" s="7"/>
      <c r="ADB60" s="7"/>
      <c r="ADC60" s="7"/>
      <c r="ADD60" s="7"/>
      <c r="ADE60" s="7"/>
      <c r="ADF60" s="7"/>
      <c r="ADG60" s="7"/>
      <c r="ADH60" s="7"/>
      <c r="ADI60" s="7"/>
      <c r="ADJ60" s="7"/>
      <c r="ADK60" s="7"/>
      <c r="ADL60" s="7"/>
      <c r="ADM60" s="7"/>
      <c r="ADN60" s="7"/>
      <c r="ADO60" s="7"/>
      <c r="ADP60" s="7"/>
      <c r="ADQ60" s="7"/>
      <c r="ADR60" s="7"/>
      <c r="ADS60" s="7"/>
      <c r="ADT60" s="7"/>
      <c r="ADU60" s="7"/>
      <c r="ADV60" s="7"/>
      <c r="ADW60" s="7"/>
      <c r="ADX60" s="7"/>
      <c r="ADY60" s="7"/>
      <c r="ADZ60" s="7"/>
      <c r="AEA60" s="7"/>
      <c r="AEB60" s="7"/>
      <c r="AEC60" s="7"/>
      <c r="AED60" s="7"/>
      <c r="AEE60" s="7"/>
      <c r="AEF60" s="7"/>
      <c r="AEG60" s="7"/>
      <c r="AEH60" s="7"/>
      <c r="AEI60" s="7"/>
      <c r="AEJ60" s="7"/>
      <c r="AEK60" s="7"/>
      <c r="AEL60" s="7"/>
      <c r="AEM60" s="7"/>
      <c r="AEN60" s="7"/>
      <c r="AEO60" s="7"/>
      <c r="AEP60" s="7"/>
      <c r="AEQ60" s="7"/>
      <c r="AER60" s="7"/>
      <c r="AES60" s="7"/>
      <c r="AET60" s="7"/>
      <c r="AEU60" s="7"/>
      <c r="AEV60" s="7"/>
      <c r="AEW60" s="7"/>
      <c r="AEX60" s="7"/>
      <c r="AEY60" s="7"/>
      <c r="AEZ60" s="7"/>
      <c r="AFA60" s="7"/>
      <c r="AFB60" s="7"/>
      <c r="AFC60" s="7"/>
      <c r="AFD60" s="7"/>
      <c r="AFE60" s="7"/>
      <c r="AFF60" s="7"/>
      <c r="AFG60" s="7"/>
      <c r="AFH60" s="7"/>
      <c r="AFI60" s="7"/>
      <c r="AFJ60" s="7"/>
      <c r="AFK60" s="7"/>
      <c r="AFL60" s="7"/>
      <c r="AFM60" s="7"/>
      <c r="AFN60" s="7"/>
      <c r="AFO60" s="7"/>
      <c r="AFP60" s="7"/>
      <c r="AFQ60" s="7"/>
      <c r="AFR60" s="7"/>
      <c r="AFS60" s="7"/>
      <c r="AFT60" s="7"/>
      <c r="AFU60" s="7"/>
      <c r="AFV60" s="7"/>
      <c r="AFW60" s="7"/>
      <c r="AFX60" s="7"/>
      <c r="AFY60" s="7"/>
      <c r="AFZ60" s="7"/>
      <c r="AGA60" s="7"/>
      <c r="AGB60" s="7"/>
      <c r="AGC60" s="7"/>
      <c r="AGD60" s="7"/>
      <c r="AGE60" s="7"/>
      <c r="AGF60" s="7"/>
      <c r="AGG60" s="7"/>
      <c r="AGH60" s="7"/>
      <c r="AGI60" s="7"/>
      <c r="AGJ60" s="7"/>
      <c r="AGK60" s="7"/>
      <c r="AGL60" s="7"/>
      <c r="AGM60" s="7"/>
      <c r="AGN60" s="7"/>
      <c r="AGO60" s="7"/>
      <c r="AGP60" s="7"/>
      <c r="AGQ60" s="7"/>
      <c r="AGR60" s="7"/>
      <c r="AGS60" s="7"/>
      <c r="AGT60" s="7"/>
      <c r="AGU60" s="7"/>
      <c r="AGV60" s="7"/>
      <c r="AGW60" s="7"/>
      <c r="AGX60" s="7"/>
      <c r="AGY60" s="7"/>
      <c r="AGZ60" s="7"/>
      <c r="AHA60" s="7"/>
      <c r="AHB60" s="7"/>
      <c r="AHC60" s="7"/>
      <c r="AHD60" s="7"/>
      <c r="AHE60" s="7"/>
      <c r="AHF60" s="7"/>
      <c r="AHG60" s="7"/>
      <c r="AHH60" s="7"/>
      <c r="AHI60" s="7"/>
      <c r="AHJ60" s="7"/>
      <c r="AHK60" s="7"/>
      <c r="AHL60" s="7"/>
      <c r="AHM60" s="7"/>
      <c r="AHN60" s="7"/>
      <c r="AHO60" s="7"/>
      <c r="AHP60" s="7"/>
      <c r="AHQ60" s="7"/>
      <c r="AHR60" s="7"/>
      <c r="AHS60" s="7"/>
      <c r="AHT60" s="7"/>
      <c r="AHU60" s="7"/>
      <c r="AHV60" s="7"/>
      <c r="AHW60" s="7"/>
      <c r="AHX60" s="7"/>
      <c r="AHY60" s="7"/>
      <c r="AHZ60" s="7"/>
      <c r="AIA60" s="7"/>
      <c r="AIB60" s="7"/>
      <c r="AIC60" s="7"/>
      <c r="AID60" s="7"/>
      <c r="AIE60" s="7"/>
      <c r="AIF60" s="7"/>
      <c r="AIG60" s="7"/>
      <c r="AIH60" s="7"/>
      <c r="AII60" s="7"/>
      <c r="AIJ60" s="7"/>
      <c r="AIK60" s="7"/>
      <c r="AIL60" s="7"/>
      <c r="AIM60" s="7"/>
      <c r="AIN60" s="7"/>
      <c r="AIO60" s="7"/>
      <c r="AIP60" s="7"/>
      <c r="AIQ60" s="7"/>
      <c r="AIR60" s="7"/>
      <c r="AIS60" s="7"/>
      <c r="AIT60" s="7"/>
      <c r="AIU60" s="7"/>
      <c r="AIV60" s="7"/>
      <c r="AIW60" s="7"/>
      <c r="AIX60" s="7"/>
      <c r="AIY60" s="7"/>
      <c r="AIZ60" s="7"/>
      <c r="AJA60" s="7"/>
      <c r="AJB60" s="7"/>
      <c r="AJC60" s="7"/>
      <c r="AJD60" s="7"/>
      <c r="AJE60" s="7"/>
      <c r="AJF60" s="7"/>
      <c r="AJG60" s="7"/>
      <c r="AJH60" s="7"/>
      <c r="AJI60" s="7"/>
      <c r="AJJ60" s="7"/>
      <c r="AJK60" s="7"/>
      <c r="AJL60" s="7"/>
      <c r="AJM60" s="7"/>
      <c r="AJN60" s="7"/>
      <c r="AJO60" s="7"/>
      <c r="AJP60" s="7"/>
      <c r="AJQ60" s="7"/>
      <c r="AJR60" s="7"/>
      <c r="AJS60" s="7"/>
      <c r="AJT60" s="7"/>
      <c r="AJU60" s="7"/>
      <c r="AJV60" s="7"/>
      <c r="AJW60" s="7"/>
      <c r="AJX60" s="7"/>
      <c r="AJY60" s="7"/>
      <c r="AJZ60" s="7"/>
      <c r="AKA60" s="7"/>
      <c r="AKB60" s="7"/>
      <c r="AKC60" s="7"/>
      <c r="AKD60" s="7"/>
      <c r="AKE60" s="7"/>
      <c r="AKF60" s="7"/>
      <c r="AKG60" s="7"/>
      <c r="AKH60" s="7"/>
      <c r="AKI60" s="7"/>
      <c r="AKJ60" s="7"/>
      <c r="AKK60" s="7"/>
      <c r="AKL60" s="7"/>
      <c r="AKM60" s="7"/>
      <c r="AKN60" s="7"/>
      <c r="AKO60" s="7"/>
      <c r="AKP60" s="7"/>
      <c r="AKQ60" s="7"/>
      <c r="AKR60" s="7"/>
      <c r="AKS60" s="7"/>
      <c r="AKT60" s="7"/>
      <c r="AKU60" s="7"/>
      <c r="AKV60" s="7"/>
      <c r="AKW60" s="7"/>
      <c r="AKX60" s="7"/>
      <c r="AKY60" s="7"/>
      <c r="AKZ60" s="7"/>
      <c r="ALA60" s="7"/>
      <c r="ALB60" s="7"/>
      <c r="ALC60" s="7"/>
      <c r="ALD60" s="7"/>
      <c r="ALE60" s="7"/>
      <c r="ALF60" s="7"/>
      <c r="ALG60" s="7"/>
      <c r="ALH60" s="7"/>
      <c r="ALI60" s="7"/>
      <c r="ALJ60" s="7"/>
      <c r="ALK60" s="7"/>
      <c r="ALL60" s="7"/>
      <c r="ALM60" s="7"/>
      <c r="ALN60" s="7"/>
      <c r="ALO60" s="7"/>
      <c r="ALP60" s="7"/>
      <c r="ALQ60" s="7"/>
      <c r="ALR60" s="7"/>
      <c r="ALS60" s="7"/>
      <c r="ALT60" s="7"/>
      <c r="ALU60" s="7"/>
      <c r="ALV60" s="7"/>
      <c r="ALW60" s="7"/>
      <c r="ALX60" s="7"/>
      <c r="ALY60" s="7"/>
      <c r="ALZ60" s="7"/>
      <c r="AMA60" s="7"/>
      <c r="AMB60" s="7"/>
      <c r="AMC60" s="7"/>
      <c r="AMD60" s="7"/>
      <c r="AME60" s="7"/>
      <c r="AMF60" s="7"/>
      <c r="AMG60" s="7"/>
      <c r="AMH60" s="7"/>
      <c r="AMI60" s="7"/>
      <c r="AMJ60" s="7"/>
    </row>
    <row r="61" s="7" customFormat="true" ht="13.8" hidden="false" customHeight="false" outlineLevel="0" collapsed="false">
      <c r="A61" s="7" t="s">
        <v>819</v>
      </c>
      <c r="B61" s="7" t="s">
        <v>859</v>
      </c>
      <c r="C61" s="7" t="s">
        <v>861</v>
      </c>
      <c r="F61" s="7" t="s">
        <v>862</v>
      </c>
    </row>
    <row r="62" s="7" customFormat="true" ht="13.8" hidden="false" customHeight="false" outlineLevel="0" collapsed="false">
      <c r="A62" s="7" t="s">
        <v>819</v>
      </c>
      <c r="B62" s="7" t="s">
        <v>861</v>
      </c>
      <c r="F62" s="7" t="s">
        <v>863</v>
      </c>
    </row>
    <row r="63" s="7" customFormat="true" ht="13.8" hidden="false" customHeight="false" outlineLevel="0" collapsed="false">
      <c r="A63" s="7" t="s">
        <v>799</v>
      </c>
      <c r="C63" s="7" t="s">
        <v>864</v>
      </c>
      <c r="F63" s="7" t="s">
        <v>857</v>
      </c>
    </row>
    <row r="64" s="7" customFormat="true" ht="90.35" hidden="false" customHeight="false" outlineLevel="0" collapsed="false">
      <c r="A64" s="7" t="s">
        <v>819</v>
      </c>
      <c r="B64" s="7" t="s">
        <v>864</v>
      </c>
      <c r="F64" s="38" t="s">
        <v>865</v>
      </c>
    </row>
    <row r="65" s="7" customFormat="true" ht="13.8" hidden="false" customHeight="false" outlineLevel="0" collapsed="false"/>
    <row r="66" s="7" customFormat="true" ht="14.05" hidden="false" customHeight="false" outlineLevel="0" collapsed="false">
      <c r="A66" s="7" t="s">
        <v>799</v>
      </c>
      <c r="C66" s="7" t="s">
        <v>866</v>
      </c>
      <c r="F66" s="7" t="s">
        <v>857</v>
      </c>
    </row>
    <row r="67" s="7" customFormat="true" ht="90.35" hidden="false" customHeight="false" outlineLevel="0" collapsed="false">
      <c r="A67" s="7" t="s">
        <v>819</v>
      </c>
      <c r="B67" s="7" t="s">
        <v>866</v>
      </c>
      <c r="F67" s="38" t="s">
        <v>865</v>
      </c>
    </row>
    <row r="68" s="7" customFormat="true" ht="13.8" hidden="false" customHeight="false" outlineLevel="0" collapsed="false"/>
    <row r="69" s="7" customFormat="true" ht="13.8" hidden="false" customHeight="false" outlineLevel="0" collapsed="false"/>
    <row r="70" s="7" customFormat="true" ht="13.8" hidden="false" customHeight="false" outlineLevel="0" collapsed="false"/>
    <row r="71" s="7" customFormat="true" ht="13.8" hidden="false" customHeight="false" outlineLevel="0" collapsed="false">
      <c r="A71" s="7" t="s">
        <v>799</v>
      </c>
      <c r="C71" s="7" t="s">
        <v>867</v>
      </c>
      <c r="D71" s="7" t="s">
        <v>868</v>
      </c>
      <c r="F71" s="7" t="s">
        <v>869</v>
      </c>
    </row>
    <row r="72" s="7" customFormat="true" ht="13.8" hidden="false" customHeight="false" outlineLevel="0" collapsed="false">
      <c r="A72" s="40" t="s">
        <v>799</v>
      </c>
      <c r="B72" s="40"/>
      <c r="C72" s="40" t="s">
        <v>870</v>
      </c>
      <c r="D72" s="40"/>
      <c r="E72" s="40"/>
      <c r="F72" s="40" t="s">
        <v>871</v>
      </c>
      <c r="G72" s="40"/>
      <c r="H72" s="40"/>
      <c r="I72" s="40"/>
      <c r="J72" s="40"/>
      <c r="K72" s="40"/>
      <c r="L72" s="40"/>
      <c r="M72" s="40"/>
      <c r="N72" s="40"/>
      <c r="O72" s="40"/>
      <c r="P72" s="40"/>
      <c r="Q72" s="40"/>
      <c r="R72" s="40"/>
      <c r="S72" s="40"/>
      <c r="T72" s="40"/>
      <c r="U72" s="40"/>
      <c r="V72" s="40"/>
      <c r="W72" s="40"/>
      <c r="X72" s="40"/>
      <c r="Y72" s="40"/>
      <c r="Z72" s="40"/>
      <c r="AA72" s="40"/>
      <c r="AB72" s="40"/>
      <c r="AC72" s="40"/>
      <c r="AD72" s="40"/>
      <c r="AE72" s="40"/>
      <c r="AF72" s="40"/>
      <c r="AG72" s="40"/>
      <c r="AH72" s="40"/>
      <c r="AI72" s="40"/>
      <c r="AJ72" s="40"/>
      <c r="AK72" s="40"/>
      <c r="AL72" s="40"/>
      <c r="AM72" s="40"/>
      <c r="AN72" s="40"/>
      <c r="AO72" s="40"/>
      <c r="AP72" s="40"/>
      <c r="AQ72" s="40"/>
      <c r="AR72" s="40"/>
      <c r="AS72" s="40"/>
      <c r="AT72" s="40"/>
      <c r="AU72" s="40"/>
      <c r="AV72" s="40"/>
      <c r="AW72" s="40"/>
      <c r="AX72" s="40"/>
      <c r="AY72" s="40"/>
      <c r="AZ72" s="40"/>
      <c r="BA72" s="40"/>
      <c r="BB72" s="40"/>
      <c r="BC72" s="40"/>
      <c r="BD72" s="40"/>
      <c r="BE72" s="40"/>
      <c r="BF72" s="40"/>
      <c r="BG72" s="40"/>
      <c r="BH72" s="40"/>
      <c r="BI72" s="40"/>
      <c r="BJ72" s="40"/>
      <c r="BK72" s="40"/>
      <c r="BL72" s="40"/>
      <c r="BM72" s="40"/>
      <c r="BN72" s="40"/>
      <c r="BO72" s="40"/>
      <c r="BP72" s="40"/>
      <c r="BQ72" s="40"/>
      <c r="BR72" s="40"/>
      <c r="BS72" s="40"/>
      <c r="BT72" s="40"/>
      <c r="BU72" s="40"/>
      <c r="BV72" s="40"/>
      <c r="BW72" s="40"/>
      <c r="BX72" s="40"/>
      <c r="BY72" s="40"/>
      <c r="BZ72" s="40"/>
      <c r="CA72" s="40"/>
      <c r="CB72" s="40"/>
      <c r="CC72" s="40"/>
      <c r="CD72" s="40"/>
      <c r="CE72" s="40"/>
      <c r="CF72" s="40"/>
      <c r="CG72" s="40"/>
      <c r="CH72" s="40"/>
      <c r="CI72" s="40"/>
      <c r="CJ72" s="40"/>
      <c r="CK72" s="40"/>
      <c r="CL72" s="40"/>
      <c r="CM72" s="40"/>
      <c r="CN72" s="40"/>
      <c r="CO72" s="40"/>
      <c r="CP72" s="40"/>
      <c r="CQ72" s="40"/>
      <c r="CR72" s="40"/>
      <c r="CS72" s="40"/>
      <c r="CT72" s="40"/>
      <c r="CU72" s="40"/>
      <c r="CV72" s="40"/>
      <c r="CW72" s="40"/>
      <c r="CX72" s="40"/>
      <c r="CY72" s="40"/>
      <c r="CZ72" s="40"/>
      <c r="DA72" s="40"/>
      <c r="DB72" s="40"/>
      <c r="DC72" s="40"/>
      <c r="DD72" s="40"/>
      <c r="DE72" s="40"/>
      <c r="DF72" s="40"/>
      <c r="DG72" s="40"/>
      <c r="DH72" s="40"/>
      <c r="DI72" s="40"/>
      <c r="DJ72" s="40"/>
      <c r="DK72" s="40"/>
      <c r="DL72" s="40"/>
      <c r="DM72" s="40"/>
      <c r="DN72" s="40"/>
      <c r="DO72" s="40"/>
      <c r="DP72" s="40"/>
      <c r="DQ72" s="40"/>
      <c r="DR72" s="40"/>
      <c r="DS72" s="40"/>
      <c r="DT72" s="40"/>
      <c r="DU72" s="40"/>
      <c r="DV72" s="40"/>
      <c r="DW72" s="40"/>
      <c r="DX72" s="40"/>
      <c r="DY72" s="40"/>
      <c r="DZ72" s="40"/>
      <c r="EA72" s="40"/>
      <c r="EB72" s="40"/>
      <c r="EC72" s="40"/>
      <c r="ED72" s="40"/>
      <c r="EE72" s="40"/>
      <c r="EF72" s="40"/>
      <c r="EG72" s="40"/>
      <c r="EH72" s="40"/>
      <c r="EI72" s="40"/>
      <c r="EJ72" s="40"/>
      <c r="EK72" s="40"/>
      <c r="EL72" s="40"/>
      <c r="EM72" s="40"/>
      <c r="EN72" s="40"/>
      <c r="EO72" s="40"/>
      <c r="EP72" s="40"/>
      <c r="EQ72" s="40"/>
      <c r="ER72" s="40"/>
      <c r="ES72" s="40"/>
      <c r="ET72" s="40"/>
      <c r="EU72" s="40"/>
      <c r="EV72" s="40"/>
      <c r="EW72" s="40"/>
      <c r="EX72" s="40"/>
      <c r="EY72" s="40"/>
      <c r="EZ72" s="40"/>
      <c r="FA72" s="40"/>
      <c r="FB72" s="40"/>
      <c r="FC72" s="40"/>
      <c r="FD72" s="40"/>
      <c r="FE72" s="40"/>
      <c r="FF72" s="40"/>
      <c r="FG72" s="40"/>
      <c r="FH72" s="40"/>
      <c r="FI72" s="40"/>
      <c r="FJ72" s="40"/>
      <c r="FK72" s="40"/>
      <c r="FL72" s="40"/>
      <c r="FM72" s="40"/>
      <c r="FN72" s="40"/>
      <c r="FO72" s="40"/>
      <c r="FP72" s="40"/>
      <c r="FQ72" s="40"/>
      <c r="FR72" s="40"/>
      <c r="FS72" s="40"/>
      <c r="FT72" s="40"/>
      <c r="FU72" s="40"/>
      <c r="FV72" s="40"/>
      <c r="FW72" s="40"/>
      <c r="FX72" s="40"/>
      <c r="FY72" s="40"/>
      <c r="FZ72" s="40"/>
      <c r="GA72" s="40"/>
      <c r="GB72" s="40"/>
      <c r="GC72" s="40"/>
      <c r="GD72" s="40"/>
      <c r="GE72" s="40"/>
      <c r="GF72" s="40"/>
      <c r="GG72" s="40"/>
      <c r="GH72" s="40"/>
      <c r="GI72" s="40"/>
      <c r="GJ72" s="40"/>
      <c r="GK72" s="40"/>
      <c r="GL72" s="40"/>
      <c r="GM72" s="40"/>
      <c r="GN72" s="40"/>
      <c r="GO72" s="40"/>
      <c r="GP72" s="40"/>
      <c r="GQ72" s="40"/>
      <c r="GR72" s="40"/>
      <c r="GS72" s="40"/>
      <c r="GT72" s="40"/>
      <c r="GU72" s="40"/>
      <c r="GV72" s="40"/>
      <c r="GW72" s="40"/>
      <c r="GX72" s="40"/>
      <c r="GY72" s="40"/>
      <c r="GZ72" s="40"/>
      <c r="HA72" s="40"/>
      <c r="HB72" s="40"/>
      <c r="HC72" s="40"/>
      <c r="HD72" s="40"/>
      <c r="HE72" s="40"/>
      <c r="HF72" s="40"/>
      <c r="HG72" s="40"/>
      <c r="HH72" s="40"/>
      <c r="HI72" s="40"/>
      <c r="HJ72" s="40"/>
      <c r="HK72" s="40"/>
      <c r="HL72" s="40"/>
      <c r="HM72" s="40"/>
      <c r="HN72" s="40"/>
      <c r="HO72" s="40"/>
      <c r="HP72" s="40"/>
      <c r="HQ72" s="40"/>
      <c r="HR72" s="40"/>
      <c r="HS72" s="40"/>
      <c r="HT72" s="40"/>
      <c r="HU72" s="40"/>
      <c r="HV72" s="40"/>
      <c r="HW72" s="40"/>
      <c r="HX72" s="40"/>
      <c r="HY72" s="40"/>
      <c r="HZ72" s="40"/>
      <c r="IA72" s="40"/>
      <c r="IB72" s="40"/>
      <c r="IC72" s="40"/>
      <c r="ID72" s="40"/>
      <c r="IE72" s="40"/>
      <c r="IF72" s="40"/>
      <c r="IG72" s="40"/>
      <c r="IH72" s="40"/>
      <c r="II72" s="40"/>
      <c r="IJ72" s="40"/>
      <c r="IK72" s="40"/>
      <c r="IL72" s="40"/>
      <c r="IM72" s="40"/>
      <c r="IN72" s="40"/>
      <c r="IO72" s="40"/>
      <c r="IP72" s="40"/>
      <c r="IQ72" s="40"/>
      <c r="IR72" s="40"/>
      <c r="IS72" s="40"/>
      <c r="IT72" s="40"/>
      <c r="IU72" s="40"/>
      <c r="IV72" s="40"/>
      <c r="IW72" s="40"/>
      <c r="IX72" s="40"/>
      <c r="IY72" s="40"/>
      <c r="IZ72" s="40"/>
      <c r="JA72" s="40"/>
      <c r="JB72" s="40"/>
      <c r="JC72" s="40"/>
      <c r="JD72" s="40"/>
      <c r="JE72" s="40"/>
      <c r="JF72" s="40"/>
      <c r="JG72" s="40"/>
      <c r="JH72" s="40"/>
      <c r="JI72" s="40"/>
      <c r="JJ72" s="40"/>
      <c r="JK72" s="40"/>
      <c r="JL72" s="40"/>
      <c r="JM72" s="40"/>
      <c r="JN72" s="40"/>
      <c r="JO72" s="40"/>
      <c r="JP72" s="40"/>
      <c r="JQ72" s="40"/>
      <c r="JR72" s="40"/>
      <c r="JS72" s="40"/>
      <c r="JT72" s="40"/>
      <c r="JU72" s="40"/>
      <c r="JV72" s="40"/>
      <c r="JW72" s="40"/>
      <c r="JX72" s="40"/>
      <c r="JY72" s="40"/>
      <c r="JZ72" s="40"/>
      <c r="KA72" s="40"/>
      <c r="KB72" s="40"/>
      <c r="KC72" s="40"/>
      <c r="KD72" s="40"/>
      <c r="KE72" s="40"/>
      <c r="KF72" s="40"/>
      <c r="KG72" s="40"/>
      <c r="KH72" s="40"/>
      <c r="KI72" s="40"/>
      <c r="KJ72" s="40"/>
      <c r="KK72" s="40"/>
      <c r="KL72" s="40"/>
      <c r="KM72" s="40"/>
      <c r="KN72" s="40"/>
      <c r="KO72" s="40"/>
      <c r="KP72" s="40"/>
      <c r="KQ72" s="40"/>
      <c r="KR72" s="40"/>
      <c r="KS72" s="40"/>
      <c r="KT72" s="40"/>
      <c r="KU72" s="40"/>
      <c r="KV72" s="40"/>
      <c r="KW72" s="40"/>
      <c r="KX72" s="40"/>
      <c r="KY72" s="40"/>
      <c r="KZ72" s="40"/>
      <c r="LA72" s="40"/>
      <c r="LB72" s="40"/>
      <c r="LC72" s="40"/>
      <c r="LD72" s="40"/>
      <c r="LE72" s="40"/>
      <c r="LF72" s="40"/>
      <c r="LG72" s="40"/>
      <c r="LH72" s="40"/>
      <c r="LI72" s="40"/>
      <c r="LJ72" s="40"/>
      <c r="LK72" s="40"/>
      <c r="LL72" s="40"/>
      <c r="LM72" s="40"/>
      <c r="LN72" s="40"/>
      <c r="LO72" s="40"/>
      <c r="LP72" s="40"/>
      <c r="LQ72" s="40"/>
      <c r="LR72" s="40"/>
      <c r="LS72" s="40"/>
      <c r="LT72" s="40"/>
      <c r="LU72" s="40"/>
      <c r="LV72" s="40"/>
      <c r="LW72" s="40"/>
      <c r="LX72" s="40"/>
      <c r="LY72" s="40"/>
      <c r="LZ72" s="40"/>
      <c r="MA72" s="40"/>
      <c r="MB72" s="40"/>
      <c r="MC72" s="40"/>
      <c r="MD72" s="40"/>
      <c r="ME72" s="40"/>
      <c r="MF72" s="40"/>
      <c r="MG72" s="40"/>
      <c r="MH72" s="40"/>
      <c r="MI72" s="40"/>
      <c r="MJ72" s="40"/>
      <c r="MK72" s="40"/>
      <c r="ML72" s="40"/>
      <c r="MM72" s="40"/>
      <c r="MN72" s="40"/>
      <c r="MO72" s="40"/>
      <c r="MP72" s="40"/>
      <c r="MQ72" s="40"/>
      <c r="MR72" s="40"/>
      <c r="MS72" s="40"/>
      <c r="MT72" s="40"/>
      <c r="MU72" s="40"/>
      <c r="MV72" s="40"/>
      <c r="MW72" s="40"/>
      <c r="MX72" s="40"/>
      <c r="MY72" s="40"/>
      <c r="MZ72" s="40"/>
      <c r="NA72" s="40"/>
      <c r="NB72" s="40"/>
      <c r="NC72" s="40"/>
      <c r="ND72" s="40"/>
      <c r="NE72" s="40"/>
      <c r="NF72" s="40"/>
      <c r="NG72" s="40"/>
      <c r="NH72" s="40"/>
      <c r="NI72" s="40"/>
      <c r="NJ72" s="40"/>
      <c r="NK72" s="40"/>
      <c r="NL72" s="40"/>
      <c r="NM72" s="40"/>
      <c r="NN72" s="40"/>
      <c r="NO72" s="40"/>
      <c r="NP72" s="40"/>
      <c r="NQ72" s="40"/>
      <c r="NR72" s="40"/>
      <c r="NS72" s="40"/>
      <c r="NT72" s="40"/>
      <c r="NU72" s="40"/>
      <c r="NV72" s="40"/>
      <c r="NW72" s="40"/>
      <c r="NX72" s="40"/>
      <c r="NY72" s="40"/>
      <c r="NZ72" s="40"/>
      <c r="OA72" s="40"/>
      <c r="OB72" s="40"/>
      <c r="OC72" s="40"/>
      <c r="OD72" s="40"/>
      <c r="OE72" s="40"/>
      <c r="OF72" s="40"/>
      <c r="OG72" s="40"/>
      <c r="OH72" s="40"/>
      <c r="OI72" s="40"/>
      <c r="OJ72" s="40"/>
      <c r="OK72" s="40"/>
      <c r="OL72" s="40"/>
      <c r="OM72" s="40"/>
      <c r="ON72" s="40"/>
      <c r="OO72" s="40"/>
      <c r="OP72" s="40"/>
      <c r="OQ72" s="40"/>
      <c r="OR72" s="40"/>
      <c r="OS72" s="40"/>
      <c r="OT72" s="40"/>
      <c r="OU72" s="40"/>
      <c r="OV72" s="40"/>
      <c r="OW72" s="40"/>
      <c r="OX72" s="40"/>
      <c r="OY72" s="40"/>
      <c r="OZ72" s="40"/>
      <c r="PA72" s="40"/>
      <c r="PB72" s="40"/>
      <c r="PC72" s="40"/>
      <c r="PD72" s="40"/>
      <c r="PE72" s="40"/>
      <c r="PF72" s="40"/>
      <c r="PG72" s="40"/>
      <c r="PH72" s="40"/>
      <c r="PI72" s="40"/>
      <c r="PJ72" s="40"/>
      <c r="PK72" s="40"/>
      <c r="PL72" s="40"/>
      <c r="PM72" s="40"/>
      <c r="PN72" s="40"/>
      <c r="PO72" s="40"/>
      <c r="PP72" s="40"/>
      <c r="PQ72" s="40"/>
      <c r="PR72" s="40"/>
      <c r="PS72" s="40"/>
      <c r="PT72" s="40"/>
      <c r="PU72" s="40"/>
      <c r="PV72" s="40"/>
      <c r="PW72" s="40"/>
      <c r="PX72" s="40"/>
      <c r="PY72" s="40"/>
      <c r="PZ72" s="40"/>
      <c r="QA72" s="40"/>
      <c r="QB72" s="40"/>
      <c r="QC72" s="40"/>
      <c r="QD72" s="40"/>
      <c r="QE72" s="40"/>
      <c r="QF72" s="40"/>
      <c r="QG72" s="40"/>
      <c r="QH72" s="40"/>
      <c r="QI72" s="40"/>
      <c r="QJ72" s="40"/>
      <c r="QK72" s="40"/>
      <c r="QL72" s="40"/>
      <c r="QM72" s="40"/>
      <c r="QN72" s="40"/>
      <c r="QO72" s="40"/>
      <c r="QP72" s="40"/>
      <c r="QQ72" s="40"/>
      <c r="QR72" s="40"/>
      <c r="QS72" s="40"/>
      <c r="QT72" s="40"/>
      <c r="QU72" s="40"/>
      <c r="QV72" s="40"/>
      <c r="QW72" s="40"/>
      <c r="QX72" s="40"/>
      <c r="QY72" s="40"/>
      <c r="QZ72" s="40"/>
      <c r="RA72" s="40"/>
      <c r="RB72" s="40"/>
      <c r="RC72" s="40"/>
      <c r="RD72" s="40"/>
      <c r="RE72" s="40"/>
      <c r="RF72" s="40"/>
      <c r="RG72" s="40"/>
      <c r="RH72" s="40"/>
      <c r="RI72" s="40"/>
      <c r="RJ72" s="40"/>
      <c r="RK72" s="40"/>
      <c r="RL72" s="40"/>
      <c r="RM72" s="40"/>
      <c r="RN72" s="40"/>
      <c r="RO72" s="40"/>
      <c r="RP72" s="40"/>
      <c r="RQ72" s="40"/>
      <c r="RR72" s="40"/>
      <c r="RS72" s="40"/>
      <c r="RT72" s="40"/>
      <c r="RU72" s="40"/>
      <c r="RV72" s="40"/>
      <c r="RW72" s="40"/>
      <c r="RX72" s="40"/>
      <c r="RY72" s="40"/>
      <c r="RZ72" s="40"/>
      <c r="SA72" s="40"/>
      <c r="SB72" s="40"/>
      <c r="SC72" s="40"/>
      <c r="SD72" s="40"/>
      <c r="SE72" s="40"/>
      <c r="SF72" s="40"/>
      <c r="SG72" s="40"/>
      <c r="SH72" s="40"/>
      <c r="SI72" s="40"/>
      <c r="SJ72" s="40"/>
      <c r="SK72" s="40"/>
      <c r="SL72" s="40"/>
      <c r="SM72" s="40"/>
      <c r="SN72" s="40"/>
      <c r="SO72" s="40"/>
      <c r="SP72" s="40"/>
      <c r="SQ72" s="40"/>
      <c r="SR72" s="40"/>
      <c r="SS72" s="40"/>
      <c r="ST72" s="40"/>
      <c r="SU72" s="40"/>
      <c r="SV72" s="40"/>
      <c r="SW72" s="40"/>
      <c r="SX72" s="40"/>
      <c r="SY72" s="40"/>
      <c r="SZ72" s="40"/>
      <c r="TA72" s="40"/>
      <c r="TB72" s="40"/>
      <c r="TC72" s="40"/>
      <c r="TD72" s="40"/>
      <c r="TE72" s="40"/>
      <c r="TF72" s="40"/>
      <c r="TG72" s="40"/>
      <c r="TH72" s="40"/>
      <c r="TI72" s="40"/>
      <c r="TJ72" s="40"/>
      <c r="TK72" s="40"/>
      <c r="TL72" s="40"/>
      <c r="TM72" s="40"/>
      <c r="TN72" s="40"/>
      <c r="TO72" s="40"/>
      <c r="TP72" s="40"/>
      <c r="TQ72" s="40"/>
      <c r="TR72" s="40"/>
      <c r="TS72" s="40"/>
      <c r="TT72" s="40"/>
      <c r="TU72" s="40"/>
      <c r="TV72" s="40"/>
      <c r="TW72" s="40"/>
      <c r="TX72" s="40"/>
      <c r="TY72" s="40"/>
      <c r="TZ72" s="40"/>
      <c r="UA72" s="40"/>
      <c r="UB72" s="40"/>
      <c r="UC72" s="40"/>
      <c r="UD72" s="40"/>
      <c r="UE72" s="40"/>
      <c r="UF72" s="40"/>
      <c r="UG72" s="40"/>
      <c r="UH72" s="40"/>
      <c r="UI72" s="40"/>
      <c r="UJ72" s="40"/>
      <c r="UK72" s="40"/>
      <c r="UL72" s="40"/>
      <c r="UM72" s="40"/>
      <c r="UN72" s="40"/>
      <c r="UO72" s="40"/>
      <c r="UP72" s="40"/>
      <c r="UQ72" s="40"/>
      <c r="UR72" s="40"/>
      <c r="US72" s="40"/>
      <c r="UT72" s="40"/>
      <c r="UU72" s="40"/>
      <c r="UV72" s="40"/>
      <c r="UW72" s="40"/>
      <c r="UX72" s="40"/>
      <c r="UY72" s="40"/>
      <c r="UZ72" s="40"/>
      <c r="VA72" s="40"/>
      <c r="VB72" s="40"/>
      <c r="VC72" s="40"/>
      <c r="VD72" s="40"/>
      <c r="VE72" s="40"/>
      <c r="VF72" s="40"/>
      <c r="VG72" s="40"/>
      <c r="VH72" s="40"/>
      <c r="VI72" s="40"/>
      <c r="VJ72" s="40"/>
      <c r="VK72" s="40"/>
      <c r="VL72" s="40"/>
      <c r="VM72" s="40"/>
      <c r="VN72" s="40"/>
      <c r="VO72" s="40"/>
      <c r="VP72" s="40"/>
      <c r="VQ72" s="40"/>
      <c r="VR72" s="40"/>
      <c r="VS72" s="40"/>
      <c r="VT72" s="40"/>
      <c r="VU72" s="40"/>
      <c r="VV72" s="40"/>
      <c r="VW72" s="40"/>
      <c r="VX72" s="40"/>
      <c r="VY72" s="40"/>
      <c r="VZ72" s="40"/>
      <c r="WA72" s="40"/>
      <c r="WB72" s="40"/>
      <c r="WC72" s="40"/>
      <c r="WD72" s="40"/>
      <c r="WE72" s="40"/>
      <c r="WF72" s="40"/>
      <c r="WG72" s="40"/>
      <c r="WH72" s="40"/>
      <c r="WI72" s="40"/>
      <c r="WJ72" s="40"/>
      <c r="WK72" s="40"/>
      <c r="WL72" s="40"/>
      <c r="WM72" s="40"/>
      <c r="WN72" s="40"/>
      <c r="WO72" s="40"/>
      <c r="WP72" s="40"/>
      <c r="WQ72" s="40"/>
      <c r="WR72" s="40"/>
      <c r="WS72" s="40"/>
      <c r="WT72" s="40"/>
      <c r="WU72" s="40"/>
      <c r="WV72" s="40"/>
      <c r="WW72" s="40"/>
      <c r="WX72" s="40"/>
      <c r="WY72" s="40"/>
      <c r="WZ72" s="40"/>
      <c r="XA72" s="40"/>
      <c r="XB72" s="40"/>
      <c r="XC72" s="40"/>
      <c r="XD72" s="40"/>
      <c r="XE72" s="40"/>
      <c r="XF72" s="40"/>
      <c r="XG72" s="40"/>
      <c r="XH72" s="40"/>
      <c r="XI72" s="40"/>
      <c r="XJ72" s="40"/>
      <c r="XK72" s="40"/>
      <c r="XL72" s="40"/>
      <c r="XM72" s="40"/>
      <c r="XN72" s="40"/>
      <c r="XO72" s="40"/>
      <c r="XP72" s="40"/>
      <c r="XQ72" s="40"/>
      <c r="XR72" s="40"/>
      <c r="XS72" s="40"/>
      <c r="XT72" s="40"/>
      <c r="XU72" s="40"/>
      <c r="XV72" s="40"/>
      <c r="XW72" s="40"/>
      <c r="XX72" s="40"/>
      <c r="XY72" s="40"/>
      <c r="XZ72" s="40"/>
      <c r="YA72" s="40"/>
      <c r="YB72" s="40"/>
      <c r="YC72" s="40"/>
      <c r="YD72" s="40"/>
      <c r="YE72" s="40"/>
      <c r="YF72" s="40"/>
      <c r="YG72" s="40"/>
      <c r="YH72" s="40"/>
      <c r="YI72" s="40"/>
      <c r="YJ72" s="40"/>
      <c r="YK72" s="40"/>
      <c r="YL72" s="40"/>
      <c r="YM72" s="40"/>
      <c r="YN72" s="40"/>
      <c r="YO72" s="40"/>
      <c r="YP72" s="40"/>
      <c r="YQ72" s="40"/>
      <c r="YR72" s="40"/>
      <c r="YS72" s="40"/>
      <c r="YT72" s="40"/>
      <c r="YU72" s="40"/>
      <c r="YV72" s="40"/>
      <c r="YW72" s="40"/>
      <c r="YX72" s="40"/>
      <c r="YY72" s="40"/>
      <c r="YZ72" s="40"/>
      <c r="ZA72" s="40"/>
      <c r="ZB72" s="40"/>
      <c r="ZC72" s="40"/>
      <c r="ZD72" s="40"/>
      <c r="ZE72" s="40"/>
      <c r="ZF72" s="40"/>
      <c r="ZG72" s="40"/>
      <c r="ZH72" s="40"/>
      <c r="ZI72" s="40"/>
      <c r="ZJ72" s="40"/>
      <c r="ZK72" s="40"/>
      <c r="ZL72" s="40"/>
      <c r="ZM72" s="40"/>
      <c r="ZN72" s="40"/>
      <c r="ZO72" s="40"/>
      <c r="ZP72" s="40"/>
      <c r="ZQ72" s="40"/>
      <c r="ZR72" s="40"/>
      <c r="ZS72" s="40"/>
      <c r="ZT72" s="40"/>
      <c r="ZU72" s="40"/>
      <c r="ZV72" s="40"/>
      <c r="ZW72" s="40"/>
      <c r="ZX72" s="40"/>
      <c r="ZY72" s="40"/>
      <c r="ZZ72" s="40"/>
      <c r="AAA72" s="40"/>
      <c r="AAB72" s="40"/>
      <c r="AAC72" s="40"/>
      <c r="AAD72" s="40"/>
      <c r="AAE72" s="40"/>
      <c r="AAF72" s="40"/>
      <c r="AAG72" s="40"/>
      <c r="AAH72" s="40"/>
      <c r="AAI72" s="40"/>
      <c r="AAJ72" s="40"/>
      <c r="AAK72" s="40"/>
      <c r="AAL72" s="40"/>
      <c r="AAM72" s="40"/>
      <c r="AAN72" s="40"/>
      <c r="AAO72" s="40"/>
      <c r="AAP72" s="40"/>
      <c r="AAQ72" s="40"/>
      <c r="AAR72" s="40"/>
      <c r="AAS72" s="40"/>
      <c r="AAT72" s="40"/>
      <c r="AAU72" s="40"/>
      <c r="AAV72" s="40"/>
      <c r="AAW72" s="40"/>
      <c r="AAX72" s="40"/>
      <c r="AAY72" s="40"/>
      <c r="AAZ72" s="40"/>
      <c r="ABA72" s="40"/>
      <c r="ABB72" s="40"/>
      <c r="ABC72" s="40"/>
      <c r="ABD72" s="40"/>
      <c r="ABE72" s="40"/>
      <c r="ABF72" s="40"/>
      <c r="ABG72" s="40"/>
      <c r="ABH72" s="40"/>
      <c r="ABI72" s="40"/>
      <c r="ABJ72" s="40"/>
      <c r="ABK72" s="40"/>
      <c r="ABL72" s="40"/>
      <c r="ABM72" s="40"/>
      <c r="ABN72" s="40"/>
      <c r="ABO72" s="40"/>
      <c r="ABP72" s="40"/>
      <c r="ABQ72" s="40"/>
      <c r="ABR72" s="40"/>
      <c r="ABS72" s="40"/>
      <c r="ABT72" s="40"/>
      <c r="ABU72" s="40"/>
      <c r="ABV72" s="40"/>
      <c r="ABW72" s="40"/>
      <c r="ABX72" s="40"/>
      <c r="ABY72" s="40"/>
      <c r="ABZ72" s="40"/>
      <c r="ACA72" s="40"/>
      <c r="ACB72" s="40"/>
      <c r="ACC72" s="40"/>
      <c r="ACD72" s="40"/>
      <c r="ACE72" s="40"/>
      <c r="ACF72" s="40"/>
      <c r="ACG72" s="40"/>
      <c r="ACH72" s="40"/>
      <c r="ACI72" s="40"/>
      <c r="ACJ72" s="40"/>
      <c r="ACK72" s="40"/>
      <c r="ACL72" s="40"/>
      <c r="ACM72" s="40"/>
      <c r="ACN72" s="40"/>
      <c r="ACO72" s="40"/>
      <c r="ACP72" s="40"/>
      <c r="ACQ72" s="40"/>
      <c r="ACR72" s="40"/>
      <c r="ACS72" s="40"/>
      <c r="ACT72" s="40"/>
      <c r="ACU72" s="40"/>
      <c r="ACV72" s="40"/>
      <c r="ACW72" s="40"/>
      <c r="ACX72" s="40"/>
      <c r="ACY72" s="40"/>
      <c r="ACZ72" s="40"/>
      <c r="ADA72" s="40"/>
      <c r="ADB72" s="40"/>
      <c r="ADC72" s="40"/>
      <c r="ADD72" s="40"/>
      <c r="ADE72" s="40"/>
      <c r="ADF72" s="40"/>
      <c r="ADG72" s="40"/>
      <c r="ADH72" s="40"/>
      <c r="ADI72" s="40"/>
      <c r="ADJ72" s="40"/>
      <c r="ADK72" s="40"/>
      <c r="ADL72" s="40"/>
      <c r="ADM72" s="40"/>
      <c r="ADN72" s="40"/>
      <c r="ADO72" s="40"/>
      <c r="ADP72" s="40"/>
      <c r="ADQ72" s="40"/>
      <c r="ADR72" s="40"/>
      <c r="ADS72" s="40"/>
      <c r="ADT72" s="40"/>
      <c r="ADU72" s="40"/>
      <c r="ADV72" s="40"/>
      <c r="ADW72" s="40"/>
      <c r="ADX72" s="40"/>
      <c r="ADY72" s="40"/>
      <c r="ADZ72" s="40"/>
      <c r="AEA72" s="40"/>
      <c r="AEB72" s="40"/>
      <c r="AEC72" s="40"/>
      <c r="AED72" s="40"/>
      <c r="AEE72" s="40"/>
      <c r="AEF72" s="40"/>
      <c r="AEG72" s="40"/>
      <c r="AEH72" s="40"/>
      <c r="AEI72" s="40"/>
      <c r="AEJ72" s="40"/>
      <c r="AEK72" s="40"/>
      <c r="AEL72" s="40"/>
      <c r="AEM72" s="40"/>
      <c r="AEN72" s="40"/>
      <c r="AEO72" s="40"/>
      <c r="AEP72" s="40"/>
      <c r="AEQ72" s="40"/>
      <c r="AER72" s="40"/>
      <c r="AES72" s="40"/>
      <c r="AET72" s="40"/>
      <c r="AEU72" s="40"/>
      <c r="AEV72" s="40"/>
      <c r="AEW72" s="40"/>
      <c r="AEX72" s="40"/>
      <c r="AEY72" s="40"/>
      <c r="AEZ72" s="40"/>
      <c r="AFA72" s="40"/>
      <c r="AFB72" s="40"/>
      <c r="AFC72" s="40"/>
      <c r="AFD72" s="40"/>
      <c r="AFE72" s="40"/>
      <c r="AFF72" s="40"/>
      <c r="AFG72" s="40"/>
      <c r="AFH72" s="40"/>
      <c r="AFI72" s="40"/>
      <c r="AFJ72" s="40"/>
      <c r="AFK72" s="40"/>
      <c r="AFL72" s="40"/>
      <c r="AFM72" s="40"/>
      <c r="AFN72" s="40"/>
      <c r="AFO72" s="40"/>
      <c r="AFP72" s="40"/>
      <c r="AFQ72" s="40"/>
      <c r="AFR72" s="40"/>
      <c r="AFS72" s="40"/>
      <c r="AFT72" s="40"/>
      <c r="AFU72" s="40"/>
      <c r="AFV72" s="40"/>
      <c r="AFW72" s="40"/>
      <c r="AFX72" s="40"/>
      <c r="AFY72" s="40"/>
      <c r="AFZ72" s="40"/>
      <c r="AGA72" s="40"/>
      <c r="AGB72" s="40"/>
      <c r="AGC72" s="40"/>
      <c r="AGD72" s="40"/>
      <c r="AGE72" s="40"/>
      <c r="AGF72" s="40"/>
      <c r="AGG72" s="40"/>
      <c r="AGH72" s="40"/>
      <c r="AGI72" s="40"/>
      <c r="AGJ72" s="40"/>
      <c r="AGK72" s="40"/>
      <c r="AGL72" s="40"/>
      <c r="AGM72" s="40"/>
      <c r="AGN72" s="40"/>
      <c r="AGO72" s="40"/>
      <c r="AGP72" s="40"/>
      <c r="AGQ72" s="40"/>
      <c r="AGR72" s="40"/>
      <c r="AGS72" s="40"/>
      <c r="AGT72" s="40"/>
      <c r="AGU72" s="40"/>
      <c r="AGV72" s="40"/>
      <c r="AGW72" s="40"/>
      <c r="AGX72" s="40"/>
      <c r="AGY72" s="40"/>
      <c r="AGZ72" s="40"/>
      <c r="AHA72" s="40"/>
      <c r="AHB72" s="40"/>
      <c r="AHC72" s="40"/>
      <c r="AHD72" s="40"/>
      <c r="AHE72" s="40"/>
      <c r="AHF72" s="40"/>
      <c r="AHG72" s="40"/>
      <c r="AHH72" s="40"/>
      <c r="AHI72" s="40"/>
      <c r="AHJ72" s="40"/>
      <c r="AHK72" s="40"/>
      <c r="AHL72" s="40"/>
      <c r="AHM72" s="40"/>
      <c r="AHN72" s="40"/>
      <c r="AHO72" s="40"/>
      <c r="AHP72" s="40"/>
      <c r="AHQ72" s="40"/>
      <c r="AHR72" s="40"/>
      <c r="AHS72" s="40"/>
      <c r="AHT72" s="40"/>
      <c r="AHU72" s="40"/>
      <c r="AHV72" s="40"/>
      <c r="AHW72" s="40"/>
      <c r="AHX72" s="40"/>
      <c r="AHY72" s="40"/>
      <c r="AHZ72" s="40"/>
      <c r="AIA72" s="40"/>
      <c r="AIB72" s="40"/>
      <c r="AIC72" s="40"/>
      <c r="AID72" s="40"/>
      <c r="AIE72" s="40"/>
      <c r="AIF72" s="40"/>
      <c r="AIG72" s="40"/>
      <c r="AIH72" s="40"/>
      <c r="AII72" s="40"/>
      <c r="AIJ72" s="40"/>
      <c r="AIK72" s="40"/>
      <c r="AIL72" s="40"/>
      <c r="AIM72" s="40"/>
      <c r="AIN72" s="40"/>
      <c r="AIO72" s="40"/>
      <c r="AIP72" s="40"/>
      <c r="AIQ72" s="40"/>
      <c r="AIR72" s="40"/>
      <c r="AIS72" s="40"/>
      <c r="AIT72" s="40"/>
      <c r="AIU72" s="40"/>
      <c r="AIV72" s="40"/>
      <c r="AIW72" s="40"/>
      <c r="AIX72" s="40"/>
      <c r="AIY72" s="40"/>
      <c r="AIZ72" s="40"/>
      <c r="AJA72" s="40"/>
      <c r="AJB72" s="40"/>
      <c r="AJC72" s="40"/>
      <c r="AJD72" s="40"/>
      <c r="AJE72" s="40"/>
      <c r="AJF72" s="40"/>
      <c r="AJG72" s="40"/>
      <c r="AJH72" s="40"/>
      <c r="AJI72" s="40"/>
      <c r="AJJ72" s="40"/>
      <c r="AJK72" s="40"/>
      <c r="AJL72" s="40"/>
      <c r="AJM72" s="40"/>
      <c r="AJN72" s="40"/>
      <c r="AJO72" s="40"/>
      <c r="AJP72" s="40"/>
      <c r="AJQ72" s="40"/>
      <c r="AJR72" s="40"/>
      <c r="AJS72" s="40"/>
      <c r="AJT72" s="40"/>
      <c r="AJU72" s="40"/>
      <c r="AJV72" s="40"/>
      <c r="AJW72" s="40"/>
      <c r="AJX72" s="40"/>
      <c r="AJY72" s="40"/>
      <c r="AJZ72" s="40"/>
      <c r="AKA72" s="40"/>
      <c r="AKB72" s="40"/>
      <c r="AKC72" s="40"/>
      <c r="AKD72" s="40"/>
      <c r="AKE72" s="40"/>
      <c r="AKF72" s="40"/>
      <c r="AKG72" s="40"/>
      <c r="AKH72" s="40"/>
      <c r="AKI72" s="40"/>
      <c r="AKJ72" s="40"/>
      <c r="AKK72" s="40"/>
      <c r="AKL72" s="40"/>
      <c r="AKM72" s="40"/>
      <c r="AKN72" s="40"/>
      <c r="AKO72" s="40"/>
      <c r="AKP72" s="40"/>
      <c r="AKQ72" s="40"/>
      <c r="AKR72" s="40"/>
      <c r="AKS72" s="40"/>
      <c r="AKT72" s="40"/>
      <c r="AKU72" s="40"/>
      <c r="AKV72" s="40"/>
      <c r="AKW72" s="40"/>
      <c r="AKX72" s="40"/>
      <c r="AKY72" s="40"/>
      <c r="AKZ72" s="40"/>
      <c r="ALA72" s="40"/>
      <c r="ALB72" s="40"/>
      <c r="ALC72" s="40"/>
      <c r="ALD72" s="40"/>
      <c r="ALE72" s="40"/>
      <c r="ALF72" s="40"/>
      <c r="ALG72" s="40"/>
      <c r="ALH72" s="40"/>
      <c r="ALI72" s="40"/>
      <c r="ALJ72" s="40"/>
      <c r="ALK72" s="40"/>
      <c r="ALL72" s="40"/>
      <c r="ALM72" s="40"/>
      <c r="ALN72" s="40"/>
      <c r="ALO72" s="40"/>
      <c r="ALP72" s="40"/>
      <c r="ALQ72" s="40"/>
      <c r="ALR72" s="40"/>
      <c r="ALS72" s="40"/>
      <c r="ALT72" s="40"/>
      <c r="ALU72" s="40"/>
      <c r="ALV72" s="40"/>
      <c r="ALW72" s="40"/>
      <c r="ALX72" s="40"/>
      <c r="ALY72" s="40"/>
      <c r="ALZ72" s="40"/>
      <c r="AMA72" s="40"/>
      <c r="AMB72" s="40"/>
      <c r="AMC72" s="40"/>
      <c r="AMD72" s="40"/>
      <c r="AME72" s="40"/>
      <c r="AMF72" s="40"/>
      <c r="AMG72" s="40"/>
      <c r="AMH72" s="40"/>
      <c r="AMI72" s="40"/>
      <c r="AMJ72" s="40"/>
    </row>
    <row r="73" s="7" customFormat="true" ht="13.8" hidden="false" customHeight="false" outlineLevel="0" collapsed="false">
      <c r="A73" s="40" t="s">
        <v>819</v>
      </c>
      <c r="B73" s="40" t="s">
        <v>870</v>
      </c>
      <c r="C73" s="40"/>
      <c r="D73" s="40"/>
      <c r="E73" s="40"/>
      <c r="F73" s="40" t="s">
        <v>871</v>
      </c>
      <c r="G73" s="40"/>
      <c r="H73" s="40"/>
      <c r="I73" s="40"/>
      <c r="J73" s="40"/>
      <c r="K73" s="40"/>
      <c r="L73" s="40"/>
      <c r="M73" s="40"/>
      <c r="N73" s="40"/>
      <c r="O73" s="40"/>
      <c r="P73" s="40"/>
      <c r="Q73" s="40"/>
      <c r="R73" s="40"/>
      <c r="S73" s="40"/>
      <c r="T73" s="40"/>
      <c r="U73" s="40"/>
      <c r="V73" s="40"/>
      <c r="W73" s="40"/>
      <c r="X73" s="40"/>
      <c r="Y73" s="40"/>
      <c r="Z73" s="40"/>
      <c r="AA73" s="40"/>
      <c r="AB73" s="40"/>
      <c r="AC73" s="40"/>
      <c r="AD73" s="40"/>
      <c r="AE73" s="40"/>
      <c r="AF73" s="40"/>
      <c r="AG73" s="40"/>
      <c r="AH73" s="40"/>
      <c r="AI73" s="40"/>
      <c r="AJ73" s="40"/>
      <c r="AK73" s="40"/>
      <c r="AL73" s="40"/>
      <c r="AM73" s="40"/>
      <c r="AN73" s="40"/>
      <c r="AO73" s="40"/>
      <c r="AP73" s="40"/>
      <c r="AQ73" s="40"/>
      <c r="AR73" s="40"/>
      <c r="AS73" s="40"/>
      <c r="AT73" s="40"/>
      <c r="AU73" s="40"/>
      <c r="AV73" s="40"/>
      <c r="AW73" s="40"/>
      <c r="AX73" s="40"/>
      <c r="AY73" s="40"/>
      <c r="AZ73" s="40"/>
      <c r="BA73" s="40"/>
      <c r="BB73" s="40"/>
      <c r="BC73" s="40"/>
      <c r="BD73" s="40"/>
      <c r="BE73" s="40"/>
      <c r="BF73" s="40"/>
      <c r="BG73" s="40"/>
      <c r="BH73" s="40"/>
      <c r="BI73" s="40"/>
      <c r="BJ73" s="40"/>
      <c r="BK73" s="40"/>
      <c r="BL73" s="40"/>
      <c r="BM73" s="40"/>
      <c r="BN73" s="40"/>
      <c r="BO73" s="40"/>
      <c r="BP73" s="40"/>
      <c r="BQ73" s="40"/>
      <c r="BR73" s="40"/>
      <c r="BS73" s="40"/>
      <c r="BT73" s="40"/>
      <c r="BU73" s="40"/>
      <c r="BV73" s="40"/>
      <c r="BW73" s="40"/>
      <c r="BX73" s="40"/>
      <c r="BY73" s="40"/>
      <c r="BZ73" s="40"/>
      <c r="CA73" s="40"/>
      <c r="CB73" s="40"/>
      <c r="CC73" s="40"/>
      <c r="CD73" s="40"/>
      <c r="CE73" s="40"/>
      <c r="CF73" s="40"/>
      <c r="CG73" s="40"/>
      <c r="CH73" s="40"/>
      <c r="CI73" s="40"/>
      <c r="CJ73" s="40"/>
      <c r="CK73" s="40"/>
      <c r="CL73" s="40"/>
      <c r="CM73" s="40"/>
      <c r="CN73" s="40"/>
      <c r="CO73" s="40"/>
      <c r="CP73" s="40"/>
      <c r="CQ73" s="40"/>
      <c r="CR73" s="40"/>
      <c r="CS73" s="40"/>
      <c r="CT73" s="40"/>
      <c r="CU73" s="40"/>
      <c r="CV73" s="40"/>
      <c r="CW73" s="40"/>
      <c r="CX73" s="40"/>
      <c r="CY73" s="40"/>
      <c r="CZ73" s="40"/>
      <c r="DA73" s="40"/>
      <c r="DB73" s="40"/>
      <c r="DC73" s="40"/>
      <c r="DD73" s="40"/>
      <c r="DE73" s="40"/>
      <c r="DF73" s="40"/>
      <c r="DG73" s="40"/>
      <c r="DH73" s="40"/>
      <c r="DI73" s="40"/>
      <c r="DJ73" s="40"/>
      <c r="DK73" s="40"/>
      <c r="DL73" s="40"/>
      <c r="DM73" s="40"/>
      <c r="DN73" s="40"/>
      <c r="DO73" s="40"/>
      <c r="DP73" s="40"/>
      <c r="DQ73" s="40"/>
      <c r="DR73" s="40"/>
      <c r="DS73" s="40"/>
      <c r="DT73" s="40"/>
      <c r="DU73" s="40"/>
      <c r="DV73" s="40"/>
      <c r="DW73" s="40"/>
      <c r="DX73" s="40"/>
      <c r="DY73" s="40"/>
      <c r="DZ73" s="40"/>
      <c r="EA73" s="40"/>
      <c r="EB73" s="40"/>
      <c r="EC73" s="40"/>
      <c r="ED73" s="40"/>
      <c r="EE73" s="40"/>
      <c r="EF73" s="40"/>
      <c r="EG73" s="40"/>
      <c r="EH73" s="40"/>
      <c r="EI73" s="40"/>
      <c r="EJ73" s="40"/>
      <c r="EK73" s="40"/>
      <c r="EL73" s="40"/>
      <c r="EM73" s="40"/>
      <c r="EN73" s="40"/>
      <c r="EO73" s="40"/>
      <c r="EP73" s="40"/>
      <c r="EQ73" s="40"/>
      <c r="ER73" s="40"/>
      <c r="ES73" s="40"/>
      <c r="ET73" s="40"/>
      <c r="EU73" s="40"/>
      <c r="EV73" s="40"/>
      <c r="EW73" s="40"/>
      <c r="EX73" s="40"/>
      <c r="EY73" s="40"/>
      <c r="EZ73" s="40"/>
      <c r="FA73" s="40"/>
      <c r="FB73" s="40"/>
      <c r="FC73" s="40"/>
      <c r="FD73" s="40"/>
      <c r="FE73" s="40"/>
      <c r="FF73" s="40"/>
      <c r="FG73" s="40"/>
      <c r="FH73" s="40"/>
      <c r="FI73" s="40"/>
      <c r="FJ73" s="40"/>
      <c r="FK73" s="40"/>
      <c r="FL73" s="40"/>
      <c r="FM73" s="40"/>
      <c r="FN73" s="40"/>
      <c r="FO73" s="40"/>
      <c r="FP73" s="40"/>
      <c r="FQ73" s="40"/>
      <c r="FR73" s="40"/>
      <c r="FS73" s="40"/>
      <c r="FT73" s="40"/>
      <c r="FU73" s="40"/>
      <c r="FV73" s="40"/>
      <c r="FW73" s="40"/>
      <c r="FX73" s="40"/>
      <c r="FY73" s="40"/>
      <c r="FZ73" s="40"/>
      <c r="GA73" s="40"/>
      <c r="GB73" s="40"/>
      <c r="GC73" s="40"/>
      <c r="GD73" s="40"/>
      <c r="GE73" s="40"/>
      <c r="GF73" s="40"/>
      <c r="GG73" s="40"/>
      <c r="GH73" s="40"/>
      <c r="GI73" s="40"/>
      <c r="GJ73" s="40"/>
      <c r="GK73" s="40"/>
      <c r="GL73" s="40"/>
      <c r="GM73" s="40"/>
      <c r="GN73" s="40"/>
      <c r="GO73" s="40"/>
      <c r="GP73" s="40"/>
      <c r="GQ73" s="40"/>
      <c r="GR73" s="40"/>
      <c r="GS73" s="40"/>
      <c r="GT73" s="40"/>
      <c r="GU73" s="40"/>
      <c r="GV73" s="40"/>
      <c r="GW73" s="40"/>
      <c r="GX73" s="40"/>
      <c r="GY73" s="40"/>
      <c r="GZ73" s="40"/>
      <c r="HA73" s="40"/>
      <c r="HB73" s="40"/>
      <c r="HC73" s="40"/>
      <c r="HD73" s="40"/>
      <c r="HE73" s="40"/>
      <c r="HF73" s="40"/>
      <c r="HG73" s="40"/>
      <c r="HH73" s="40"/>
      <c r="HI73" s="40"/>
      <c r="HJ73" s="40"/>
      <c r="HK73" s="40"/>
      <c r="HL73" s="40"/>
      <c r="HM73" s="40"/>
      <c r="HN73" s="40"/>
      <c r="HO73" s="40"/>
      <c r="HP73" s="40"/>
      <c r="HQ73" s="40"/>
      <c r="HR73" s="40"/>
      <c r="HS73" s="40"/>
      <c r="HT73" s="40"/>
      <c r="HU73" s="40"/>
      <c r="HV73" s="40"/>
      <c r="HW73" s="40"/>
      <c r="HX73" s="40"/>
      <c r="HY73" s="40"/>
      <c r="HZ73" s="40"/>
      <c r="IA73" s="40"/>
      <c r="IB73" s="40"/>
      <c r="IC73" s="40"/>
      <c r="ID73" s="40"/>
      <c r="IE73" s="40"/>
      <c r="IF73" s="40"/>
      <c r="IG73" s="40"/>
      <c r="IH73" s="40"/>
      <c r="II73" s="40"/>
      <c r="IJ73" s="40"/>
      <c r="IK73" s="40"/>
      <c r="IL73" s="40"/>
      <c r="IM73" s="40"/>
      <c r="IN73" s="40"/>
      <c r="IO73" s="40"/>
      <c r="IP73" s="40"/>
      <c r="IQ73" s="40"/>
      <c r="IR73" s="40"/>
      <c r="IS73" s="40"/>
      <c r="IT73" s="40"/>
      <c r="IU73" s="40"/>
      <c r="IV73" s="40"/>
      <c r="IW73" s="40"/>
      <c r="IX73" s="40"/>
      <c r="IY73" s="40"/>
      <c r="IZ73" s="40"/>
      <c r="JA73" s="40"/>
      <c r="JB73" s="40"/>
      <c r="JC73" s="40"/>
      <c r="JD73" s="40"/>
      <c r="JE73" s="40"/>
      <c r="JF73" s="40"/>
      <c r="JG73" s="40"/>
      <c r="JH73" s="40"/>
      <c r="JI73" s="40"/>
      <c r="JJ73" s="40"/>
      <c r="JK73" s="40"/>
      <c r="JL73" s="40"/>
      <c r="JM73" s="40"/>
      <c r="JN73" s="40"/>
      <c r="JO73" s="40"/>
      <c r="JP73" s="40"/>
      <c r="JQ73" s="40"/>
      <c r="JR73" s="40"/>
      <c r="JS73" s="40"/>
      <c r="JT73" s="40"/>
      <c r="JU73" s="40"/>
      <c r="JV73" s="40"/>
      <c r="JW73" s="40"/>
      <c r="JX73" s="40"/>
      <c r="JY73" s="40"/>
      <c r="JZ73" s="40"/>
      <c r="KA73" s="40"/>
      <c r="KB73" s="40"/>
      <c r="KC73" s="40"/>
      <c r="KD73" s="40"/>
      <c r="KE73" s="40"/>
      <c r="KF73" s="40"/>
      <c r="KG73" s="40"/>
      <c r="KH73" s="40"/>
      <c r="KI73" s="40"/>
      <c r="KJ73" s="40"/>
      <c r="KK73" s="40"/>
      <c r="KL73" s="40"/>
      <c r="KM73" s="40"/>
      <c r="KN73" s="40"/>
      <c r="KO73" s="40"/>
      <c r="KP73" s="40"/>
      <c r="KQ73" s="40"/>
      <c r="KR73" s="40"/>
      <c r="KS73" s="40"/>
      <c r="KT73" s="40"/>
      <c r="KU73" s="40"/>
      <c r="KV73" s="40"/>
      <c r="KW73" s="40"/>
      <c r="KX73" s="40"/>
      <c r="KY73" s="40"/>
      <c r="KZ73" s="40"/>
      <c r="LA73" s="40"/>
      <c r="LB73" s="40"/>
      <c r="LC73" s="40"/>
      <c r="LD73" s="40"/>
      <c r="LE73" s="40"/>
      <c r="LF73" s="40"/>
      <c r="LG73" s="40"/>
      <c r="LH73" s="40"/>
      <c r="LI73" s="40"/>
      <c r="LJ73" s="40"/>
      <c r="LK73" s="40"/>
      <c r="LL73" s="40"/>
      <c r="LM73" s="40"/>
      <c r="LN73" s="40"/>
      <c r="LO73" s="40"/>
      <c r="LP73" s="40"/>
      <c r="LQ73" s="40"/>
      <c r="LR73" s="40"/>
      <c r="LS73" s="40"/>
      <c r="LT73" s="40"/>
      <c r="LU73" s="40"/>
      <c r="LV73" s="40"/>
      <c r="LW73" s="40"/>
      <c r="LX73" s="40"/>
      <c r="LY73" s="40"/>
      <c r="LZ73" s="40"/>
      <c r="MA73" s="40"/>
      <c r="MB73" s="40"/>
      <c r="MC73" s="40"/>
      <c r="MD73" s="40"/>
      <c r="ME73" s="40"/>
      <c r="MF73" s="40"/>
      <c r="MG73" s="40"/>
      <c r="MH73" s="40"/>
      <c r="MI73" s="40"/>
      <c r="MJ73" s="40"/>
      <c r="MK73" s="40"/>
      <c r="ML73" s="40"/>
      <c r="MM73" s="40"/>
      <c r="MN73" s="40"/>
      <c r="MO73" s="40"/>
      <c r="MP73" s="40"/>
      <c r="MQ73" s="40"/>
      <c r="MR73" s="40"/>
      <c r="MS73" s="40"/>
      <c r="MT73" s="40"/>
      <c r="MU73" s="40"/>
      <c r="MV73" s="40"/>
      <c r="MW73" s="40"/>
      <c r="MX73" s="40"/>
      <c r="MY73" s="40"/>
      <c r="MZ73" s="40"/>
      <c r="NA73" s="40"/>
      <c r="NB73" s="40"/>
      <c r="NC73" s="40"/>
      <c r="ND73" s="40"/>
      <c r="NE73" s="40"/>
      <c r="NF73" s="40"/>
      <c r="NG73" s="40"/>
      <c r="NH73" s="40"/>
      <c r="NI73" s="40"/>
      <c r="NJ73" s="40"/>
      <c r="NK73" s="40"/>
      <c r="NL73" s="40"/>
      <c r="NM73" s="40"/>
      <c r="NN73" s="40"/>
      <c r="NO73" s="40"/>
      <c r="NP73" s="40"/>
      <c r="NQ73" s="40"/>
      <c r="NR73" s="40"/>
      <c r="NS73" s="40"/>
      <c r="NT73" s="40"/>
      <c r="NU73" s="40"/>
      <c r="NV73" s="40"/>
      <c r="NW73" s="40"/>
      <c r="NX73" s="40"/>
      <c r="NY73" s="40"/>
      <c r="NZ73" s="40"/>
      <c r="OA73" s="40"/>
      <c r="OB73" s="40"/>
      <c r="OC73" s="40"/>
      <c r="OD73" s="40"/>
      <c r="OE73" s="40"/>
      <c r="OF73" s="40"/>
      <c r="OG73" s="40"/>
      <c r="OH73" s="40"/>
      <c r="OI73" s="40"/>
      <c r="OJ73" s="40"/>
      <c r="OK73" s="40"/>
      <c r="OL73" s="40"/>
      <c r="OM73" s="40"/>
      <c r="ON73" s="40"/>
      <c r="OO73" s="40"/>
      <c r="OP73" s="40"/>
      <c r="OQ73" s="40"/>
      <c r="OR73" s="40"/>
      <c r="OS73" s="40"/>
      <c r="OT73" s="40"/>
      <c r="OU73" s="40"/>
      <c r="OV73" s="40"/>
      <c r="OW73" s="40"/>
      <c r="OX73" s="40"/>
      <c r="OY73" s="40"/>
      <c r="OZ73" s="40"/>
      <c r="PA73" s="40"/>
      <c r="PB73" s="40"/>
      <c r="PC73" s="40"/>
      <c r="PD73" s="40"/>
      <c r="PE73" s="40"/>
      <c r="PF73" s="40"/>
      <c r="PG73" s="40"/>
      <c r="PH73" s="40"/>
      <c r="PI73" s="40"/>
      <c r="PJ73" s="40"/>
      <c r="PK73" s="40"/>
      <c r="PL73" s="40"/>
      <c r="PM73" s="40"/>
      <c r="PN73" s="40"/>
      <c r="PO73" s="40"/>
      <c r="PP73" s="40"/>
      <c r="PQ73" s="40"/>
      <c r="PR73" s="40"/>
      <c r="PS73" s="40"/>
      <c r="PT73" s="40"/>
      <c r="PU73" s="40"/>
      <c r="PV73" s="40"/>
      <c r="PW73" s="40"/>
      <c r="PX73" s="40"/>
      <c r="PY73" s="40"/>
      <c r="PZ73" s="40"/>
      <c r="QA73" s="40"/>
      <c r="QB73" s="40"/>
      <c r="QC73" s="40"/>
      <c r="QD73" s="40"/>
      <c r="QE73" s="40"/>
      <c r="QF73" s="40"/>
      <c r="QG73" s="40"/>
      <c r="QH73" s="40"/>
      <c r="QI73" s="40"/>
      <c r="QJ73" s="40"/>
      <c r="QK73" s="40"/>
      <c r="QL73" s="40"/>
      <c r="QM73" s="40"/>
      <c r="QN73" s="40"/>
      <c r="QO73" s="40"/>
      <c r="QP73" s="40"/>
      <c r="QQ73" s="40"/>
      <c r="QR73" s="40"/>
      <c r="QS73" s="40"/>
      <c r="QT73" s="40"/>
      <c r="QU73" s="40"/>
      <c r="QV73" s="40"/>
      <c r="QW73" s="40"/>
      <c r="QX73" s="40"/>
      <c r="QY73" s="40"/>
      <c r="QZ73" s="40"/>
      <c r="RA73" s="40"/>
      <c r="RB73" s="40"/>
      <c r="RC73" s="40"/>
      <c r="RD73" s="40"/>
      <c r="RE73" s="40"/>
      <c r="RF73" s="40"/>
      <c r="RG73" s="40"/>
      <c r="RH73" s="40"/>
      <c r="RI73" s="40"/>
      <c r="RJ73" s="40"/>
      <c r="RK73" s="40"/>
      <c r="RL73" s="40"/>
      <c r="RM73" s="40"/>
      <c r="RN73" s="40"/>
      <c r="RO73" s="40"/>
      <c r="RP73" s="40"/>
      <c r="RQ73" s="40"/>
      <c r="RR73" s="40"/>
      <c r="RS73" s="40"/>
      <c r="RT73" s="40"/>
      <c r="RU73" s="40"/>
      <c r="RV73" s="40"/>
      <c r="RW73" s="40"/>
      <c r="RX73" s="40"/>
      <c r="RY73" s="40"/>
      <c r="RZ73" s="40"/>
      <c r="SA73" s="40"/>
      <c r="SB73" s="40"/>
      <c r="SC73" s="40"/>
      <c r="SD73" s="40"/>
      <c r="SE73" s="40"/>
      <c r="SF73" s="40"/>
      <c r="SG73" s="40"/>
      <c r="SH73" s="40"/>
      <c r="SI73" s="40"/>
      <c r="SJ73" s="40"/>
      <c r="SK73" s="40"/>
      <c r="SL73" s="40"/>
      <c r="SM73" s="40"/>
      <c r="SN73" s="40"/>
      <c r="SO73" s="40"/>
      <c r="SP73" s="40"/>
      <c r="SQ73" s="40"/>
      <c r="SR73" s="40"/>
      <c r="SS73" s="40"/>
      <c r="ST73" s="40"/>
      <c r="SU73" s="40"/>
      <c r="SV73" s="40"/>
      <c r="SW73" s="40"/>
      <c r="SX73" s="40"/>
      <c r="SY73" s="40"/>
      <c r="SZ73" s="40"/>
      <c r="TA73" s="40"/>
      <c r="TB73" s="40"/>
      <c r="TC73" s="40"/>
      <c r="TD73" s="40"/>
      <c r="TE73" s="40"/>
      <c r="TF73" s="40"/>
      <c r="TG73" s="40"/>
      <c r="TH73" s="40"/>
      <c r="TI73" s="40"/>
      <c r="TJ73" s="40"/>
      <c r="TK73" s="40"/>
      <c r="TL73" s="40"/>
      <c r="TM73" s="40"/>
      <c r="TN73" s="40"/>
      <c r="TO73" s="40"/>
      <c r="TP73" s="40"/>
      <c r="TQ73" s="40"/>
      <c r="TR73" s="40"/>
      <c r="TS73" s="40"/>
      <c r="TT73" s="40"/>
      <c r="TU73" s="40"/>
      <c r="TV73" s="40"/>
      <c r="TW73" s="40"/>
      <c r="TX73" s="40"/>
      <c r="TY73" s="40"/>
      <c r="TZ73" s="40"/>
      <c r="UA73" s="40"/>
      <c r="UB73" s="40"/>
      <c r="UC73" s="40"/>
      <c r="UD73" s="40"/>
      <c r="UE73" s="40"/>
      <c r="UF73" s="40"/>
      <c r="UG73" s="40"/>
      <c r="UH73" s="40"/>
      <c r="UI73" s="40"/>
      <c r="UJ73" s="40"/>
      <c r="UK73" s="40"/>
      <c r="UL73" s="40"/>
      <c r="UM73" s="40"/>
      <c r="UN73" s="40"/>
      <c r="UO73" s="40"/>
      <c r="UP73" s="40"/>
      <c r="UQ73" s="40"/>
      <c r="UR73" s="40"/>
      <c r="US73" s="40"/>
      <c r="UT73" s="40"/>
      <c r="UU73" s="40"/>
      <c r="UV73" s="40"/>
      <c r="UW73" s="40"/>
      <c r="UX73" s="40"/>
      <c r="UY73" s="40"/>
      <c r="UZ73" s="40"/>
      <c r="VA73" s="40"/>
      <c r="VB73" s="40"/>
      <c r="VC73" s="40"/>
      <c r="VD73" s="40"/>
      <c r="VE73" s="40"/>
      <c r="VF73" s="40"/>
      <c r="VG73" s="40"/>
      <c r="VH73" s="40"/>
      <c r="VI73" s="40"/>
      <c r="VJ73" s="40"/>
      <c r="VK73" s="40"/>
      <c r="VL73" s="40"/>
      <c r="VM73" s="40"/>
      <c r="VN73" s="40"/>
      <c r="VO73" s="40"/>
      <c r="VP73" s="40"/>
      <c r="VQ73" s="40"/>
      <c r="VR73" s="40"/>
      <c r="VS73" s="40"/>
      <c r="VT73" s="40"/>
      <c r="VU73" s="40"/>
      <c r="VV73" s="40"/>
      <c r="VW73" s="40"/>
      <c r="VX73" s="40"/>
      <c r="VY73" s="40"/>
      <c r="VZ73" s="40"/>
      <c r="WA73" s="40"/>
      <c r="WB73" s="40"/>
      <c r="WC73" s="40"/>
      <c r="WD73" s="40"/>
      <c r="WE73" s="40"/>
      <c r="WF73" s="40"/>
      <c r="WG73" s="40"/>
      <c r="WH73" s="40"/>
      <c r="WI73" s="40"/>
      <c r="WJ73" s="40"/>
      <c r="WK73" s="40"/>
      <c r="WL73" s="40"/>
      <c r="WM73" s="40"/>
      <c r="WN73" s="40"/>
      <c r="WO73" s="40"/>
      <c r="WP73" s="40"/>
      <c r="WQ73" s="40"/>
      <c r="WR73" s="40"/>
      <c r="WS73" s="40"/>
      <c r="WT73" s="40"/>
      <c r="WU73" s="40"/>
      <c r="WV73" s="40"/>
      <c r="WW73" s="40"/>
      <c r="WX73" s="40"/>
      <c r="WY73" s="40"/>
      <c r="WZ73" s="40"/>
      <c r="XA73" s="40"/>
      <c r="XB73" s="40"/>
      <c r="XC73" s="40"/>
      <c r="XD73" s="40"/>
      <c r="XE73" s="40"/>
      <c r="XF73" s="40"/>
      <c r="XG73" s="40"/>
      <c r="XH73" s="40"/>
      <c r="XI73" s="40"/>
      <c r="XJ73" s="40"/>
      <c r="XK73" s="40"/>
      <c r="XL73" s="40"/>
      <c r="XM73" s="40"/>
      <c r="XN73" s="40"/>
      <c r="XO73" s="40"/>
      <c r="XP73" s="40"/>
      <c r="XQ73" s="40"/>
      <c r="XR73" s="40"/>
      <c r="XS73" s="40"/>
      <c r="XT73" s="40"/>
      <c r="XU73" s="40"/>
      <c r="XV73" s="40"/>
      <c r="XW73" s="40"/>
      <c r="XX73" s="40"/>
      <c r="XY73" s="40"/>
      <c r="XZ73" s="40"/>
      <c r="YA73" s="40"/>
      <c r="YB73" s="40"/>
      <c r="YC73" s="40"/>
      <c r="YD73" s="40"/>
      <c r="YE73" s="40"/>
      <c r="YF73" s="40"/>
      <c r="YG73" s="40"/>
      <c r="YH73" s="40"/>
      <c r="YI73" s="40"/>
      <c r="YJ73" s="40"/>
      <c r="YK73" s="40"/>
      <c r="YL73" s="40"/>
      <c r="YM73" s="40"/>
      <c r="YN73" s="40"/>
      <c r="YO73" s="40"/>
      <c r="YP73" s="40"/>
      <c r="YQ73" s="40"/>
      <c r="YR73" s="40"/>
      <c r="YS73" s="40"/>
      <c r="YT73" s="40"/>
      <c r="YU73" s="40"/>
      <c r="YV73" s="40"/>
      <c r="YW73" s="40"/>
      <c r="YX73" s="40"/>
      <c r="YY73" s="40"/>
      <c r="YZ73" s="40"/>
      <c r="ZA73" s="40"/>
      <c r="ZB73" s="40"/>
      <c r="ZC73" s="40"/>
      <c r="ZD73" s="40"/>
      <c r="ZE73" s="40"/>
      <c r="ZF73" s="40"/>
      <c r="ZG73" s="40"/>
      <c r="ZH73" s="40"/>
      <c r="ZI73" s="40"/>
      <c r="ZJ73" s="40"/>
      <c r="ZK73" s="40"/>
      <c r="ZL73" s="40"/>
      <c r="ZM73" s="40"/>
      <c r="ZN73" s="40"/>
      <c r="ZO73" s="40"/>
      <c r="ZP73" s="40"/>
      <c r="ZQ73" s="40"/>
      <c r="ZR73" s="40"/>
      <c r="ZS73" s="40"/>
      <c r="ZT73" s="40"/>
      <c r="ZU73" s="40"/>
      <c r="ZV73" s="40"/>
      <c r="ZW73" s="40"/>
      <c r="ZX73" s="40"/>
      <c r="ZY73" s="40"/>
      <c r="ZZ73" s="40"/>
      <c r="AAA73" s="40"/>
      <c r="AAB73" s="40"/>
      <c r="AAC73" s="40"/>
      <c r="AAD73" s="40"/>
      <c r="AAE73" s="40"/>
      <c r="AAF73" s="40"/>
      <c r="AAG73" s="40"/>
      <c r="AAH73" s="40"/>
      <c r="AAI73" s="40"/>
      <c r="AAJ73" s="40"/>
      <c r="AAK73" s="40"/>
      <c r="AAL73" s="40"/>
      <c r="AAM73" s="40"/>
      <c r="AAN73" s="40"/>
      <c r="AAO73" s="40"/>
      <c r="AAP73" s="40"/>
      <c r="AAQ73" s="40"/>
      <c r="AAR73" s="40"/>
      <c r="AAS73" s="40"/>
      <c r="AAT73" s="40"/>
      <c r="AAU73" s="40"/>
      <c r="AAV73" s="40"/>
      <c r="AAW73" s="40"/>
      <c r="AAX73" s="40"/>
      <c r="AAY73" s="40"/>
      <c r="AAZ73" s="40"/>
      <c r="ABA73" s="40"/>
      <c r="ABB73" s="40"/>
      <c r="ABC73" s="40"/>
      <c r="ABD73" s="40"/>
      <c r="ABE73" s="40"/>
      <c r="ABF73" s="40"/>
      <c r="ABG73" s="40"/>
      <c r="ABH73" s="40"/>
      <c r="ABI73" s="40"/>
      <c r="ABJ73" s="40"/>
      <c r="ABK73" s="40"/>
      <c r="ABL73" s="40"/>
      <c r="ABM73" s="40"/>
      <c r="ABN73" s="40"/>
      <c r="ABO73" s="40"/>
      <c r="ABP73" s="40"/>
      <c r="ABQ73" s="40"/>
      <c r="ABR73" s="40"/>
      <c r="ABS73" s="40"/>
      <c r="ABT73" s="40"/>
      <c r="ABU73" s="40"/>
      <c r="ABV73" s="40"/>
      <c r="ABW73" s="40"/>
      <c r="ABX73" s="40"/>
      <c r="ABY73" s="40"/>
      <c r="ABZ73" s="40"/>
      <c r="ACA73" s="40"/>
      <c r="ACB73" s="40"/>
      <c r="ACC73" s="40"/>
      <c r="ACD73" s="40"/>
      <c r="ACE73" s="40"/>
      <c r="ACF73" s="40"/>
      <c r="ACG73" s="40"/>
      <c r="ACH73" s="40"/>
      <c r="ACI73" s="40"/>
      <c r="ACJ73" s="40"/>
      <c r="ACK73" s="40"/>
      <c r="ACL73" s="40"/>
      <c r="ACM73" s="40"/>
      <c r="ACN73" s="40"/>
      <c r="ACO73" s="40"/>
      <c r="ACP73" s="40"/>
      <c r="ACQ73" s="40"/>
      <c r="ACR73" s="40"/>
      <c r="ACS73" s="40"/>
      <c r="ACT73" s="40"/>
      <c r="ACU73" s="40"/>
      <c r="ACV73" s="40"/>
      <c r="ACW73" s="40"/>
      <c r="ACX73" s="40"/>
      <c r="ACY73" s="40"/>
      <c r="ACZ73" s="40"/>
      <c r="ADA73" s="40"/>
      <c r="ADB73" s="40"/>
      <c r="ADC73" s="40"/>
      <c r="ADD73" s="40"/>
      <c r="ADE73" s="40"/>
      <c r="ADF73" s="40"/>
      <c r="ADG73" s="40"/>
      <c r="ADH73" s="40"/>
      <c r="ADI73" s="40"/>
      <c r="ADJ73" s="40"/>
      <c r="ADK73" s="40"/>
      <c r="ADL73" s="40"/>
      <c r="ADM73" s="40"/>
      <c r="ADN73" s="40"/>
      <c r="ADO73" s="40"/>
      <c r="ADP73" s="40"/>
      <c r="ADQ73" s="40"/>
      <c r="ADR73" s="40"/>
      <c r="ADS73" s="40"/>
      <c r="ADT73" s="40"/>
      <c r="ADU73" s="40"/>
      <c r="ADV73" s="40"/>
      <c r="ADW73" s="40"/>
      <c r="ADX73" s="40"/>
      <c r="ADY73" s="40"/>
      <c r="ADZ73" s="40"/>
      <c r="AEA73" s="40"/>
      <c r="AEB73" s="40"/>
      <c r="AEC73" s="40"/>
      <c r="AED73" s="40"/>
      <c r="AEE73" s="40"/>
      <c r="AEF73" s="40"/>
      <c r="AEG73" s="40"/>
      <c r="AEH73" s="40"/>
      <c r="AEI73" s="40"/>
      <c r="AEJ73" s="40"/>
      <c r="AEK73" s="40"/>
      <c r="AEL73" s="40"/>
      <c r="AEM73" s="40"/>
      <c r="AEN73" s="40"/>
      <c r="AEO73" s="40"/>
      <c r="AEP73" s="40"/>
      <c r="AEQ73" s="40"/>
      <c r="AER73" s="40"/>
      <c r="AES73" s="40"/>
      <c r="AET73" s="40"/>
      <c r="AEU73" s="40"/>
      <c r="AEV73" s="40"/>
      <c r="AEW73" s="40"/>
      <c r="AEX73" s="40"/>
      <c r="AEY73" s="40"/>
      <c r="AEZ73" s="40"/>
      <c r="AFA73" s="40"/>
      <c r="AFB73" s="40"/>
      <c r="AFC73" s="40"/>
      <c r="AFD73" s="40"/>
      <c r="AFE73" s="40"/>
      <c r="AFF73" s="40"/>
      <c r="AFG73" s="40"/>
      <c r="AFH73" s="40"/>
      <c r="AFI73" s="40"/>
      <c r="AFJ73" s="40"/>
      <c r="AFK73" s="40"/>
      <c r="AFL73" s="40"/>
      <c r="AFM73" s="40"/>
      <c r="AFN73" s="40"/>
      <c r="AFO73" s="40"/>
      <c r="AFP73" s="40"/>
      <c r="AFQ73" s="40"/>
      <c r="AFR73" s="40"/>
      <c r="AFS73" s="40"/>
      <c r="AFT73" s="40"/>
      <c r="AFU73" s="40"/>
      <c r="AFV73" s="40"/>
      <c r="AFW73" s="40"/>
      <c r="AFX73" s="40"/>
      <c r="AFY73" s="40"/>
      <c r="AFZ73" s="40"/>
      <c r="AGA73" s="40"/>
      <c r="AGB73" s="40"/>
      <c r="AGC73" s="40"/>
      <c r="AGD73" s="40"/>
      <c r="AGE73" s="40"/>
      <c r="AGF73" s="40"/>
      <c r="AGG73" s="40"/>
      <c r="AGH73" s="40"/>
      <c r="AGI73" s="40"/>
      <c r="AGJ73" s="40"/>
      <c r="AGK73" s="40"/>
      <c r="AGL73" s="40"/>
      <c r="AGM73" s="40"/>
      <c r="AGN73" s="40"/>
      <c r="AGO73" s="40"/>
      <c r="AGP73" s="40"/>
      <c r="AGQ73" s="40"/>
      <c r="AGR73" s="40"/>
      <c r="AGS73" s="40"/>
      <c r="AGT73" s="40"/>
      <c r="AGU73" s="40"/>
      <c r="AGV73" s="40"/>
      <c r="AGW73" s="40"/>
      <c r="AGX73" s="40"/>
      <c r="AGY73" s="40"/>
      <c r="AGZ73" s="40"/>
      <c r="AHA73" s="40"/>
      <c r="AHB73" s="40"/>
      <c r="AHC73" s="40"/>
      <c r="AHD73" s="40"/>
      <c r="AHE73" s="40"/>
      <c r="AHF73" s="40"/>
      <c r="AHG73" s="40"/>
      <c r="AHH73" s="40"/>
      <c r="AHI73" s="40"/>
      <c r="AHJ73" s="40"/>
      <c r="AHK73" s="40"/>
      <c r="AHL73" s="40"/>
      <c r="AHM73" s="40"/>
      <c r="AHN73" s="40"/>
      <c r="AHO73" s="40"/>
      <c r="AHP73" s="40"/>
      <c r="AHQ73" s="40"/>
      <c r="AHR73" s="40"/>
      <c r="AHS73" s="40"/>
      <c r="AHT73" s="40"/>
      <c r="AHU73" s="40"/>
      <c r="AHV73" s="40"/>
      <c r="AHW73" s="40"/>
      <c r="AHX73" s="40"/>
      <c r="AHY73" s="40"/>
      <c r="AHZ73" s="40"/>
      <c r="AIA73" s="40"/>
      <c r="AIB73" s="40"/>
      <c r="AIC73" s="40"/>
      <c r="AID73" s="40"/>
      <c r="AIE73" s="40"/>
      <c r="AIF73" s="40"/>
      <c r="AIG73" s="40"/>
      <c r="AIH73" s="40"/>
      <c r="AII73" s="40"/>
      <c r="AIJ73" s="40"/>
      <c r="AIK73" s="40"/>
      <c r="AIL73" s="40"/>
      <c r="AIM73" s="40"/>
      <c r="AIN73" s="40"/>
      <c r="AIO73" s="40"/>
      <c r="AIP73" s="40"/>
      <c r="AIQ73" s="40"/>
      <c r="AIR73" s="40"/>
      <c r="AIS73" s="40"/>
      <c r="AIT73" s="40"/>
      <c r="AIU73" s="40"/>
      <c r="AIV73" s="40"/>
      <c r="AIW73" s="40"/>
      <c r="AIX73" s="40"/>
      <c r="AIY73" s="40"/>
      <c r="AIZ73" s="40"/>
      <c r="AJA73" s="40"/>
      <c r="AJB73" s="40"/>
      <c r="AJC73" s="40"/>
      <c r="AJD73" s="40"/>
      <c r="AJE73" s="40"/>
      <c r="AJF73" s="40"/>
      <c r="AJG73" s="40"/>
      <c r="AJH73" s="40"/>
      <c r="AJI73" s="40"/>
      <c r="AJJ73" s="40"/>
      <c r="AJK73" s="40"/>
      <c r="AJL73" s="40"/>
      <c r="AJM73" s="40"/>
      <c r="AJN73" s="40"/>
      <c r="AJO73" s="40"/>
      <c r="AJP73" s="40"/>
      <c r="AJQ73" s="40"/>
      <c r="AJR73" s="40"/>
      <c r="AJS73" s="40"/>
      <c r="AJT73" s="40"/>
      <c r="AJU73" s="40"/>
      <c r="AJV73" s="40"/>
      <c r="AJW73" s="40"/>
      <c r="AJX73" s="40"/>
      <c r="AJY73" s="40"/>
      <c r="AJZ73" s="40"/>
      <c r="AKA73" s="40"/>
      <c r="AKB73" s="40"/>
      <c r="AKC73" s="40"/>
      <c r="AKD73" s="40"/>
      <c r="AKE73" s="40"/>
      <c r="AKF73" s="40"/>
      <c r="AKG73" s="40"/>
      <c r="AKH73" s="40"/>
      <c r="AKI73" s="40"/>
      <c r="AKJ73" s="40"/>
      <c r="AKK73" s="40"/>
      <c r="AKL73" s="40"/>
      <c r="AKM73" s="40"/>
      <c r="AKN73" s="40"/>
      <c r="AKO73" s="40"/>
      <c r="AKP73" s="40"/>
      <c r="AKQ73" s="40"/>
      <c r="AKR73" s="40"/>
      <c r="AKS73" s="40"/>
      <c r="AKT73" s="40"/>
      <c r="AKU73" s="40"/>
      <c r="AKV73" s="40"/>
      <c r="AKW73" s="40"/>
      <c r="AKX73" s="40"/>
      <c r="AKY73" s="40"/>
      <c r="AKZ73" s="40"/>
      <c r="ALA73" s="40"/>
      <c r="ALB73" s="40"/>
      <c r="ALC73" s="40"/>
      <c r="ALD73" s="40"/>
      <c r="ALE73" s="40"/>
      <c r="ALF73" s="40"/>
      <c r="ALG73" s="40"/>
      <c r="ALH73" s="40"/>
      <c r="ALI73" s="40"/>
      <c r="ALJ73" s="40"/>
      <c r="ALK73" s="40"/>
      <c r="ALL73" s="40"/>
      <c r="ALM73" s="40"/>
      <c r="ALN73" s="40"/>
      <c r="ALO73" s="40"/>
      <c r="ALP73" s="40"/>
      <c r="ALQ73" s="40"/>
      <c r="ALR73" s="40"/>
      <c r="ALS73" s="40"/>
      <c r="ALT73" s="40"/>
      <c r="ALU73" s="40"/>
      <c r="ALV73" s="40"/>
      <c r="ALW73" s="40"/>
      <c r="ALX73" s="40"/>
      <c r="ALY73" s="40"/>
      <c r="ALZ73" s="40"/>
      <c r="AMA73" s="40"/>
      <c r="AMB73" s="40"/>
      <c r="AMC73" s="40"/>
      <c r="AMD73" s="40"/>
      <c r="AME73" s="40"/>
      <c r="AMF73" s="40"/>
      <c r="AMG73" s="40"/>
      <c r="AMH73" s="40"/>
      <c r="AMI73" s="40"/>
      <c r="AMJ73" s="40"/>
    </row>
    <row r="74" s="7" customFormat="true" ht="15" hidden="false" customHeight="false" outlineLevel="0" collapsed="false">
      <c r="A74" s="40" t="s">
        <v>819</v>
      </c>
      <c r="B74" s="40" t="s">
        <v>870</v>
      </c>
      <c r="C74" s="41"/>
      <c r="D74" s="40"/>
      <c r="E74" s="40"/>
      <c r="F74" s="40" t="s">
        <v>872</v>
      </c>
      <c r="G74" s="40"/>
      <c r="H74" s="40"/>
      <c r="I74" s="40"/>
      <c r="J74" s="40"/>
      <c r="K74" s="40"/>
      <c r="L74" s="40"/>
      <c r="M74" s="40"/>
      <c r="N74" s="40"/>
      <c r="O74" s="40"/>
      <c r="P74" s="40"/>
      <c r="Q74" s="40"/>
      <c r="R74" s="40"/>
      <c r="S74" s="40"/>
      <c r="T74" s="40"/>
      <c r="U74" s="40"/>
      <c r="V74" s="40"/>
      <c r="W74" s="40"/>
      <c r="X74" s="40"/>
      <c r="Y74" s="40"/>
      <c r="Z74" s="40"/>
      <c r="AA74" s="40"/>
      <c r="AB74" s="40"/>
      <c r="AC74" s="40"/>
      <c r="AD74" s="40"/>
      <c r="AE74" s="40"/>
      <c r="AF74" s="40"/>
      <c r="AG74" s="40"/>
      <c r="AH74" s="40"/>
      <c r="AI74" s="40"/>
      <c r="AJ74" s="40"/>
      <c r="AK74" s="40"/>
      <c r="AL74" s="40"/>
      <c r="AM74" s="40"/>
      <c r="AN74" s="40"/>
      <c r="AO74" s="40"/>
      <c r="AP74" s="40"/>
      <c r="AQ74" s="40"/>
      <c r="AR74" s="40"/>
      <c r="AS74" s="40"/>
      <c r="AT74" s="40"/>
      <c r="AU74" s="40"/>
      <c r="AV74" s="40"/>
      <c r="AW74" s="40"/>
      <c r="AX74" s="40"/>
      <c r="AY74" s="40"/>
      <c r="AZ74" s="40"/>
      <c r="BA74" s="40"/>
      <c r="BB74" s="40"/>
      <c r="BC74" s="40"/>
      <c r="BD74" s="40"/>
      <c r="BE74" s="40"/>
      <c r="BF74" s="40"/>
      <c r="BG74" s="40"/>
      <c r="BH74" s="40"/>
      <c r="BI74" s="40"/>
      <c r="BJ74" s="40"/>
      <c r="BK74" s="40"/>
      <c r="BL74" s="40"/>
      <c r="BM74" s="40"/>
      <c r="BN74" s="40"/>
      <c r="BO74" s="40"/>
      <c r="BP74" s="40"/>
      <c r="BQ74" s="40"/>
      <c r="BR74" s="40"/>
      <c r="BS74" s="40"/>
      <c r="BT74" s="40"/>
      <c r="BU74" s="40"/>
      <c r="BV74" s="40"/>
      <c r="BW74" s="40"/>
      <c r="BX74" s="40"/>
      <c r="BY74" s="40"/>
      <c r="BZ74" s="40"/>
      <c r="CA74" s="40"/>
      <c r="CB74" s="40"/>
      <c r="CC74" s="40"/>
      <c r="CD74" s="40"/>
      <c r="CE74" s="40"/>
      <c r="CF74" s="40"/>
      <c r="CG74" s="40"/>
      <c r="CH74" s="40"/>
      <c r="CI74" s="40"/>
      <c r="CJ74" s="40"/>
      <c r="CK74" s="40"/>
      <c r="CL74" s="40"/>
      <c r="CM74" s="40"/>
      <c r="CN74" s="40"/>
      <c r="CO74" s="40"/>
      <c r="CP74" s="40"/>
      <c r="CQ74" s="40"/>
      <c r="CR74" s="40"/>
      <c r="CS74" s="40"/>
      <c r="CT74" s="40"/>
      <c r="CU74" s="40"/>
      <c r="CV74" s="40"/>
      <c r="CW74" s="40"/>
      <c r="CX74" s="40"/>
      <c r="CY74" s="40"/>
      <c r="CZ74" s="40"/>
      <c r="DA74" s="40"/>
      <c r="DB74" s="40"/>
      <c r="DC74" s="40"/>
      <c r="DD74" s="40"/>
      <c r="DE74" s="40"/>
      <c r="DF74" s="40"/>
      <c r="DG74" s="40"/>
      <c r="DH74" s="40"/>
      <c r="DI74" s="40"/>
      <c r="DJ74" s="40"/>
      <c r="DK74" s="40"/>
      <c r="DL74" s="40"/>
      <c r="DM74" s="40"/>
      <c r="DN74" s="40"/>
      <c r="DO74" s="40"/>
      <c r="DP74" s="40"/>
      <c r="DQ74" s="40"/>
      <c r="DR74" s="40"/>
      <c r="DS74" s="40"/>
      <c r="DT74" s="40"/>
      <c r="DU74" s="40"/>
      <c r="DV74" s="40"/>
      <c r="DW74" s="40"/>
      <c r="DX74" s="40"/>
      <c r="DY74" s="40"/>
      <c r="DZ74" s="40"/>
      <c r="EA74" s="40"/>
      <c r="EB74" s="40"/>
      <c r="EC74" s="40"/>
      <c r="ED74" s="40"/>
      <c r="EE74" s="40"/>
      <c r="EF74" s="40"/>
      <c r="EG74" s="40"/>
      <c r="EH74" s="40"/>
      <c r="EI74" s="40"/>
      <c r="EJ74" s="40"/>
      <c r="EK74" s="40"/>
      <c r="EL74" s="40"/>
      <c r="EM74" s="40"/>
      <c r="EN74" s="40"/>
      <c r="EO74" s="40"/>
      <c r="EP74" s="40"/>
      <c r="EQ74" s="40"/>
      <c r="ER74" s="40"/>
      <c r="ES74" s="40"/>
      <c r="ET74" s="40"/>
      <c r="EU74" s="40"/>
      <c r="EV74" s="40"/>
      <c r="EW74" s="40"/>
      <c r="EX74" s="40"/>
      <c r="EY74" s="40"/>
      <c r="EZ74" s="40"/>
      <c r="FA74" s="40"/>
      <c r="FB74" s="40"/>
      <c r="FC74" s="40"/>
      <c r="FD74" s="40"/>
      <c r="FE74" s="40"/>
      <c r="FF74" s="40"/>
      <c r="FG74" s="40"/>
      <c r="FH74" s="40"/>
      <c r="FI74" s="40"/>
      <c r="FJ74" s="40"/>
      <c r="FK74" s="40"/>
      <c r="FL74" s="40"/>
      <c r="FM74" s="40"/>
      <c r="FN74" s="40"/>
      <c r="FO74" s="40"/>
      <c r="FP74" s="40"/>
      <c r="FQ74" s="40"/>
      <c r="FR74" s="40"/>
      <c r="FS74" s="40"/>
      <c r="FT74" s="40"/>
      <c r="FU74" s="40"/>
      <c r="FV74" s="40"/>
      <c r="FW74" s="40"/>
      <c r="FX74" s="40"/>
      <c r="FY74" s="40"/>
      <c r="FZ74" s="40"/>
      <c r="GA74" s="40"/>
      <c r="GB74" s="40"/>
      <c r="GC74" s="40"/>
      <c r="GD74" s="40"/>
      <c r="GE74" s="40"/>
      <c r="GF74" s="40"/>
      <c r="GG74" s="40"/>
      <c r="GH74" s="40"/>
      <c r="GI74" s="40"/>
      <c r="GJ74" s="40"/>
      <c r="GK74" s="40"/>
      <c r="GL74" s="40"/>
      <c r="GM74" s="40"/>
      <c r="GN74" s="40"/>
      <c r="GO74" s="40"/>
      <c r="GP74" s="40"/>
      <c r="GQ74" s="40"/>
      <c r="GR74" s="40"/>
      <c r="GS74" s="40"/>
      <c r="GT74" s="40"/>
      <c r="GU74" s="40"/>
      <c r="GV74" s="40"/>
      <c r="GW74" s="40"/>
      <c r="GX74" s="40"/>
      <c r="GY74" s="40"/>
      <c r="GZ74" s="40"/>
      <c r="HA74" s="40"/>
      <c r="HB74" s="40"/>
      <c r="HC74" s="40"/>
      <c r="HD74" s="40"/>
      <c r="HE74" s="40"/>
      <c r="HF74" s="40"/>
      <c r="HG74" s="40"/>
      <c r="HH74" s="40"/>
      <c r="HI74" s="40"/>
      <c r="HJ74" s="40"/>
      <c r="HK74" s="40"/>
      <c r="HL74" s="40"/>
      <c r="HM74" s="40"/>
      <c r="HN74" s="40"/>
      <c r="HO74" s="40"/>
      <c r="HP74" s="40"/>
      <c r="HQ74" s="40"/>
      <c r="HR74" s="40"/>
      <c r="HS74" s="40"/>
      <c r="HT74" s="40"/>
      <c r="HU74" s="40"/>
      <c r="HV74" s="40"/>
      <c r="HW74" s="40"/>
      <c r="HX74" s="40"/>
      <c r="HY74" s="40"/>
      <c r="HZ74" s="40"/>
      <c r="IA74" s="40"/>
      <c r="IB74" s="40"/>
      <c r="IC74" s="40"/>
      <c r="ID74" s="40"/>
      <c r="IE74" s="40"/>
      <c r="IF74" s="40"/>
      <c r="IG74" s="40"/>
      <c r="IH74" s="40"/>
      <c r="II74" s="40"/>
      <c r="IJ74" s="40"/>
      <c r="IK74" s="40"/>
      <c r="IL74" s="40"/>
      <c r="IM74" s="40"/>
      <c r="IN74" s="40"/>
      <c r="IO74" s="40"/>
      <c r="IP74" s="40"/>
      <c r="IQ74" s="40"/>
      <c r="IR74" s="40"/>
      <c r="IS74" s="40"/>
      <c r="IT74" s="40"/>
      <c r="IU74" s="40"/>
      <c r="IV74" s="40"/>
      <c r="IW74" s="40"/>
      <c r="IX74" s="40"/>
      <c r="IY74" s="40"/>
      <c r="IZ74" s="40"/>
      <c r="JA74" s="40"/>
      <c r="JB74" s="40"/>
      <c r="JC74" s="40"/>
      <c r="JD74" s="40"/>
      <c r="JE74" s="40"/>
      <c r="JF74" s="40"/>
      <c r="JG74" s="40"/>
      <c r="JH74" s="40"/>
      <c r="JI74" s="40"/>
      <c r="JJ74" s="40"/>
      <c r="JK74" s="40"/>
      <c r="JL74" s="40"/>
      <c r="JM74" s="40"/>
      <c r="JN74" s="40"/>
      <c r="JO74" s="40"/>
      <c r="JP74" s="40"/>
      <c r="JQ74" s="40"/>
      <c r="JR74" s="40"/>
      <c r="JS74" s="40"/>
      <c r="JT74" s="40"/>
      <c r="JU74" s="40"/>
      <c r="JV74" s="40"/>
      <c r="JW74" s="40"/>
      <c r="JX74" s="40"/>
      <c r="JY74" s="40"/>
      <c r="JZ74" s="40"/>
      <c r="KA74" s="40"/>
      <c r="KB74" s="40"/>
      <c r="KC74" s="40"/>
      <c r="KD74" s="40"/>
      <c r="KE74" s="40"/>
      <c r="KF74" s="40"/>
      <c r="KG74" s="40"/>
      <c r="KH74" s="40"/>
      <c r="KI74" s="40"/>
      <c r="KJ74" s="40"/>
      <c r="KK74" s="40"/>
      <c r="KL74" s="40"/>
      <c r="KM74" s="40"/>
      <c r="KN74" s="40"/>
      <c r="KO74" s="40"/>
      <c r="KP74" s="40"/>
      <c r="KQ74" s="40"/>
      <c r="KR74" s="40"/>
      <c r="KS74" s="40"/>
      <c r="KT74" s="40"/>
      <c r="KU74" s="40"/>
      <c r="KV74" s="40"/>
      <c r="KW74" s="40"/>
      <c r="KX74" s="40"/>
      <c r="KY74" s="40"/>
      <c r="KZ74" s="40"/>
      <c r="LA74" s="40"/>
      <c r="LB74" s="40"/>
      <c r="LC74" s="40"/>
      <c r="LD74" s="40"/>
      <c r="LE74" s="40"/>
      <c r="LF74" s="40"/>
      <c r="LG74" s="40"/>
      <c r="LH74" s="40"/>
      <c r="LI74" s="40"/>
      <c r="LJ74" s="40"/>
      <c r="LK74" s="40"/>
      <c r="LL74" s="40"/>
      <c r="LM74" s="40"/>
      <c r="LN74" s="40"/>
      <c r="LO74" s="40"/>
      <c r="LP74" s="40"/>
      <c r="LQ74" s="40"/>
      <c r="LR74" s="40"/>
      <c r="LS74" s="40"/>
      <c r="LT74" s="40"/>
      <c r="LU74" s="40"/>
      <c r="LV74" s="40"/>
      <c r="LW74" s="40"/>
      <c r="LX74" s="40"/>
      <c r="LY74" s="40"/>
      <c r="LZ74" s="40"/>
      <c r="MA74" s="40"/>
      <c r="MB74" s="40"/>
      <c r="MC74" s="40"/>
      <c r="MD74" s="40"/>
      <c r="ME74" s="40"/>
      <c r="MF74" s="40"/>
      <c r="MG74" s="40"/>
      <c r="MH74" s="40"/>
      <c r="MI74" s="40"/>
      <c r="MJ74" s="40"/>
      <c r="MK74" s="40"/>
      <c r="ML74" s="40"/>
      <c r="MM74" s="40"/>
      <c r="MN74" s="40"/>
      <c r="MO74" s="40"/>
      <c r="MP74" s="40"/>
      <c r="MQ74" s="40"/>
      <c r="MR74" s="40"/>
      <c r="MS74" s="40"/>
      <c r="MT74" s="40"/>
      <c r="MU74" s="40"/>
      <c r="MV74" s="40"/>
      <c r="MW74" s="40"/>
      <c r="MX74" s="40"/>
      <c r="MY74" s="40"/>
      <c r="MZ74" s="40"/>
      <c r="NA74" s="40"/>
      <c r="NB74" s="40"/>
      <c r="NC74" s="40"/>
      <c r="ND74" s="40"/>
      <c r="NE74" s="40"/>
      <c r="NF74" s="40"/>
      <c r="NG74" s="40"/>
      <c r="NH74" s="40"/>
      <c r="NI74" s="40"/>
      <c r="NJ74" s="40"/>
      <c r="NK74" s="40"/>
      <c r="NL74" s="40"/>
      <c r="NM74" s="40"/>
      <c r="NN74" s="40"/>
      <c r="NO74" s="40"/>
      <c r="NP74" s="40"/>
      <c r="NQ74" s="40"/>
      <c r="NR74" s="40"/>
      <c r="NS74" s="40"/>
      <c r="NT74" s="40"/>
      <c r="NU74" s="40"/>
      <c r="NV74" s="40"/>
      <c r="NW74" s="40"/>
      <c r="NX74" s="40"/>
      <c r="NY74" s="40"/>
      <c r="NZ74" s="40"/>
      <c r="OA74" s="40"/>
      <c r="OB74" s="40"/>
      <c r="OC74" s="40"/>
      <c r="OD74" s="40"/>
      <c r="OE74" s="40"/>
      <c r="OF74" s="40"/>
      <c r="OG74" s="40"/>
      <c r="OH74" s="40"/>
      <c r="OI74" s="40"/>
      <c r="OJ74" s="40"/>
      <c r="OK74" s="40"/>
      <c r="OL74" s="40"/>
      <c r="OM74" s="40"/>
      <c r="ON74" s="40"/>
      <c r="OO74" s="40"/>
      <c r="OP74" s="40"/>
      <c r="OQ74" s="40"/>
      <c r="OR74" s="40"/>
      <c r="OS74" s="40"/>
      <c r="OT74" s="40"/>
      <c r="OU74" s="40"/>
      <c r="OV74" s="40"/>
      <c r="OW74" s="40"/>
      <c r="OX74" s="40"/>
      <c r="OY74" s="40"/>
      <c r="OZ74" s="40"/>
      <c r="PA74" s="40"/>
      <c r="PB74" s="40"/>
      <c r="PC74" s="40"/>
      <c r="PD74" s="40"/>
      <c r="PE74" s="40"/>
      <c r="PF74" s="40"/>
      <c r="PG74" s="40"/>
      <c r="PH74" s="40"/>
      <c r="PI74" s="40"/>
      <c r="PJ74" s="40"/>
      <c r="PK74" s="40"/>
      <c r="PL74" s="40"/>
      <c r="PM74" s="40"/>
      <c r="PN74" s="40"/>
      <c r="PO74" s="40"/>
      <c r="PP74" s="40"/>
      <c r="PQ74" s="40"/>
      <c r="PR74" s="40"/>
      <c r="PS74" s="40"/>
      <c r="PT74" s="40"/>
      <c r="PU74" s="40"/>
      <c r="PV74" s="40"/>
      <c r="PW74" s="40"/>
      <c r="PX74" s="40"/>
      <c r="PY74" s="40"/>
      <c r="PZ74" s="40"/>
      <c r="QA74" s="40"/>
      <c r="QB74" s="40"/>
      <c r="QC74" s="40"/>
      <c r="QD74" s="40"/>
      <c r="QE74" s="40"/>
      <c r="QF74" s="40"/>
      <c r="QG74" s="40"/>
      <c r="QH74" s="40"/>
      <c r="QI74" s="40"/>
      <c r="QJ74" s="40"/>
      <c r="QK74" s="40"/>
      <c r="QL74" s="40"/>
      <c r="QM74" s="40"/>
      <c r="QN74" s="40"/>
      <c r="QO74" s="40"/>
      <c r="QP74" s="40"/>
      <c r="QQ74" s="40"/>
      <c r="QR74" s="40"/>
      <c r="QS74" s="40"/>
      <c r="QT74" s="40"/>
      <c r="QU74" s="40"/>
      <c r="QV74" s="40"/>
      <c r="QW74" s="40"/>
      <c r="QX74" s="40"/>
      <c r="QY74" s="40"/>
      <c r="QZ74" s="40"/>
      <c r="RA74" s="40"/>
      <c r="RB74" s="40"/>
      <c r="RC74" s="40"/>
      <c r="RD74" s="40"/>
      <c r="RE74" s="40"/>
      <c r="RF74" s="40"/>
      <c r="RG74" s="40"/>
      <c r="RH74" s="40"/>
      <c r="RI74" s="40"/>
      <c r="RJ74" s="40"/>
      <c r="RK74" s="40"/>
      <c r="RL74" s="40"/>
      <c r="RM74" s="40"/>
      <c r="RN74" s="40"/>
      <c r="RO74" s="40"/>
      <c r="RP74" s="40"/>
      <c r="RQ74" s="40"/>
      <c r="RR74" s="40"/>
      <c r="RS74" s="40"/>
      <c r="RT74" s="40"/>
      <c r="RU74" s="40"/>
      <c r="RV74" s="40"/>
      <c r="RW74" s="40"/>
      <c r="RX74" s="40"/>
      <c r="RY74" s="40"/>
      <c r="RZ74" s="40"/>
      <c r="SA74" s="40"/>
      <c r="SB74" s="40"/>
      <c r="SC74" s="40"/>
      <c r="SD74" s="40"/>
      <c r="SE74" s="40"/>
      <c r="SF74" s="40"/>
      <c r="SG74" s="40"/>
      <c r="SH74" s="40"/>
      <c r="SI74" s="40"/>
      <c r="SJ74" s="40"/>
      <c r="SK74" s="40"/>
      <c r="SL74" s="40"/>
      <c r="SM74" s="40"/>
      <c r="SN74" s="40"/>
      <c r="SO74" s="40"/>
      <c r="SP74" s="40"/>
      <c r="SQ74" s="40"/>
      <c r="SR74" s="40"/>
      <c r="SS74" s="40"/>
      <c r="ST74" s="40"/>
      <c r="SU74" s="40"/>
      <c r="SV74" s="40"/>
      <c r="SW74" s="40"/>
      <c r="SX74" s="40"/>
      <c r="SY74" s="40"/>
      <c r="SZ74" s="40"/>
      <c r="TA74" s="40"/>
      <c r="TB74" s="40"/>
      <c r="TC74" s="40"/>
      <c r="TD74" s="40"/>
      <c r="TE74" s="40"/>
      <c r="TF74" s="40"/>
      <c r="TG74" s="40"/>
      <c r="TH74" s="40"/>
      <c r="TI74" s="40"/>
      <c r="TJ74" s="40"/>
      <c r="TK74" s="40"/>
      <c r="TL74" s="40"/>
      <c r="TM74" s="40"/>
      <c r="TN74" s="40"/>
      <c r="TO74" s="40"/>
      <c r="TP74" s="40"/>
      <c r="TQ74" s="40"/>
      <c r="TR74" s="40"/>
      <c r="TS74" s="40"/>
      <c r="TT74" s="40"/>
      <c r="TU74" s="40"/>
      <c r="TV74" s="40"/>
      <c r="TW74" s="40"/>
      <c r="TX74" s="40"/>
      <c r="TY74" s="40"/>
      <c r="TZ74" s="40"/>
      <c r="UA74" s="40"/>
      <c r="UB74" s="40"/>
      <c r="UC74" s="40"/>
      <c r="UD74" s="40"/>
      <c r="UE74" s="40"/>
      <c r="UF74" s="40"/>
      <c r="UG74" s="40"/>
      <c r="UH74" s="40"/>
      <c r="UI74" s="40"/>
      <c r="UJ74" s="40"/>
      <c r="UK74" s="40"/>
      <c r="UL74" s="40"/>
      <c r="UM74" s="40"/>
      <c r="UN74" s="40"/>
      <c r="UO74" s="40"/>
      <c r="UP74" s="40"/>
      <c r="UQ74" s="40"/>
      <c r="UR74" s="40"/>
      <c r="US74" s="40"/>
      <c r="UT74" s="40"/>
      <c r="UU74" s="40"/>
      <c r="UV74" s="40"/>
      <c r="UW74" s="40"/>
      <c r="UX74" s="40"/>
      <c r="UY74" s="40"/>
      <c r="UZ74" s="40"/>
      <c r="VA74" s="40"/>
      <c r="VB74" s="40"/>
      <c r="VC74" s="40"/>
      <c r="VD74" s="40"/>
      <c r="VE74" s="40"/>
      <c r="VF74" s="40"/>
      <c r="VG74" s="40"/>
      <c r="VH74" s="40"/>
      <c r="VI74" s="40"/>
      <c r="VJ74" s="40"/>
      <c r="VK74" s="40"/>
      <c r="VL74" s="40"/>
      <c r="VM74" s="40"/>
      <c r="VN74" s="40"/>
      <c r="VO74" s="40"/>
      <c r="VP74" s="40"/>
      <c r="VQ74" s="40"/>
      <c r="VR74" s="40"/>
      <c r="VS74" s="40"/>
      <c r="VT74" s="40"/>
      <c r="VU74" s="40"/>
      <c r="VV74" s="40"/>
      <c r="VW74" s="40"/>
      <c r="VX74" s="40"/>
      <c r="VY74" s="40"/>
      <c r="VZ74" s="40"/>
      <c r="WA74" s="40"/>
      <c r="WB74" s="40"/>
      <c r="WC74" s="40"/>
      <c r="WD74" s="40"/>
      <c r="WE74" s="40"/>
      <c r="WF74" s="40"/>
      <c r="WG74" s="40"/>
      <c r="WH74" s="40"/>
      <c r="WI74" s="40"/>
      <c r="WJ74" s="40"/>
      <c r="WK74" s="40"/>
      <c r="WL74" s="40"/>
      <c r="WM74" s="40"/>
      <c r="WN74" s="40"/>
      <c r="WO74" s="40"/>
      <c r="WP74" s="40"/>
      <c r="WQ74" s="40"/>
      <c r="WR74" s="40"/>
      <c r="WS74" s="40"/>
      <c r="WT74" s="40"/>
      <c r="WU74" s="40"/>
      <c r="WV74" s="40"/>
      <c r="WW74" s="40"/>
      <c r="WX74" s="40"/>
      <c r="WY74" s="40"/>
      <c r="WZ74" s="40"/>
      <c r="XA74" s="40"/>
      <c r="XB74" s="40"/>
      <c r="XC74" s="40"/>
      <c r="XD74" s="40"/>
      <c r="XE74" s="40"/>
      <c r="XF74" s="40"/>
      <c r="XG74" s="40"/>
      <c r="XH74" s="40"/>
      <c r="XI74" s="40"/>
      <c r="XJ74" s="40"/>
      <c r="XK74" s="40"/>
      <c r="XL74" s="40"/>
      <c r="XM74" s="40"/>
      <c r="XN74" s="40"/>
      <c r="XO74" s="40"/>
      <c r="XP74" s="40"/>
      <c r="XQ74" s="40"/>
      <c r="XR74" s="40"/>
      <c r="XS74" s="40"/>
      <c r="XT74" s="40"/>
      <c r="XU74" s="40"/>
      <c r="XV74" s="40"/>
      <c r="XW74" s="40"/>
      <c r="XX74" s="40"/>
      <c r="XY74" s="40"/>
      <c r="XZ74" s="40"/>
      <c r="YA74" s="40"/>
      <c r="YB74" s="40"/>
      <c r="YC74" s="40"/>
      <c r="YD74" s="40"/>
      <c r="YE74" s="40"/>
      <c r="YF74" s="40"/>
      <c r="YG74" s="40"/>
      <c r="YH74" s="40"/>
      <c r="YI74" s="40"/>
      <c r="YJ74" s="40"/>
      <c r="YK74" s="40"/>
      <c r="YL74" s="40"/>
      <c r="YM74" s="40"/>
      <c r="YN74" s="40"/>
      <c r="YO74" s="40"/>
      <c r="YP74" s="40"/>
      <c r="YQ74" s="40"/>
      <c r="YR74" s="40"/>
      <c r="YS74" s="40"/>
      <c r="YT74" s="40"/>
      <c r="YU74" s="40"/>
      <c r="YV74" s="40"/>
      <c r="YW74" s="40"/>
      <c r="YX74" s="40"/>
      <c r="YY74" s="40"/>
      <c r="YZ74" s="40"/>
      <c r="ZA74" s="40"/>
      <c r="ZB74" s="40"/>
      <c r="ZC74" s="40"/>
      <c r="ZD74" s="40"/>
      <c r="ZE74" s="40"/>
      <c r="ZF74" s="40"/>
      <c r="ZG74" s="40"/>
      <c r="ZH74" s="40"/>
      <c r="ZI74" s="40"/>
      <c r="ZJ74" s="40"/>
      <c r="ZK74" s="40"/>
      <c r="ZL74" s="40"/>
      <c r="ZM74" s="40"/>
      <c r="ZN74" s="40"/>
      <c r="ZO74" s="40"/>
      <c r="ZP74" s="40"/>
      <c r="ZQ74" s="40"/>
      <c r="ZR74" s="40"/>
      <c r="ZS74" s="40"/>
      <c r="ZT74" s="40"/>
      <c r="ZU74" s="40"/>
      <c r="ZV74" s="40"/>
      <c r="ZW74" s="40"/>
      <c r="ZX74" s="40"/>
      <c r="ZY74" s="40"/>
      <c r="ZZ74" s="40"/>
      <c r="AAA74" s="40"/>
      <c r="AAB74" s="40"/>
      <c r="AAC74" s="40"/>
      <c r="AAD74" s="40"/>
      <c r="AAE74" s="40"/>
      <c r="AAF74" s="40"/>
      <c r="AAG74" s="40"/>
      <c r="AAH74" s="40"/>
      <c r="AAI74" s="40"/>
      <c r="AAJ74" s="40"/>
      <c r="AAK74" s="40"/>
      <c r="AAL74" s="40"/>
      <c r="AAM74" s="40"/>
      <c r="AAN74" s="40"/>
      <c r="AAO74" s="40"/>
      <c r="AAP74" s="40"/>
      <c r="AAQ74" s="40"/>
      <c r="AAR74" s="40"/>
      <c r="AAS74" s="40"/>
      <c r="AAT74" s="40"/>
      <c r="AAU74" s="40"/>
      <c r="AAV74" s="40"/>
      <c r="AAW74" s="40"/>
      <c r="AAX74" s="40"/>
      <c r="AAY74" s="40"/>
      <c r="AAZ74" s="40"/>
      <c r="ABA74" s="40"/>
      <c r="ABB74" s="40"/>
      <c r="ABC74" s="40"/>
      <c r="ABD74" s="40"/>
      <c r="ABE74" s="40"/>
      <c r="ABF74" s="40"/>
      <c r="ABG74" s="40"/>
      <c r="ABH74" s="40"/>
      <c r="ABI74" s="40"/>
      <c r="ABJ74" s="40"/>
      <c r="ABK74" s="40"/>
      <c r="ABL74" s="40"/>
      <c r="ABM74" s="40"/>
      <c r="ABN74" s="40"/>
      <c r="ABO74" s="40"/>
      <c r="ABP74" s="40"/>
      <c r="ABQ74" s="40"/>
      <c r="ABR74" s="40"/>
      <c r="ABS74" s="40"/>
      <c r="ABT74" s="40"/>
      <c r="ABU74" s="40"/>
      <c r="ABV74" s="40"/>
      <c r="ABW74" s="40"/>
      <c r="ABX74" s="40"/>
      <c r="ABY74" s="40"/>
      <c r="ABZ74" s="40"/>
      <c r="ACA74" s="40"/>
      <c r="ACB74" s="40"/>
      <c r="ACC74" s="40"/>
      <c r="ACD74" s="40"/>
      <c r="ACE74" s="40"/>
      <c r="ACF74" s="40"/>
      <c r="ACG74" s="40"/>
      <c r="ACH74" s="40"/>
      <c r="ACI74" s="40"/>
      <c r="ACJ74" s="40"/>
      <c r="ACK74" s="40"/>
      <c r="ACL74" s="40"/>
      <c r="ACM74" s="40"/>
      <c r="ACN74" s="40"/>
      <c r="ACO74" s="40"/>
      <c r="ACP74" s="40"/>
      <c r="ACQ74" s="40"/>
      <c r="ACR74" s="40"/>
      <c r="ACS74" s="40"/>
      <c r="ACT74" s="40"/>
      <c r="ACU74" s="40"/>
      <c r="ACV74" s="40"/>
      <c r="ACW74" s="40"/>
      <c r="ACX74" s="40"/>
      <c r="ACY74" s="40"/>
      <c r="ACZ74" s="40"/>
      <c r="ADA74" s="40"/>
      <c r="ADB74" s="40"/>
      <c r="ADC74" s="40"/>
      <c r="ADD74" s="40"/>
      <c r="ADE74" s="40"/>
      <c r="ADF74" s="40"/>
      <c r="ADG74" s="40"/>
      <c r="ADH74" s="40"/>
      <c r="ADI74" s="40"/>
      <c r="ADJ74" s="40"/>
      <c r="ADK74" s="40"/>
      <c r="ADL74" s="40"/>
      <c r="ADM74" s="40"/>
      <c r="ADN74" s="40"/>
      <c r="ADO74" s="40"/>
      <c r="ADP74" s="40"/>
      <c r="ADQ74" s="40"/>
      <c r="ADR74" s="40"/>
      <c r="ADS74" s="40"/>
      <c r="ADT74" s="40"/>
      <c r="ADU74" s="40"/>
      <c r="ADV74" s="40"/>
      <c r="ADW74" s="40"/>
      <c r="ADX74" s="40"/>
      <c r="ADY74" s="40"/>
      <c r="ADZ74" s="40"/>
      <c r="AEA74" s="40"/>
      <c r="AEB74" s="40"/>
      <c r="AEC74" s="40"/>
      <c r="AED74" s="40"/>
      <c r="AEE74" s="40"/>
      <c r="AEF74" s="40"/>
      <c r="AEG74" s="40"/>
      <c r="AEH74" s="40"/>
      <c r="AEI74" s="40"/>
      <c r="AEJ74" s="40"/>
      <c r="AEK74" s="40"/>
      <c r="AEL74" s="40"/>
      <c r="AEM74" s="40"/>
      <c r="AEN74" s="40"/>
      <c r="AEO74" s="40"/>
      <c r="AEP74" s="40"/>
      <c r="AEQ74" s="40"/>
      <c r="AER74" s="40"/>
      <c r="AES74" s="40"/>
      <c r="AET74" s="40"/>
      <c r="AEU74" s="40"/>
      <c r="AEV74" s="40"/>
      <c r="AEW74" s="40"/>
      <c r="AEX74" s="40"/>
      <c r="AEY74" s="40"/>
      <c r="AEZ74" s="40"/>
      <c r="AFA74" s="40"/>
      <c r="AFB74" s="40"/>
      <c r="AFC74" s="40"/>
      <c r="AFD74" s="40"/>
      <c r="AFE74" s="40"/>
      <c r="AFF74" s="40"/>
      <c r="AFG74" s="40"/>
      <c r="AFH74" s="40"/>
      <c r="AFI74" s="40"/>
      <c r="AFJ74" s="40"/>
      <c r="AFK74" s="40"/>
      <c r="AFL74" s="40"/>
      <c r="AFM74" s="40"/>
      <c r="AFN74" s="40"/>
      <c r="AFO74" s="40"/>
      <c r="AFP74" s="40"/>
      <c r="AFQ74" s="40"/>
      <c r="AFR74" s="40"/>
      <c r="AFS74" s="40"/>
      <c r="AFT74" s="40"/>
      <c r="AFU74" s="40"/>
      <c r="AFV74" s="40"/>
      <c r="AFW74" s="40"/>
      <c r="AFX74" s="40"/>
      <c r="AFY74" s="40"/>
      <c r="AFZ74" s="40"/>
      <c r="AGA74" s="40"/>
      <c r="AGB74" s="40"/>
      <c r="AGC74" s="40"/>
      <c r="AGD74" s="40"/>
      <c r="AGE74" s="40"/>
      <c r="AGF74" s="40"/>
      <c r="AGG74" s="40"/>
      <c r="AGH74" s="40"/>
      <c r="AGI74" s="40"/>
      <c r="AGJ74" s="40"/>
      <c r="AGK74" s="40"/>
      <c r="AGL74" s="40"/>
      <c r="AGM74" s="40"/>
      <c r="AGN74" s="40"/>
      <c r="AGO74" s="40"/>
      <c r="AGP74" s="40"/>
      <c r="AGQ74" s="40"/>
      <c r="AGR74" s="40"/>
      <c r="AGS74" s="40"/>
      <c r="AGT74" s="40"/>
      <c r="AGU74" s="40"/>
      <c r="AGV74" s="40"/>
      <c r="AGW74" s="40"/>
      <c r="AGX74" s="40"/>
      <c r="AGY74" s="40"/>
      <c r="AGZ74" s="40"/>
      <c r="AHA74" s="40"/>
      <c r="AHB74" s="40"/>
      <c r="AHC74" s="40"/>
      <c r="AHD74" s="40"/>
      <c r="AHE74" s="40"/>
      <c r="AHF74" s="40"/>
      <c r="AHG74" s="40"/>
      <c r="AHH74" s="40"/>
      <c r="AHI74" s="40"/>
      <c r="AHJ74" s="40"/>
      <c r="AHK74" s="40"/>
      <c r="AHL74" s="40"/>
      <c r="AHM74" s="40"/>
      <c r="AHN74" s="40"/>
      <c r="AHO74" s="40"/>
      <c r="AHP74" s="40"/>
      <c r="AHQ74" s="40"/>
      <c r="AHR74" s="40"/>
      <c r="AHS74" s="40"/>
      <c r="AHT74" s="40"/>
      <c r="AHU74" s="40"/>
      <c r="AHV74" s="40"/>
      <c r="AHW74" s="40"/>
      <c r="AHX74" s="40"/>
      <c r="AHY74" s="40"/>
      <c r="AHZ74" s="40"/>
      <c r="AIA74" s="40"/>
      <c r="AIB74" s="40"/>
      <c r="AIC74" s="40"/>
      <c r="AID74" s="40"/>
      <c r="AIE74" s="40"/>
      <c r="AIF74" s="40"/>
      <c r="AIG74" s="40"/>
      <c r="AIH74" s="40"/>
      <c r="AII74" s="40"/>
      <c r="AIJ74" s="40"/>
      <c r="AIK74" s="40"/>
      <c r="AIL74" s="40"/>
      <c r="AIM74" s="40"/>
      <c r="AIN74" s="40"/>
      <c r="AIO74" s="40"/>
      <c r="AIP74" s="40"/>
      <c r="AIQ74" s="40"/>
      <c r="AIR74" s="40"/>
      <c r="AIS74" s="40"/>
      <c r="AIT74" s="40"/>
      <c r="AIU74" s="40"/>
      <c r="AIV74" s="40"/>
      <c r="AIW74" s="40"/>
      <c r="AIX74" s="40"/>
      <c r="AIY74" s="40"/>
      <c r="AIZ74" s="40"/>
      <c r="AJA74" s="40"/>
      <c r="AJB74" s="40"/>
      <c r="AJC74" s="40"/>
      <c r="AJD74" s="40"/>
      <c r="AJE74" s="40"/>
      <c r="AJF74" s="40"/>
      <c r="AJG74" s="40"/>
      <c r="AJH74" s="40"/>
      <c r="AJI74" s="40"/>
      <c r="AJJ74" s="40"/>
      <c r="AJK74" s="40"/>
      <c r="AJL74" s="40"/>
      <c r="AJM74" s="40"/>
      <c r="AJN74" s="40"/>
      <c r="AJO74" s="40"/>
      <c r="AJP74" s="40"/>
      <c r="AJQ74" s="40"/>
      <c r="AJR74" s="40"/>
      <c r="AJS74" s="40"/>
      <c r="AJT74" s="40"/>
      <c r="AJU74" s="40"/>
      <c r="AJV74" s="40"/>
      <c r="AJW74" s="40"/>
      <c r="AJX74" s="40"/>
      <c r="AJY74" s="40"/>
      <c r="AJZ74" s="40"/>
      <c r="AKA74" s="40"/>
      <c r="AKB74" s="40"/>
      <c r="AKC74" s="40"/>
      <c r="AKD74" s="40"/>
      <c r="AKE74" s="40"/>
      <c r="AKF74" s="40"/>
      <c r="AKG74" s="40"/>
      <c r="AKH74" s="40"/>
      <c r="AKI74" s="40"/>
      <c r="AKJ74" s="40"/>
      <c r="AKK74" s="40"/>
      <c r="AKL74" s="40"/>
      <c r="AKM74" s="40"/>
      <c r="AKN74" s="40"/>
      <c r="AKO74" s="40"/>
      <c r="AKP74" s="40"/>
      <c r="AKQ74" s="40"/>
      <c r="AKR74" s="40"/>
      <c r="AKS74" s="40"/>
      <c r="AKT74" s="40"/>
      <c r="AKU74" s="40"/>
      <c r="AKV74" s="40"/>
      <c r="AKW74" s="40"/>
      <c r="AKX74" s="40"/>
      <c r="AKY74" s="40"/>
      <c r="AKZ74" s="40"/>
      <c r="ALA74" s="40"/>
      <c r="ALB74" s="40"/>
      <c r="ALC74" s="40"/>
      <c r="ALD74" s="40"/>
      <c r="ALE74" s="40"/>
      <c r="ALF74" s="40"/>
      <c r="ALG74" s="40"/>
      <c r="ALH74" s="40"/>
      <c r="ALI74" s="40"/>
      <c r="ALJ74" s="40"/>
      <c r="ALK74" s="40"/>
      <c r="ALL74" s="40"/>
      <c r="ALM74" s="40"/>
      <c r="ALN74" s="40"/>
      <c r="ALO74" s="40"/>
      <c r="ALP74" s="40"/>
      <c r="ALQ74" s="40"/>
      <c r="ALR74" s="40"/>
      <c r="ALS74" s="40"/>
      <c r="ALT74" s="40"/>
      <c r="ALU74" s="40"/>
      <c r="ALV74" s="40"/>
      <c r="ALW74" s="40"/>
      <c r="ALX74" s="40"/>
      <c r="ALY74" s="40"/>
      <c r="ALZ74" s="40"/>
      <c r="AMA74" s="40"/>
      <c r="AMB74" s="40"/>
      <c r="AMC74" s="40"/>
      <c r="AMD74" s="40"/>
      <c r="AME74" s="40"/>
      <c r="AMF74" s="40"/>
      <c r="AMG74" s="40"/>
      <c r="AMH74" s="40"/>
      <c r="AMI74" s="40"/>
      <c r="AMJ74" s="40"/>
    </row>
    <row r="75" s="7" customFormat="true" ht="13.8" hidden="false" customHeight="false" outlineLevel="0" collapsed="false">
      <c r="A75" s="40" t="s">
        <v>819</v>
      </c>
      <c r="B75" s="40" t="s">
        <v>870</v>
      </c>
      <c r="C75" s="40"/>
      <c r="D75" s="40"/>
      <c r="E75" s="40"/>
      <c r="F75" s="40" t="s">
        <v>873</v>
      </c>
      <c r="G75" s="40"/>
      <c r="H75" s="40"/>
      <c r="I75" s="40"/>
      <c r="J75" s="40"/>
      <c r="K75" s="40"/>
      <c r="L75" s="40"/>
      <c r="M75" s="40"/>
      <c r="N75" s="40"/>
      <c r="O75" s="40"/>
      <c r="P75" s="40"/>
      <c r="Q75" s="40"/>
      <c r="R75" s="40"/>
      <c r="S75" s="40"/>
      <c r="T75" s="40"/>
      <c r="U75" s="40"/>
      <c r="V75" s="40"/>
      <c r="W75" s="40"/>
      <c r="X75" s="40"/>
      <c r="Y75" s="40"/>
      <c r="Z75" s="40"/>
      <c r="AA75" s="40"/>
      <c r="AB75" s="40"/>
      <c r="AC75" s="40"/>
      <c r="AD75" s="40"/>
      <c r="AE75" s="40"/>
      <c r="AF75" s="40"/>
      <c r="AG75" s="40"/>
      <c r="AH75" s="40"/>
      <c r="AI75" s="40"/>
      <c r="AJ75" s="40"/>
      <c r="AK75" s="40"/>
      <c r="AL75" s="40"/>
      <c r="AM75" s="40"/>
      <c r="AN75" s="40"/>
      <c r="AO75" s="40"/>
      <c r="AP75" s="40"/>
      <c r="AQ75" s="40"/>
      <c r="AR75" s="40"/>
      <c r="AS75" s="40"/>
      <c r="AT75" s="40"/>
      <c r="AU75" s="40"/>
      <c r="AV75" s="40"/>
      <c r="AW75" s="40"/>
      <c r="AX75" s="40"/>
      <c r="AY75" s="40"/>
      <c r="AZ75" s="40"/>
      <c r="BA75" s="40"/>
      <c r="BB75" s="40"/>
      <c r="BC75" s="40"/>
      <c r="BD75" s="40"/>
      <c r="BE75" s="40"/>
      <c r="BF75" s="40"/>
      <c r="BG75" s="40"/>
      <c r="BH75" s="40"/>
      <c r="BI75" s="40"/>
      <c r="BJ75" s="40"/>
      <c r="BK75" s="40"/>
      <c r="BL75" s="40"/>
      <c r="BM75" s="40"/>
      <c r="BN75" s="40"/>
      <c r="BO75" s="40"/>
      <c r="BP75" s="40"/>
      <c r="BQ75" s="40"/>
      <c r="BR75" s="40"/>
      <c r="BS75" s="40"/>
      <c r="BT75" s="40"/>
      <c r="BU75" s="40"/>
      <c r="BV75" s="40"/>
      <c r="BW75" s="40"/>
      <c r="BX75" s="40"/>
      <c r="BY75" s="40"/>
      <c r="BZ75" s="40"/>
      <c r="CA75" s="40"/>
      <c r="CB75" s="40"/>
      <c r="CC75" s="40"/>
      <c r="CD75" s="40"/>
      <c r="CE75" s="40"/>
      <c r="CF75" s="40"/>
      <c r="CG75" s="40"/>
      <c r="CH75" s="40"/>
      <c r="CI75" s="40"/>
      <c r="CJ75" s="40"/>
      <c r="CK75" s="40"/>
      <c r="CL75" s="40"/>
      <c r="CM75" s="40"/>
      <c r="CN75" s="40"/>
      <c r="CO75" s="40"/>
      <c r="CP75" s="40"/>
      <c r="CQ75" s="40"/>
      <c r="CR75" s="40"/>
      <c r="CS75" s="40"/>
      <c r="CT75" s="40"/>
      <c r="CU75" s="40"/>
      <c r="CV75" s="40"/>
      <c r="CW75" s="40"/>
      <c r="CX75" s="40"/>
      <c r="CY75" s="40"/>
      <c r="CZ75" s="40"/>
      <c r="DA75" s="40"/>
      <c r="DB75" s="40"/>
      <c r="DC75" s="40"/>
      <c r="DD75" s="40"/>
      <c r="DE75" s="40"/>
      <c r="DF75" s="40"/>
      <c r="DG75" s="40"/>
      <c r="DH75" s="40"/>
      <c r="DI75" s="40"/>
      <c r="DJ75" s="40"/>
      <c r="DK75" s="40"/>
      <c r="DL75" s="40"/>
      <c r="DM75" s="40"/>
      <c r="DN75" s="40"/>
      <c r="DO75" s="40"/>
      <c r="DP75" s="40"/>
      <c r="DQ75" s="40"/>
      <c r="DR75" s="40"/>
      <c r="DS75" s="40"/>
      <c r="DT75" s="40"/>
      <c r="DU75" s="40"/>
      <c r="DV75" s="40"/>
      <c r="DW75" s="40"/>
      <c r="DX75" s="40"/>
      <c r="DY75" s="40"/>
      <c r="DZ75" s="40"/>
      <c r="EA75" s="40"/>
      <c r="EB75" s="40"/>
      <c r="EC75" s="40"/>
      <c r="ED75" s="40"/>
      <c r="EE75" s="40"/>
      <c r="EF75" s="40"/>
      <c r="EG75" s="40"/>
      <c r="EH75" s="40"/>
      <c r="EI75" s="40"/>
      <c r="EJ75" s="40"/>
      <c r="EK75" s="40"/>
      <c r="EL75" s="40"/>
      <c r="EM75" s="40"/>
      <c r="EN75" s="40"/>
      <c r="EO75" s="40"/>
      <c r="EP75" s="40"/>
      <c r="EQ75" s="40"/>
      <c r="ER75" s="40"/>
      <c r="ES75" s="40"/>
      <c r="ET75" s="40"/>
      <c r="EU75" s="40"/>
      <c r="EV75" s="40"/>
      <c r="EW75" s="40"/>
      <c r="EX75" s="40"/>
      <c r="EY75" s="40"/>
      <c r="EZ75" s="40"/>
      <c r="FA75" s="40"/>
      <c r="FB75" s="40"/>
      <c r="FC75" s="40"/>
      <c r="FD75" s="40"/>
      <c r="FE75" s="40"/>
      <c r="FF75" s="40"/>
      <c r="FG75" s="40"/>
      <c r="FH75" s="40"/>
      <c r="FI75" s="40"/>
      <c r="FJ75" s="40"/>
      <c r="FK75" s="40"/>
      <c r="FL75" s="40"/>
      <c r="FM75" s="40"/>
      <c r="FN75" s="40"/>
      <c r="FO75" s="40"/>
      <c r="FP75" s="40"/>
      <c r="FQ75" s="40"/>
      <c r="FR75" s="40"/>
      <c r="FS75" s="40"/>
      <c r="FT75" s="40"/>
      <c r="FU75" s="40"/>
      <c r="FV75" s="40"/>
      <c r="FW75" s="40"/>
      <c r="FX75" s="40"/>
      <c r="FY75" s="40"/>
      <c r="FZ75" s="40"/>
      <c r="GA75" s="40"/>
      <c r="GB75" s="40"/>
      <c r="GC75" s="40"/>
      <c r="GD75" s="40"/>
      <c r="GE75" s="40"/>
      <c r="GF75" s="40"/>
      <c r="GG75" s="40"/>
      <c r="GH75" s="40"/>
      <c r="GI75" s="40"/>
      <c r="GJ75" s="40"/>
      <c r="GK75" s="40"/>
      <c r="GL75" s="40"/>
      <c r="GM75" s="40"/>
      <c r="GN75" s="40"/>
      <c r="GO75" s="40"/>
      <c r="GP75" s="40"/>
      <c r="GQ75" s="40"/>
      <c r="GR75" s="40"/>
      <c r="GS75" s="40"/>
      <c r="GT75" s="40"/>
      <c r="GU75" s="40"/>
      <c r="GV75" s="40"/>
      <c r="GW75" s="40"/>
      <c r="GX75" s="40"/>
      <c r="GY75" s="40"/>
      <c r="GZ75" s="40"/>
      <c r="HA75" s="40"/>
      <c r="HB75" s="40"/>
      <c r="HC75" s="40"/>
      <c r="HD75" s="40"/>
      <c r="HE75" s="40"/>
      <c r="HF75" s="40"/>
      <c r="HG75" s="40"/>
      <c r="HH75" s="40"/>
      <c r="HI75" s="40"/>
      <c r="HJ75" s="40"/>
      <c r="HK75" s="40"/>
      <c r="HL75" s="40"/>
      <c r="HM75" s="40"/>
      <c r="HN75" s="40"/>
      <c r="HO75" s="40"/>
      <c r="HP75" s="40"/>
      <c r="HQ75" s="40"/>
      <c r="HR75" s="40"/>
      <c r="HS75" s="40"/>
      <c r="HT75" s="40"/>
      <c r="HU75" s="40"/>
      <c r="HV75" s="40"/>
      <c r="HW75" s="40"/>
      <c r="HX75" s="40"/>
      <c r="HY75" s="40"/>
      <c r="HZ75" s="40"/>
      <c r="IA75" s="40"/>
      <c r="IB75" s="40"/>
      <c r="IC75" s="40"/>
      <c r="ID75" s="40"/>
      <c r="IE75" s="40"/>
      <c r="IF75" s="40"/>
      <c r="IG75" s="40"/>
      <c r="IH75" s="40"/>
      <c r="II75" s="40"/>
      <c r="IJ75" s="40"/>
      <c r="IK75" s="40"/>
      <c r="IL75" s="40"/>
      <c r="IM75" s="40"/>
      <c r="IN75" s="40"/>
      <c r="IO75" s="40"/>
      <c r="IP75" s="40"/>
      <c r="IQ75" s="40"/>
      <c r="IR75" s="40"/>
      <c r="IS75" s="40"/>
      <c r="IT75" s="40"/>
      <c r="IU75" s="40"/>
      <c r="IV75" s="40"/>
      <c r="IW75" s="40"/>
      <c r="IX75" s="40"/>
      <c r="IY75" s="40"/>
      <c r="IZ75" s="40"/>
      <c r="JA75" s="40"/>
      <c r="JB75" s="40"/>
      <c r="JC75" s="40"/>
      <c r="JD75" s="40"/>
      <c r="JE75" s="40"/>
      <c r="JF75" s="40"/>
      <c r="JG75" s="40"/>
      <c r="JH75" s="40"/>
      <c r="JI75" s="40"/>
      <c r="JJ75" s="40"/>
      <c r="JK75" s="40"/>
      <c r="JL75" s="40"/>
      <c r="JM75" s="40"/>
      <c r="JN75" s="40"/>
      <c r="JO75" s="40"/>
      <c r="JP75" s="40"/>
      <c r="JQ75" s="40"/>
      <c r="JR75" s="40"/>
      <c r="JS75" s="40"/>
      <c r="JT75" s="40"/>
      <c r="JU75" s="40"/>
      <c r="JV75" s="40"/>
      <c r="JW75" s="40"/>
      <c r="JX75" s="40"/>
      <c r="JY75" s="40"/>
      <c r="JZ75" s="40"/>
      <c r="KA75" s="40"/>
      <c r="KB75" s="40"/>
      <c r="KC75" s="40"/>
      <c r="KD75" s="40"/>
      <c r="KE75" s="40"/>
      <c r="KF75" s="40"/>
      <c r="KG75" s="40"/>
      <c r="KH75" s="40"/>
      <c r="KI75" s="40"/>
      <c r="KJ75" s="40"/>
      <c r="KK75" s="40"/>
      <c r="KL75" s="40"/>
      <c r="KM75" s="40"/>
      <c r="KN75" s="40"/>
      <c r="KO75" s="40"/>
      <c r="KP75" s="40"/>
      <c r="KQ75" s="40"/>
      <c r="KR75" s="40"/>
      <c r="KS75" s="40"/>
      <c r="KT75" s="40"/>
      <c r="KU75" s="40"/>
      <c r="KV75" s="40"/>
      <c r="KW75" s="40"/>
      <c r="KX75" s="40"/>
      <c r="KY75" s="40"/>
      <c r="KZ75" s="40"/>
      <c r="LA75" s="40"/>
      <c r="LB75" s="40"/>
      <c r="LC75" s="40"/>
      <c r="LD75" s="40"/>
      <c r="LE75" s="40"/>
      <c r="LF75" s="40"/>
      <c r="LG75" s="40"/>
      <c r="LH75" s="40"/>
      <c r="LI75" s="40"/>
      <c r="LJ75" s="40"/>
      <c r="LK75" s="40"/>
      <c r="LL75" s="40"/>
      <c r="LM75" s="40"/>
      <c r="LN75" s="40"/>
      <c r="LO75" s="40"/>
      <c r="LP75" s="40"/>
      <c r="LQ75" s="40"/>
      <c r="LR75" s="40"/>
      <c r="LS75" s="40"/>
      <c r="LT75" s="40"/>
      <c r="LU75" s="40"/>
      <c r="LV75" s="40"/>
      <c r="LW75" s="40"/>
      <c r="LX75" s="40"/>
      <c r="LY75" s="40"/>
      <c r="LZ75" s="40"/>
      <c r="MA75" s="40"/>
      <c r="MB75" s="40"/>
      <c r="MC75" s="40"/>
      <c r="MD75" s="40"/>
      <c r="ME75" s="40"/>
      <c r="MF75" s="40"/>
      <c r="MG75" s="40"/>
      <c r="MH75" s="40"/>
      <c r="MI75" s="40"/>
      <c r="MJ75" s="40"/>
      <c r="MK75" s="40"/>
      <c r="ML75" s="40"/>
      <c r="MM75" s="40"/>
      <c r="MN75" s="40"/>
      <c r="MO75" s="40"/>
      <c r="MP75" s="40"/>
      <c r="MQ75" s="40"/>
      <c r="MR75" s="40"/>
      <c r="MS75" s="40"/>
      <c r="MT75" s="40"/>
      <c r="MU75" s="40"/>
      <c r="MV75" s="40"/>
      <c r="MW75" s="40"/>
      <c r="MX75" s="40"/>
      <c r="MY75" s="40"/>
      <c r="MZ75" s="40"/>
      <c r="NA75" s="40"/>
      <c r="NB75" s="40"/>
      <c r="NC75" s="40"/>
      <c r="ND75" s="40"/>
      <c r="NE75" s="40"/>
      <c r="NF75" s="40"/>
      <c r="NG75" s="40"/>
      <c r="NH75" s="40"/>
      <c r="NI75" s="40"/>
      <c r="NJ75" s="40"/>
      <c r="NK75" s="40"/>
      <c r="NL75" s="40"/>
      <c r="NM75" s="40"/>
      <c r="NN75" s="40"/>
      <c r="NO75" s="40"/>
      <c r="NP75" s="40"/>
      <c r="NQ75" s="40"/>
      <c r="NR75" s="40"/>
      <c r="NS75" s="40"/>
      <c r="NT75" s="40"/>
      <c r="NU75" s="40"/>
      <c r="NV75" s="40"/>
      <c r="NW75" s="40"/>
      <c r="NX75" s="40"/>
      <c r="NY75" s="40"/>
      <c r="NZ75" s="40"/>
      <c r="OA75" s="40"/>
      <c r="OB75" s="40"/>
      <c r="OC75" s="40"/>
      <c r="OD75" s="40"/>
      <c r="OE75" s="40"/>
      <c r="OF75" s="40"/>
      <c r="OG75" s="40"/>
      <c r="OH75" s="40"/>
      <c r="OI75" s="40"/>
      <c r="OJ75" s="40"/>
      <c r="OK75" s="40"/>
      <c r="OL75" s="40"/>
      <c r="OM75" s="40"/>
      <c r="ON75" s="40"/>
      <c r="OO75" s="40"/>
      <c r="OP75" s="40"/>
      <c r="OQ75" s="40"/>
      <c r="OR75" s="40"/>
      <c r="OS75" s="40"/>
      <c r="OT75" s="40"/>
      <c r="OU75" s="40"/>
      <c r="OV75" s="40"/>
      <c r="OW75" s="40"/>
      <c r="OX75" s="40"/>
      <c r="OY75" s="40"/>
      <c r="OZ75" s="40"/>
      <c r="PA75" s="40"/>
      <c r="PB75" s="40"/>
      <c r="PC75" s="40"/>
      <c r="PD75" s="40"/>
      <c r="PE75" s="40"/>
      <c r="PF75" s="40"/>
      <c r="PG75" s="40"/>
      <c r="PH75" s="40"/>
      <c r="PI75" s="40"/>
      <c r="PJ75" s="40"/>
      <c r="PK75" s="40"/>
      <c r="PL75" s="40"/>
      <c r="PM75" s="40"/>
      <c r="PN75" s="40"/>
      <c r="PO75" s="40"/>
      <c r="PP75" s="40"/>
      <c r="PQ75" s="40"/>
      <c r="PR75" s="40"/>
      <c r="PS75" s="40"/>
      <c r="PT75" s="40"/>
      <c r="PU75" s="40"/>
      <c r="PV75" s="40"/>
      <c r="PW75" s="40"/>
      <c r="PX75" s="40"/>
      <c r="PY75" s="40"/>
      <c r="PZ75" s="40"/>
      <c r="QA75" s="40"/>
      <c r="QB75" s="40"/>
      <c r="QC75" s="40"/>
      <c r="QD75" s="40"/>
      <c r="QE75" s="40"/>
      <c r="QF75" s="40"/>
      <c r="QG75" s="40"/>
      <c r="QH75" s="40"/>
      <c r="QI75" s="40"/>
      <c r="QJ75" s="40"/>
      <c r="QK75" s="40"/>
      <c r="QL75" s="40"/>
      <c r="QM75" s="40"/>
      <c r="QN75" s="40"/>
      <c r="QO75" s="40"/>
      <c r="QP75" s="40"/>
      <c r="QQ75" s="40"/>
      <c r="QR75" s="40"/>
      <c r="QS75" s="40"/>
      <c r="QT75" s="40"/>
      <c r="QU75" s="40"/>
      <c r="QV75" s="40"/>
      <c r="QW75" s="40"/>
      <c r="QX75" s="40"/>
      <c r="QY75" s="40"/>
      <c r="QZ75" s="40"/>
      <c r="RA75" s="40"/>
      <c r="RB75" s="40"/>
      <c r="RC75" s="40"/>
      <c r="RD75" s="40"/>
      <c r="RE75" s="40"/>
      <c r="RF75" s="40"/>
      <c r="RG75" s="40"/>
      <c r="RH75" s="40"/>
      <c r="RI75" s="40"/>
      <c r="RJ75" s="40"/>
      <c r="RK75" s="40"/>
      <c r="RL75" s="40"/>
      <c r="RM75" s="40"/>
      <c r="RN75" s="40"/>
      <c r="RO75" s="40"/>
      <c r="RP75" s="40"/>
      <c r="RQ75" s="40"/>
      <c r="RR75" s="40"/>
      <c r="RS75" s="40"/>
      <c r="RT75" s="40"/>
      <c r="RU75" s="40"/>
      <c r="RV75" s="40"/>
      <c r="RW75" s="40"/>
      <c r="RX75" s="40"/>
      <c r="RY75" s="40"/>
      <c r="RZ75" s="40"/>
      <c r="SA75" s="40"/>
      <c r="SB75" s="40"/>
      <c r="SC75" s="40"/>
      <c r="SD75" s="40"/>
      <c r="SE75" s="40"/>
      <c r="SF75" s="40"/>
      <c r="SG75" s="40"/>
      <c r="SH75" s="40"/>
      <c r="SI75" s="40"/>
      <c r="SJ75" s="40"/>
      <c r="SK75" s="40"/>
      <c r="SL75" s="40"/>
      <c r="SM75" s="40"/>
      <c r="SN75" s="40"/>
      <c r="SO75" s="40"/>
      <c r="SP75" s="40"/>
      <c r="SQ75" s="40"/>
      <c r="SR75" s="40"/>
      <c r="SS75" s="40"/>
      <c r="ST75" s="40"/>
      <c r="SU75" s="40"/>
      <c r="SV75" s="40"/>
      <c r="SW75" s="40"/>
      <c r="SX75" s="40"/>
      <c r="SY75" s="40"/>
      <c r="SZ75" s="40"/>
      <c r="TA75" s="40"/>
      <c r="TB75" s="40"/>
      <c r="TC75" s="40"/>
      <c r="TD75" s="40"/>
      <c r="TE75" s="40"/>
      <c r="TF75" s="40"/>
      <c r="TG75" s="40"/>
      <c r="TH75" s="40"/>
      <c r="TI75" s="40"/>
      <c r="TJ75" s="40"/>
      <c r="TK75" s="40"/>
      <c r="TL75" s="40"/>
      <c r="TM75" s="40"/>
      <c r="TN75" s="40"/>
      <c r="TO75" s="40"/>
      <c r="TP75" s="40"/>
      <c r="TQ75" s="40"/>
      <c r="TR75" s="40"/>
      <c r="TS75" s="40"/>
      <c r="TT75" s="40"/>
      <c r="TU75" s="40"/>
      <c r="TV75" s="40"/>
      <c r="TW75" s="40"/>
      <c r="TX75" s="40"/>
      <c r="TY75" s="40"/>
      <c r="TZ75" s="40"/>
      <c r="UA75" s="40"/>
      <c r="UB75" s="40"/>
      <c r="UC75" s="40"/>
      <c r="UD75" s="40"/>
      <c r="UE75" s="40"/>
      <c r="UF75" s="40"/>
      <c r="UG75" s="40"/>
      <c r="UH75" s="40"/>
      <c r="UI75" s="40"/>
      <c r="UJ75" s="40"/>
      <c r="UK75" s="40"/>
      <c r="UL75" s="40"/>
      <c r="UM75" s="40"/>
      <c r="UN75" s="40"/>
      <c r="UO75" s="40"/>
      <c r="UP75" s="40"/>
      <c r="UQ75" s="40"/>
      <c r="UR75" s="40"/>
      <c r="US75" s="40"/>
      <c r="UT75" s="40"/>
      <c r="UU75" s="40"/>
      <c r="UV75" s="40"/>
      <c r="UW75" s="40"/>
      <c r="UX75" s="40"/>
      <c r="UY75" s="40"/>
      <c r="UZ75" s="40"/>
      <c r="VA75" s="40"/>
      <c r="VB75" s="40"/>
      <c r="VC75" s="40"/>
      <c r="VD75" s="40"/>
      <c r="VE75" s="40"/>
      <c r="VF75" s="40"/>
      <c r="VG75" s="40"/>
      <c r="VH75" s="40"/>
      <c r="VI75" s="40"/>
      <c r="VJ75" s="40"/>
      <c r="VK75" s="40"/>
      <c r="VL75" s="40"/>
      <c r="VM75" s="40"/>
      <c r="VN75" s="40"/>
      <c r="VO75" s="40"/>
      <c r="VP75" s="40"/>
      <c r="VQ75" s="40"/>
      <c r="VR75" s="40"/>
      <c r="VS75" s="40"/>
      <c r="VT75" s="40"/>
      <c r="VU75" s="40"/>
      <c r="VV75" s="40"/>
      <c r="VW75" s="40"/>
      <c r="VX75" s="40"/>
      <c r="VY75" s="40"/>
      <c r="VZ75" s="40"/>
      <c r="WA75" s="40"/>
      <c r="WB75" s="40"/>
      <c r="WC75" s="40"/>
      <c r="WD75" s="40"/>
      <c r="WE75" s="40"/>
      <c r="WF75" s="40"/>
      <c r="WG75" s="40"/>
      <c r="WH75" s="40"/>
      <c r="WI75" s="40"/>
      <c r="WJ75" s="40"/>
      <c r="WK75" s="40"/>
      <c r="WL75" s="40"/>
      <c r="WM75" s="40"/>
      <c r="WN75" s="40"/>
      <c r="WO75" s="40"/>
      <c r="WP75" s="40"/>
      <c r="WQ75" s="40"/>
      <c r="WR75" s="40"/>
      <c r="WS75" s="40"/>
      <c r="WT75" s="40"/>
      <c r="WU75" s="40"/>
      <c r="WV75" s="40"/>
      <c r="WW75" s="40"/>
      <c r="WX75" s="40"/>
      <c r="WY75" s="40"/>
      <c r="WZ75" s="40"/>
      <c r="XA75" s="40"/>
      <c r="XB75" s="40"/>
      <c r="XC75" s="40"/>
      <c r="XD75" s="40"/>
      <c r="XE75" s="40"/>
      <c r="XF75" s="40"/>
      <c r="XG75" s="40"/>
      <c r="XH75" s="40"/>
      <c r="XI75" s="40"/>
      <c r="XJ75" s="40"/>
      <c r="XK75" s="40"/>
      <c r="XL75" s="40"/>
      <c r="XM75" s="40"/>
      <c r="XN75" s="40"/>
      <c r="XO75" s="40"/>
      <c r="XP75" s="40"/>
      <c r="XQ75" s="40"/>
      <c r="XR75" s="40"/>
      <c r="XS75" s="40"/>
      <c r="XT75" s="40"/>
      <c r="XU75" s="40"/>
      <c r="XV75" s="40"/>
      <c r="XW75" s="40"/>
      <c r="XX75" s="40"/>
      <c r="XY75" s="40"/>
      <c r="XZ75" s="40"/>
      <c r="YA75" s="40"/>
      <c r="YB75" s="40"/>
      <c r="YC75" s="40"/>
      <c r="YD75" s="40"/>
      <c r="YE75" s="40"/>
      <c r="YF75" s="40"/>
      <c r="YG75" s="40"/>
      <c r="YH75" s="40"/>
      <c r="YI75" s="40"/>
      <c r="YJ75" s="40"/>
      <c r="YK75" s="40"/>
      <c r="YL75" s="40"/>
      <c r="YM75" s="40"/>
      <c r="YN75" s="40"/>
      <c r="YO75" s="40"/>
      <c r="YP75" s="40"/>
      <c r="YQ75" s="40"/>
      <c r="YR75" s="40"/>
      <c r="YS75" s="40"/>
      <c r="YT75" s="40"/>
      <c r="YU75" s="40"/>
      <c r="YV75" s="40"/>
      <c r="YW75" s="40"/>
      <c r="YX75" s="40"/>
      <c r="YY75" s="40"/>
      <c r="YZ75" s="40"/>
      <c r="ZA75" s="40"/>
      <c r="ZB75" s="40"/>
      <c r="ZC75" s="40"/>
      <c r="ZD75" s="40"/>
      <c r="ZE75" s="40"/>
      <c r="ZF75" s="40"/>
      <c r="ZG75" s="40"/>
      <c r="ZH75" s="40"/>
      <c r="ZI75" s="40"/>
      <c r="ZJ75" s="40"/>
      <c r="ZK75" s="40"/>
      <c r="ZL75" s="40"/>
      <c r="ZM75" s="40"/>
      <c r="ZN75" s="40"/>
      <c r="ZO75" s="40"/>
      <c r="ZP75" s="40"/>
      <c r="ZQ75" s="40"/>
      <c r="ZR75" s="40"/>
      <c r="ZS75" s="40"/>
      <c r="ZT75" s="40"/>
      <c r="ZU75" s="40"/>
      <c r="ZV75" s="40"/>
      <c r="ZW75" s="40"/>
      <c r="ZX75" s="40"/>
      <c r="ZY75" s="40"/>
      <c r="ZZ75" s="40"/>
      <c r="AAA75" s="40"/>
      <c r="AAB75" s="40"/>
      <c r="AAC75" s="40"/>
      <c r="AAD75" s="40"/>
      <c r="AAE75" s="40"/>
      <c r="AAF75" s="40"/>
      <c r="AAG75" s="40"/>
      <c r="AAH75" s="40"/>
      <c r="AAI75" s="40"/>
      <c r="AAJ75" s="40"/>
      <c r="AAK75" s="40"/>
      <c r="AAL75" s="40"/>
      <c r="AAM75" s="40"/>
      <c r="AAN75" s="40"/>
      <c r="AAO75" s="40"/>
      <c r="AAP75" s="40"/>
      <c r="AAQ75" s="40"/>
      <c r="AAR75" s="40"/>
      <c r="AAS75" s="40"/>
      <c r="AAT75" s="40"/>
      <c r="AAU75" s="40"/>
      <c r="AAV75" s="40"/>
      <c r="AAW75" s="40"/>
      <c r="AAX75" s="40"/>
      <c r="AAY75" s="40"/>
      <c r="AAZ75" s="40"/>
      <c r="ABA75" s="40"/>
      <c r="ABB75" s="40"/>
      <c r="ABC75" s="40"/>
      <c r="ABD75" s="40"/>
      <c r="ABE75" s="40"/>
      <c r="ABF75" s="40"/>
      <c r="ABG75" s="40"/>
      <c r="ABH75" s="40"/>
      <c r="ABI75" s="40"/>
      <c r="ABJ75" s="40"/>
      <c r="ABK75" s="40"/>
      <c r="ABL75" s="40"/>
      <c r="ABM75" s="40"/>
      <c r="ABN75" s="40"/>
      <c r="ABO75" s="40"/>
      <c r="ABP75" s="40"/>
      <c r="ABQ75" s="40"/>
      <c r="ABR75" s="40"/>
      <c r="ABS75" s="40"/>
      <c r="ABT75" s="40"/>
      <c r="ABU75" s="40"/>
      <c r="ABV75" s="40"/>
      <c r="ABW75" s="40"/>
      <c r="ABX75" s="40"/>
      <c r="ABY75" s="40"/>
      <c r="ABZ75" s="40"/>
      <c r="ACA75" s="40"/>
      <c r="ACB75" s="40"/>
      <c r="ACC75" s="40"/>
      <c r="ACD75" s="40"/>
      <c r="ACE75" s="40"/>
      <c r="ACF75" s="40"/>
      <c r="ACG75" s="40"/>
      <c r="ACH75" s="40"/>
      <c r="ACI75" s="40"/>
      <c r="ACJ75" s="40"/>
      <c r="ACK75" s="40"/>
      <c r="ACL75" s="40"/>
      <c r="ACM75" s="40"/>
      <c r="ACN75" s="40"/>
      <c r="ACO75" s="40"/>
      <c r="ACP75" s="40"/>
      <c r="ACQ75" s="40"/>
      <c r="ACR75" s="40"/>
      <c r="ACS75" s="40"/>
      <c r="ACT75" s="40"/>
      <c r="ACU75" s="40"/>
      <c r="ACV75" s="40"/>
      <c r="ACW75" s="40"/>
      <c r="ACX75" s="40"/>
      <c r="ACY75" s="40"/>
      <c r="ACZ75" s="40"/>
      <c r="ADA75" s="40"/>
      <c r="ADB75" s="40"/>
      <c r="ADC75" s="40"/>
      <c r="ADD75" s="40"/>
      <c r="ADE75" s="40"/>
      <c r="ADF75" s="40"/>
      <c r="ADG75" s="40"/>
      <c r="ADH75" s="40"/>
      <c r="ADI75" s="40"/>
      <c r="ADJ75" s="40"/>
      <c r="ADK75" s="40"/>
      <c r="ADL75" s="40"/>
      <c r="ADM75" s="40"/>
      <c r="ADN75" s="40"/>
      <c r="ADO75" s="40"/>
      <c r="ADP75" s="40"/>
      <c r="ADQ75" s="40"/>
      <c r="ADR75" s="40"/>
      <c r="ADS75" s="40"/>
      <c r="ADT75" s="40"/>
      <c r="ADU75" s="40"/>
      <c r="ADV75" s="40"/>
      <c r="ADW75" s="40"/>
      <c r="ADX75" s="40"/>
      <c r="ADY75" s="40"/>
      <c r="ADZ75" s="40"/>
      <c r="AEA75" s="40"/>
      <c r="AEB75" s="40"/>
      <c r="AEC75" s="40"/>
      <c r="AED75" s="40"/>
      <c r="AEE75" s="40"/>
      <c r="AEF75" s="40"/>
      <c r="AEG75" s="40"/>
      <c r="AEH75" s="40"/>
      <c r="AEI75" s="40"/>
      <c r="AEJ75" s="40"/>
      <c r="AEK75" s="40"/>
      <c r="AEL75" s="40"/>
      <c r="AEM75" s="40"/>
      <c r="AEN75" s="40"/>
      <c r="AEO75" s="40"/>
      <c r="AEP75" s="40"/>
      <c r="AEQ75" s="40"/>
      <c r="AER75" s="40"/>
      <c r="AES75" s="40"/>
      <c r="AET75" s="40"/>
      <c r="AEU75" s="40"/>
      <c r="AEV75" s="40"/>
      <c r="AEW75" s="40"/>
      <c r="AEX75" s="40"/>
      <c r="AEY75" s="40"/>
      <c r="AEZ75" s="40"/>
      <c r="AFA75" s="40"/>
      <c r="AFB75" s="40"/>
      <c r="AFC75" s="40"/>
      <c r="AFD75" s="40"/>
      <c r="AFE75" s="40"/>
      <c r="AFF75" s="40"/>
      <c r="AFG75" s="40"/>
      <c r="AFH75" s="40"/>
      <c r="AFI75" s="40"/>
      <c r="AFJ75" s="40"/>
      <c r="AFK75" s="40"/>
      <c r="AFL75" s="40"/>
      <c r="AFM75" s="40"/>
      <c r="AFN75" s="40"/>
      <c r="AFO75" s="40"/>
      <c r="AFP75" s="40"/>
      <c r="AFQ75" s="40"/>
      <c r="AFR75" s="40"/>
      <c r="AFS75" s="40"/>
      <c r="AFT75" s="40"/>
      <c r="AFU75" s="40"/>
      <c r="AFV75" s="40"/>
      <c r="AFW75" s="40"/>
      <c r="AFX75" s="40"/>
      <c r="AFY75" s="40"/>
      <c r="AFZ75" s="40"/>
      <c r="AGA75" s="40"/>
      <c r="AGB75" s="40"/>
      <c r="AGC75" s="40"/>
      <c r="AGD75" s="40"/>
      <c r="AGE75" s="40"/>
      <c r="AGF75" s="40"/>
      <c r="AGG75" s="40"/>
      <c r="AGH75" s="40"/>
      <c r="AGI75" s="40"/>
      <c r="AGJ75" s="40"/>
      <c r="AGK75" s="40"/>
      <c r="AGL75" s="40"/>
      <c r="AGM75" s="40"/>
      <c r="AGN75" s="40"/>
      <c r="AGO75" s="40"/>
      <c r="AGP75" s="40"/>
      <c r="AGQ75" s="40"/>
      <c r="AGR75" s="40"/>
      <c r="AGS75" s="40"/>
      <c r="AGT75" s="40"/>
      <c r="AGU75" s="40"/>
      <c r="AGV75" s="40"/>
      <c r="AGW75" s="40"/>
      <c r="AGX75" s="40"/>
      <c r="AGY75" s="40"/>
      <c r="AGZ75" s="40"/>
      <c r="AHA75" s="40"/>
      <c r="AHB75" s="40"/>
      <c r="AHC75" s="40"/>
      <c r="AHD75" s="40"/>
      <c r="AHE75" s="40"/>
      <c r="AHF75" s="40"/>
      <c r="AHG75" s="40"/>
      <c r="AHH75" s="40"/>
      <c r="AHI75" s="40"/>
      <c r="AHJ75" s="40"/>
      <c r="AHK75" s="40"/>
      <c r="AHL75" s="40"/>
      <c r="AHM75" s="40"/>
      <c r="AHN75" s="40"/>
      <c r="AHO75" s="40"/>
      <c r="AHP75" s="40"/>
      <c r="AHQ75" s="40"/>
      <c r="AHR75" s="40"/>
      <c r="AHS75" s="40"/>
      <c r="AHT75" s="40"/>
      <c r="AHU75" s="40"/>
      <c r="AHV75" s="40"/>
      <c r="AHW75" s="40"/>
      <c r="AHX75" s="40"/>
      <c r="AHY75" s="40"/>
      <c r="AHZ75" s="40"/>
      <c r="AIA75" s="40"/>
      <c r="AIB75" s="40"/>
      <c r="AIC75" s="40"/>
      <c r="AID75" s="40"/>
      <c r="AIE75" s="40"/>
      <c r="AIF75" s="40"/>
      <c r="AIG75" s="40"/>
      <c r="AIH75" s="40"/>
      <c r="AII75" s="40"/>
      <c r="AIJ75" s="40"/>
      <c r="AIK75" s="40"/>
      <c r="AIL75" s="40"/>
      <c r="AIM75" s="40"/>
      <c r="AIN75" s="40"/>
      <c r="AIO75" s="40"/>
      <c r="AIP75" s="40"/>
      <c r="AIQ75" s="40"/>
      <c r="AIR75" s="40"/>
      <c r="AIS75" s="40"/>
      <c r="AIT75" s="40"/>
      <c r="AIU75" s="40"/>
      <c r="AIV75" s="40"/>
      <c r="AIW75" s="40"/>
      <c r="AIX75" s="40"/>
      <c r="AIY75" s="40"/>
      <c r="AIZ75" s="40"/>
      <c r="AJA75" s="40"/>
      <c r="AJB75" s="40"/>
      <c r="AJC75" s="40"/>
      <c r="AJD75" s="40"/>
      <c r="AJE75" s="40"/>
      <c r="AJF75" s="40"/>
      <c r="AJG75" s="40"/>
      <c r="AJH75" s="40"/>
      <c r="AJI75" s="40"/>
      <c r="AJJ75" s="40"/>
      <c r="AJK75" s="40"/>
      <c r="AJL75" s="40"/>
      <c r="AJM75" s="40"/>
      <c r="AJN75" s="40"/>
      <c r="AJO75" s="40"/>
      <c r="AJP75" s="40"/>
      <c r="AJQ75" s="40"/>
      <c r="AJR75" s="40"/>
      <c r="AJS75" s="40"/>
      <c r="AJT75" s="40"/>
      <c r="AJU75" s="40"/>
      <c r="AJV75" s="40"/>
      <c r="AJW75" s="40"/>
      <c r="AJX75" s="40"/>
      <c r="AJY75" s="40"/>
      <c r="AJZ75" s="40"/>
      <c r="AKA75" s="40"/>
      <c r="AKB75" s="40"/>
      <c r="AKC75" s="40"/>
      <c r="AKD75" s="40"/>
      <c r="AKE75" s="40"/>
      <c r="AKF75" s="40"/>
      <c r="AKG75" s="40"/>
      <c r="AKH75" s="40"/>
      <c r="AKI75" s="40"/>
      <c r="AKJ75" s="40"/>
      <c r="AKK75" s="40"/>
      <c r="AKL75" s="40"/>
      <c r="AKM75" s="40"/>
      <c r="AKN75" s="40"/>
      <c r="AKO75" s="40"/>
      <c r="AKP75" s="40"/>
      <c r="AKQ75" s="40"/>
      <c r="AKR75" s="40"/>
      <c r="AKS75" s="40"/>
      <c r="AKT75" s="40"/>
      <c r="AKU75" s="40"/>
      <c r="AKV75" s="40"/>
      <c r="AKW75" s="40"/>
      <c r="AKX75" s="40"/>
      <c r="AKY75" s="40"/>
      <c r="AKZ75" s="40"/>
      <c r="ALA75" s="40"/>
      <c r="ALB75" s="40"/>
      <c r="ALC75" s="40"/>
      <c r="ALD75" s="40"/>
      <c r="ALE75" s="40"/>
      <c r="ALF75" s="40"/>
      <c r="ALG75" s="40"/>
      <c r="ALH75" s="40"/>
      <c r="ALI75" s="40"/>
      <c r="ALJ75" s="40"/>
      <c r="ALK75" s="40"/>
      <c r="ALL75" s="40"/>
      <c r="ALM75" s="40"/>
      <c r="ALN75" s="40"/>
      <c r="ALO75" s="40"/>
      <c r="ALP75" s="40"/>
      <c r="ALQ75" s="40"/>
      <c r="ALR75" s="40"/>
      <c r="ALS75" s="40"/>
      <c r="ALT75" s="40"/>
      <c r="ALU75" s="40"/>
      <c r="ALV75" s="40"/>
      <c r="ALW75" s="40"/>
      <c r="ALX75" s="40"/>
      <c r="ALY75" s="40"/>
      <c r="ALZ75" s="40"/>
      <c r="AMA75" s="40"/>
      <c r="AMB75" s="40"/>
      <c r="AMC75" s="40"/>
      <c r="AMD75" s="40"/>
      <c r="AME75" s="40"/>
      <c r="AMF75" s="40"/>
      <c r="AMG75" s="40"/>
      <c r="AMH75" s="40"/>
      <c r="AMI75" s="40"/>
      <c r="AMJ75" s="40"/>
    </row>
    <row r="76" s="40" customFormat="true" ht="13.8" hidden="false" customHeight="false" outlineLevel="0" collapsed="false">
      <c r="A76" s="1" t="s">
        <v>799</v>
      </c>
      <c r="B76" s="1"/>
      <c r="C76" s="42" t="s">
        <v>465</v>
      </c>
      <c r="D76" s="1" t="s">
        <v>874</v>
      </c>
      <c r="E76" s="1"/>
      <c r="F76" s="1" t="s">
        <v>875</v>
      </c>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c r="AZ76" s="1"/>
      <c r="BA76" s="1"/>
      <c r="BB76" s="1"/>
      <c r="BC76" s="1"/>
      <c r="BD76" s="1"/>
      <c r="BE76" s="1"/>
      <c r="BF76" s="1"/>
      <c r="BG76" s="1"/>
      <c r="BH76" s="1"/>
      <c r="BI76" s="1"/>
      <c r="BJ76" s="1"/>
      <c r="BK76" s="1"/>
      <c r="BL76" s="1"/>
      <c r="BM76" s="1"/>
      <c r="BN76" s="1"/>
      <c r="BO76" s="1"/>
      <c r="BP76" s="1"/>
      <c r="BQ76" s="1"/>
      <c r="BR76" s="1"/>
      <c r="BS76" s="1"/>
      <c r="BT76" s="1"/>
      <c r="BU76" s="1"/>
      <c r="BV76" s="1"/>
      <c r="BW76" s="1"/>
      <c r="BX76" s="1"/>
      <c r="BY76" s="1"/>
      <c r="BZ76" s="1"/>
      <c r="CA76" s="1"/>
      <c r="CB76" s="1"/>
      <c r="CC76" s="1"/>
      <c r="CD76" s="1"/>
      <c r="CE76" s="1"/>
      <c r="CF76" s="1"/>
      <c r="CG76" s="1"/>
      <c r="CH76" s="1"/>
      <c r="CI76" s="1"/>
      <c r="CJ76" s="1"/>
      <c r="CK76" s="1"/>
      <c r="CL76" s="1"/>
      <c r="CM76" s="1"/>
      <c r="CN76" s="1"/>
      <c r="CO76" s="1"/>
      <c r="CP76" s="1"/>
      <c r="CQ76" s="1"/>
      <c r="CR76" s="1"/>
      <c r="CS76" s="1"/>
      <c r="CT76" s="1"/>
      <c r="CU76" s="1"/>
      <c r="CV76" s="1"/>
      <c r="CW76" s="1"/>
      <c r="CX76" s="1"/>
      <c r="CY76" s="1"/>
      <c r="CZ76" s="1"/>
      <c r="DA76" s="1"/>
      <c r="DB76" s="1"/>
      <c r="DC76" s="1"/>
      <c r="DD76" s="1"/>
      <c r="DE76" s="1"/>
      <c r="DF76" s="1"/>
      <c r="DG76" s="1"/>
      <c r="DH76" s="1"/>
      <c r="DI76" s="1"/>
      <c r="DJ76" s="1"/>
      <c r="DK76" s="1"/>
      <c r="DL76" s="1"/>
      <c r="DM76" s="1"/>
      <c r="DN76" s="1"/>
      <c r="DO76" s="1"/>
      <c r="DP76" s="1"/>
      <c r="DQ76" s="1"/>
      <c r="DR76" s="1"/>
      <c r="DS76" s="1"/>
      <c r="DT76" s="1"/>
      <c r="DU76" s="1"/>
      <c r="DV76" s="1"/>
      <c r="DW76" s="1"/>
      <c r="DX76" s="1"/>
      <c r="DY76" s="1"/>
      <c r="DZ76" s="1"/>
      <c r="EA76" s="1"/>
      <c r="EB76" s="1"/>
      <c r="EC76" s="1"/>
      <c r="ED76" s="1"/>
      <c r="EE76" s="1"/>
      <c r="EF76" s="1"/>
      <c r="EG76" s="1"/>
      <c r="EH76" s="1"/>
      <c r="EI76" s="1"/>
      <c r="EJ76" s="1"/>
      <c r="EK76" s="1"/>
      <c r="EL76" s="1"/>
      <c r="EM76" s="1"/>
      <c r="EN76" s="1"/>
      <c r="EO76" s="1"/>
      <c r="EP76" s="1"/>
      <c r="EQ76" s="1"/>
      <c r="ER76" s="1"/>
      <c r="ES76" s="1"/>
      <c r="ET76" s="1"/>
      <c r="EU76" s="1"/>
      <c r="EV76" s="1"/>
      <c r="EW76" s="1"/>
      <c r="EX76" s="1"/>
      <c r="EY76" s="1"/>
      <c r="EZ76" s="1"/>
      <c r="FA76" s="1"/>
      <c r="FB76" s="1"/>
      <c r="FC76" s="1"/>
      <c r="FD76" s="1"/>
      <c r="FE76" s="1"/>
      <c r="FF76" s="1"/>
      <c r="FG76" s="1"/>
      <c r="FH76" s="1"/>
      <c r="FI76" s="1"/>
      <c r="FJ76" s="1"/>
      <c r="FK76" s="1"/>
      <c r="FL76" s="1"/>
      <c r="FM76" s="1"/>
      <c r="FN76" s="1"/>
      <c r="FO76" s="1"/>
      <c r="FP76" s="1"/>
      <c r="FQ76" s="1"/>
      <c r="FR76" s="1"/>
      <c r="FS76" s="1"/>
      <c r="FT76" s="1"/>
      <c r="FU76" s="1"/>
      <c r="FV76" s="1"/>
      <c r="FW76" s="1"/>
      <c r="FX76" s="1"/>
      <c r="FY76" s="1"/>
      <c r="FZ76" s="1"/>
      <c r="GA76" s="1"/>
      <c r="GB76" s="1"/>
      <c r="GC76" s="1"/>
      <c r="GD76" s="1"/>
      <c r="GE76" s="1"/>
      <c r="GF76" s="1"/>
      <c r="GG76" s="1"/>
      <c r="GH76" s="1"/>
      <c r="GI76" s="1"/>
      <c r="GJ76" s="1"/>
      <c r="GK76" s="1"/>
      <c r="GL76" s="1"/>
      <c r="GM76" s="1"/>
      <c r="GN76" s="1"/>
      <c r="GO76" s="1"/>
      <c r="GP76" s="1"/>
      <c r="GQ76" s="1"/>
      <c r="GR76" s="1"/>
      <c r="GS76" s="1"/>
      <c r="GT76" s="1"/>
      <c r="GU76" s="1"/>
      <c r="GV76" s="1"/>
      <c r="GW76" s="1"/>
      <c r="GX76" s="1"/>
      <c r="GY76" s="1"/>
      <c r="GZ76" s="1"/>
      <c r="HA76" s="1"/>
      <c r="HB76" s="1"/>
      <c r="HC76" s="1"/>
      <c r="HD76" s="1"/>
      <c r="HE76" s="1"/>
      <c r="HF76" s="1"/>
      <c r="HG76" s="1"/>
      <c r="HH76" s="1"/>
      <c r="HI76" s="1"/>
      <c r="HJ76" s="1"/>
      <c r="HK76" s="1"/>
      <c r="HL76" s="1"/>
      <c r="HM76" s="1"/>
      <c r="HN76" s="1"/>
      <c r="HO76" s="1"/>
      <c r="HP76" s="1"/>
      <c r="HQ76" s="1"/>
      <c r="HR76" s="1"/>
      <c r="HS76" s="1"/>
      <c r="HT76" s="1"/>
      <c r="HU76" s="1"/>
      <c r="HV76" s="1"/>
      <c r="HW76" s="1"/>
      <c r="HX76" s="1"/>
      <c r="HY76" s="1"/>
      <c r="HZ76" s="1"/>
      <c r="IA76" s="1"/>
      <c r="IB76" s="1"/>
      <c r="IC76" s="1"/>
      <c r="ID76" s="1"/>
      <c r="IE76" s="1"/>
      <c r="IF76" s="1"/>
      <c r="IG76" s="1"/>
      <c r="IH76" s="1"/>
      <c r="II76" s="1"/>
      <c r="IJ76" s="1"/>
      <c r="IK76" s="1"/>
      <c r="IL76" s="1"/>
      <c r="IM76" s="1"/>
      <c r="IN76" s="1"/>
      <c r="IO76" s="1"/>
      <c r="IP76" s="1"/>
      <c r="IQ76" s="1"/>
      <c r="IR76" s="1"/>
      <c r="IS76" s="1"/>
      <c r="IT76" s="1"/>
      <c r="IU76" s="1"/>
      <c r="IV76" s="1"/>
      <c r="IW76" s="1"/>
      <c r="IX76" s="1"/>
      <c r="IY76" s="1"/>
      <c r="IZ76" s="1"/>
      <c r="JA76" s="1"/>
      <c r="JB76" s="1"/>
      <c r="JC76" s="1"/>
      <c r="JD76" s="1"/>
      <c r="JE76" s="1"/>
      <c r="JF76" s="1"/>
      <c r="JG76" s="1"/>
      <c r="JH76" s="1"/>
      <c r="JI76" s="1"/>
      <c r="JJ76" s="1"/>
      <c r="JK76" s="1"/>
      <c r="JL76" s="1"/>
      <c r="JM76" s="1"/>
      <c r="JN76" s="1"/>
      <c r="JO76" s="1"/>
      <c r="JP76" s="1"/>
      <c r="JQ76" s="1"/>
      <c r="JR76" s="1"/>
      <c r="JS76" s="1"/>
      <c r="JT76" s="1"/>
      <c r="JU76" s="1"/>
      <c r="JV76" s="1"/>
      <c r="JW76" s="1"/>
      <c r="JX76" s="1"/>
      <c r="JY76" s="1"/>
      <c r="JZ76" s="1"/>
      <c r="KA76" s="1"/>
      <c r="KB76" s="1"/>
      <c r="KC76" s="1"/>
      <c r="KD76" s="1"/>
      <c r="KE76" s="1"/>
      <c r="KF76" s="1"/>
      <c r="KG76" s="1"/>
      <c r="KH76" s="1"/>
      <c r="KI76" s="1"/>
      <c r="KJ76" s="1"/>
      <c r="KK76" s="1"/>
      <c r="KL76" s="1"/>
      <c r="KM76" s="1"/>
      <c r="KN76" s="1"/>
      <c r="KO76" s="1"/>
      <c r="KP76" s="1"/>
      <c r="KQ76" s="1"/>
      <c r="KR76" s="1"/>
      <c r="KS76" s="1"/>
      <c r="KT76" s="1"/>
      <c r="KU76" s="1"/>
      <c r="KV76" s="1"/>
      <c r="KW76" s="1"/>
      <c r="KX76" s="1"/>
      <c r="KY76" s="1"/>
      <c r="KZ76" s="1"/>
      <c r="LA76" s="1"/>
      <c r="LB76" s="1"/>
      <c r="LC76" s="1"/>
      <c r="LD76" s="1"/>
      <c r="LE76" s="1"/>
      <c r="LF76" s="1"/>
      <c r="LG76" s="1"/>
      <c r="LH76" s="1"/>
      <c r="LI76" s="1"/>
      <c r="LJ76" s="1"/>
      <c r="LK76" s="1"/>
      <c r="LL76" s="1"/>
      <c r="LM76" s="1"/>
      <c r="LN76" s="1"/>
      <c r="LO76" s="1"/>
      <c r="LP76" s="1"/>
      <c r="LQ76" s="1"/>
      <c r="LR76" s="1"/>
      <c r="LS76" s="1"/>
      <c r="LT76" s="1"/>
      <c r="LU76" s="1"/>
      <c r="LV76" s="1"/>
      <c r="LW76" s="1"/>
      <c r="LX76" s="1"/>
      <c r="LY76" s="1"/>
      <c r="LZ76" s="1"/>
      <c r="MA76" s="1"/>
      <c r="MB76" s="1"/>
      <c r="MC76" s="1"/>
      <c r="MD76" s="1"/>
      <c r="ME76" s="1"/>
      <c r="MF76" s="1"/>
      <c r="MG76" s="1"/>
      <c r="MH76" s="1"/>
      <c r="MI76" s="1"/>
      <c r="MJ76" s="1"/>
      <c r="MK76" s="1"/>
      <c r="ML76" s="1"/>
      <c r="MM76" s="1"/>
      <c r="MN76" s="1"/>
      <c r="MO76" s="1"/>
      <c r="MP76" s="1"/>
      <c r="MQ76" s="1"/>
      <c r="MR76" s="1"/>
      <c r="MS76" s="1"/>
      <c r="MT76" s="1"/>
      <c r="MU76" s="1"/>
      <c r="MV76" s="1"/>
      <c r="MW76" s="1"/>
      <c r="MX76" s="1"/>
      <c r="MY76" s="1"/>
      <c r="MZ76" s="1"/>
      <c r="NA76" s="1"/>
      <c r="NB76" s="1"/>
      <c r="NC76" s="1"/>
      <c r="ND76" s="1"/>
      <c r="NE76" s="1"/>
      <c r="NF76" s="1"/>
      <c r="NG76" s="1"/>
      <c r="NH76" s="1"/>
      <c r="NI76" s="1"/>
      <c r="NJ76" s="1"/>
      <c r="NK76" s="1"/>
      <c r="NL76" s="1"/>
      <c r="NM76" s="1"/>
      <c r="NN76" s="1"/>
      <c r="NO76" s="1"/>
      <c r="NP76" s="1"/>
      <c r="NQ76" s="1"/>
      <c r="NR76" s="1"/>
      <c r="NS76" s="1"/>
      <c r="NT76" s="1"/>
      <c r="NU76" s="1"/>
      <c r="NV76" s="1"/>
      <c r="NW76" s="1"/>
      <c r="NX76" s="1"/>
      <c r="NY76" s="1"/>
      <c r="NZ76" s="1"/>
      <c r="OA76" s="1"/>
      <c r="OB76" s="1"/>
      <c r="OC76" s="1"/>
      <c r="OD76" s="1"/>
      <c r="OE76" s="1"/>
      <c r="OF76" s="1"/>
      <c r="OG76" s="1"/>
      <c r="OH76" s="1"/>
      <c r="OI76" s="1"/>
      <c r="OJ76" s="1"/>
      <c r="OK76" s="1"/>
      <c r="OL76" s="1"/>
      <c r="OM76" s="1"/>
      <c r="ON76" s="1"/>
      <c r="OO76" s="1"/>
      <c r="OP76" s="1"/>
      <c r="OQ76" s="1"/>
      <c r="OR76" s="1"/>
      <c r="OS76" s="1"/>
      <c r="OT76" s="1"/>
      <c r="OU76" s="1"/>
      <c r="OV76" s="1"/>
      <c r="OW76" s="1"/>
      <c r="OX76" s="1"/>
      <c r="OY76" s="1"/>
      <c r="OZ76" s="1"/>
      <c r="PA76" s="1"/>
      <c r="PB76" s="1"/>
      <c r="PC76" s="1"/>
      <c r="PD76" s="1"/>
      <c r="PE76" s="1"/>
      <c r="PF76" s="1"/>
      <c r="PG76" s="1"/>
      <c r="PH76" s="1"/>
      <c r="PI76" s="1"/>
      <c r="PJ76" s="1"/>
      <c r="PK76" s="1"/>
      <c r="PL76" s="1"/>
      <c r="PM76" s="1"/>
      <c r="PN76" s="1"/>
      <c r="PO76" s="1"/>
      <c r="PP76" s="1"/>
      <c r="PQ76" s="1"/>
      <c r="PR76" s="1"/>
      <c r="PS76" s="1"/>
      <c r="PT76" s="1"/>
      <c r="PU76" s="1"/>
      <c r="PV76" s="1"/>
      <c r="PW76" s="1"/>
      <c r="PX76" s="1"/>
      <c r="PY76" s="1"/>
      <c r="PZ76" s="1"/>
      <c r="QA76" s="1"/>
      <c r="QB76" s="1"/>
      <c r="QC76" s="1"/>
      <c r="QD76" s="1"/>
      <c r="QE76" s="1"/>
      <c r="QF76" s="1"/>
      <c r="QG76" s="1"/>
      <c r="QH76" s="1"/>
      <c r="QI76" s="1"/>
      <c r="QJ76" s="1"/>
      <c r="QK76" s="1"/>
      <c r="QL76" s="1"/>
      <c r="QM76" s="1"/>
      <c r="QN76" s="1"/>
      <c r="QO76" s="1"/>
      <c r="QP76" s="1"/>
      <c r="QQ76" s="1"/>
      <c r="QR76" s="1"/>
      <c r="QS76" s="1"/>
      <c r="QT76" s="1"/>
      <c r="QU76" s="1"/>
      <c r="QV76" s="1"/>
      <c r="QW76" s="1"/>
      <c r="QX76" s="1"/>
      <c r="QY76" s="1"/>
      <c r="QZ76" s="1"/>
      <c r="RA76" s="1"/>
      <c r="RB76" s="1"/>
      <c r="RC76" s="1"/>
      <c r="RD76" s="1"/>
      <c r="RE76" s="1"/>
      <c r="RF76" s="1"/>
      <c r="RG76" s="1"/>
      <c r="RH76" s="1"/>
      <c r="RI76" s="1"/>
      <c r="RJ76" s="1"/>
      <c r="RK76" s="1"/>
      <c r="RL76" s="1"/>
      <c r="RM76" s="1"/>
      <c r="RN76" s="1"/>
      <c r="RO76" s="1"/>
      <c r="RP76" s="1"/>
      <c r="RQ76" s="1"/>
      <c r="RR76" s="1"/>
      <c r="RS76" s="1"/>
      <c r="RT76" s="1"/>
      <c r="RU76" s="1"/>
      <c r="RV76" s="1"/>
      <c r="RW76" s="1"/>
      <c r="RX76" s="1"/>
      <c r="RY76" s="1"/>
      <c r="RZ76" s="1"/>
      <c r="SA76" s="1"/>
      <c r="SB76" s="1"/>
      <c r="SC76" s="1"/>
      <c r="SD76" s="1"/>
      <c r="SE76" s="1"/>
      <c r="SF76" s="1"/>
      <c r="SG76" s="1"/>
      <c r="SH76" s="1"/>
      <c r="SI76" s="1"/>
      <c r="SJ76" s="1"/>
      <c r="SK76" s="1"/>
      <c r="SL76" s="1"/>
      <c r="SM76" s="1"/>
      <c r="SN76" s="1"/>
      <c r="SO76" s="1"/>
      <c r="SP76" s="1"/>
      <c r="SQ76" s="1"/>
      <c r="SR76" s="1"/>
      <c r="SS76" s="1"/>
      <c r="ST76" s="1"/>
      <c r="SU76" s="1"/>
      <c r="SV76" s="1"/>
      <c r="SW76" s="1"/>
      <c r="SX76" s="1"/>
      <c r="SY76" s="1"/>
      <c r="SZ76" s="1"/>
      <c r="TA76" s="1"/>
      <c r="TB76" s="1"/>
      <c r="TC76" s="1"/>
      <c r="TD76" s="1"/>
      <c r="TE76" s="1"/>
      <c r="TF76" s="1"/>
      <c r="TG76" s="1"/>
      <c r="TH76" s="1"/>
      <c r="TI76" s="1"/>
      <c r="TJ76" s="1"/>
      <c r="TK76" s="1"/>
      <c r="TL76" s="1"/>
      <c r="TM76" s="1"/>
      <c r="TN76" s="1"/>
      <c r="TO76" s="1"/>
      <c r="TP76" s="1"/>
      <c r="TQ76" s="1"/>
      <c r="TR76" s="1"/>
      <c r="TS76" s="1"/>
      <c r="TT76" s="1"/>
      <c r="TU76" s="1"/>
      <c r="TV76" s="1"/>
      <c r="TW76" s="1"/>
      <c r="TX76" s="1"/>
      <c r="TY76" s="1"/>
      <c r="TZ76" s="1"/>
      <c r="UA76" s="1"/>
      <c r="UB76" s="1"/>
      <c r="UC76" s="1"/>
      <c r="UD76" s="1"/>
      <c r="UE76" s="1"/>
      <c r="UF76" s="1"/>
      <c r="UG76" s="1"/>
      <c r="UH76" s="1"/>
      <c r="UI76" s="1"/>
      <c r="UJ76" s="1"/>
      <c r="UK76" s="1"/>
      <c r="UL76" s="1"/>
      <c r="UM76" s="1"/>
      <c r="UN76" s="1"/>
      <c r="UO76" s="1"/>
      <c r="UP76" s="1"/>
      <c r="UQ76" s="1"/>
      <c r="UR76" s="1"/>
      <c r="US76" s="1"/>
      <c r="UT76" s="1"/>
      <c r="UU76" s="1"/>
      <c r="UV76" s="1"/>
      <c r="UW76" s="1"/>
      <c r="UX76" s="1"/>
      <c r="UY76" s="1"/>
      <c r="UZ76" s="1"/>
      <c r="VA76" s="1"/>
      <c r="VB76" s="1"/>
      <c r="VC76" s="1"/>
      <c r="VD76" s="1"/>
      <c r="VE76" s="1"/>
      <c r="VF76" s="1"/>
      <c r="VG76" s="1"/>
      <c r="VH76" s="1"/>
      <c r="VI76" s="1"/>
      <c r="VJ76" s="1"/>
      <c r="VK76" s="1"/>
      <c r="VL76" s="1"/>
      <c r="VM76" s="1"/>
      <c r="VN76" s="1"/>
      <c r="VO76" s="1"/>
      <c r="VP76" s="1"/>
      <c r="VQ76" s="1"/>
      <c r="VR76" s="1"/>
      <c r="VS76" s="1"/>
      <c r="VT76" s="1"/>
      <c r="VU76" s="1"/>
      <c r="VV76" s="1"/>
      <c r="VW76" s="1"/>
      <c r="VX76" s="1"/>
      <c r="VY76" s="1"/>
      <c r="VZ76" s="1"/>
      <c r="WA76" s="1"/>
      <c r="WB76" s="1"/>
      <c r="WC76" s="1"/>
      <c r="WD76" s="1"/>
      <c r="WE76" s="1"/>
      <c r="WF76" s="1"/>
      <c r="WG76" s="1"/>
      <c r="WH76" s="1"/>
      <c r="WI76" s="1"/>
      <c r="WJ76" s="1"/>
      <c r="WK76" s="1"/>
      <c r="WL76" s="1"/>
      <c r="WM76" s="1"/>
      <c r="WN76" s="1"/>
      <c r="WO76" s="1"/>
      <c r="WP76" s="1"/>
      <c r="WQ76" s="1"/>
      <c r="WR76" s="1"/>
      <c r="WS76" s="1"/>
      <c r="WT76" s="1"/>
      <c r="WU76" s="1"/>
      <c r="WV76" s="1"/>
      <c r="WW76" s="1"/>
      <c r="WX76" s="1"/>
      <c r="WY76" s="1"/>
      <c r="WZ76" s="1"/>
      <c r="XA76" s="1"/>
      <c r="XB76" s="1"/>
      <c r="XC76" s="1"/>
      <c r="XD76" s="1"/>
      <c r="XE76" s="1"/>
      <c r="XF76" s="1"/>
      <c r="XG76" s="1"/>
      <c r="XH76" s="1"/>
      <c r="XI76" s="1"/>
      <c r="XJ76" s="1"/>
      <c r="XK76" s="1"/>
      <c r="XL76" s="1"/>
      <c r="XM76" s="1"/>
      <c r="XN76" s="1"/>
      <c r="XO76" s="1"/>
      <c r="XP76" s="1"/>
      <c r="XQ76" s="1"/>
      <c r="XR76" s="1"/>
      <c r="XS76" s="1"/>
      <c r="XT76" s="1"/>
      <c r="XU76" s="1"/>
      <c r="XV76" s="1"/>
      <c r="XW76" s="1"/>
      <c r="XX76" s="1"/>
      <c r="XY76" s="1"/>
      <c r="XZ76" s="1"/>
      <c r="YA76" s="1"/>
      <c r="YB76" s="1"/>
      <c r="YC76" s="1"/>
      <c r="YD76" s="1"/>
      <c r="YE76" s="1"/>
      <c r="YF76" s="1"/>
      <c r="YG76" s="1"/>
      <c r="YH76" s="1"/>
      <c r="YI76" s="1"/>
      <c r="YJ76" s="1"/>
      <c r="YK76" s="1"/>
      <c r="YL76" s="1"/>
      <c r="YM76" s="1"/>
      <c r="YN76" s="1"/>
      <c r="YO76" s="1"/>
      <c r="YP76" s="1"/>
      <c r="YQ76" s="1"/>
      <c r="YR76" s="1"/>
      <c r="YS76" s="1"/>
      <c r="YT76" s="1"/>
      <c r="YU76" s="1"/>
      <c r="YV76" s="1"/>
      <c r="YW76" s="1"/>
      <c r="YX76" s="1"/>
      <c r="YY76" s="1"/>
      <c r="YZ76" s="1"/>
      <c r="ZA76" s="1"/>
      <c r="ZB76" s="1"/>
      <c r="ZC76" s="1"/>
      <c r="ZD76" s="1"/>
      <c r="ZE76" s="1"/>
      <c r="ZF76" s="1"/>
      <c r="ZG76" s="1"/>
      <c r="ZH76" s="1"/>
      <c r="ZI76" s="1"/>
      <c r="ZJ76" s="1"/>
      <c r="ZK76" s="1"/>
      <c r="ZL76" s="1"/>
      <c r="ZM76" s="1"/>
      <c r="ZN76" s="1"/>
      <c r="ZO76" s="1"/>
      <c r="ZP76" s="1"/>
      <c r="ZQ76" s="1"/>
      <c r="ZR76" s="1"/>
      <c r="ZS76" s="1"/>
      <c r="ZT76" s="1"/>
      <c r="ZU76" s="1"/>
      <c r="ZV76" s="1"/>
      <c r="ZW76" s="1"/>
      <c r="ZX76" s="1"/>
      <c r="ZY76" s="1"/>
      <c r="ZZ76" s="1"/>
      <c r="AAA76" s="1"/>
      <c r="AAB76" s="1"/>
      <c r="AAC76" s="1"/>
      <c r="AAD76" s="1"/>
      <c r="AAE76" s="1"/>
      <c r="AAF76" s="1"/>
      <c r="AAG76" s="1"/>
      <c r="AAH76" s="1"/>
      <c r="AAI76" s="1"/>
      <c r="AAJ76" s="1"/>
      <c r="AAK76" s="1"/>
      <c r="AAL76" s="1"/>
      <c r="AAM76" s="1"/>
      <c r="AAN76" s="1"/>
      <c r="AAO76" s="1"/>
      <c r="AAP76" s="1"/>
      <c r="AAQ76" s="1"/>
      <c r="AAR76" s="1"/>
      <c r="AAS76" s="1"/>
      <c r="AAT76" s="1"/>
      <c r="AAU76" s="1"/>
      <c r="AAV76" s="1"/>
      <c r="AAW76" s="1"/>
      <c r="AAX76" s="1"/>
      <c r="AAY76" s="1"/>
      <c r="AAZ76" s="1"/>
      <c r="ABA76" s="1"/>
      <c r="ABB76" s="1"/>
      <c r="ABC76" s="1"/>
      <c r="ABD76" s="1"/>
      <c r="ABE76" s="1"/>
      <c r="ABF76" s="1"/>
      <c r="ABG76" s="1"/>
      <c r="ABH76" s="1"/>
      <c r="ABI76" s="1"/>
      <c r="ABJ76" s="1"/>
      <c r="ABK76" s="1"/>
      <c r="ABL76" s="1"/>
      <c r="ABM76" s="1"/>
      <c r="ABN76" s="1"/>
      <c r="ABO76" s="1"/>
      <c r="ABP76" s="1"/>
      <c r="ABQ76" s="1"/>
      <c r="ABR76" s="1"/>
      <c r="ABS76" s="1"/>
      <c r="ABT76" s="1"/>
      <c r="ABU76" s="1"/>
      <c r="ABV76" s="1"/>
      <c r="ABW76" s="1"/>
      <c r="ABX76" s="1"/>
      <c r="ABY76" s="1"/>
      <c r="ABZ76" s="1"/>
      <c r="ACA76" s="1"/>
      <c r="ACB76" s="1"/>
      <c r="ACC76" s="1"/>
      <c r="ACD76" s="1"/>
      <c r="ACE76" s="1"/>
      <c r="ACF76" s="1"/>
      <c r="ACG76" s="1"/>
      <c r="ACH76" s="1"/>
      <c r="ACI76" s="1"/>
      <c r="ACJ76" s="1"/>
      <c r="ACK76" s="1"/>
      <c r="ACL76" s="1"/>
      <c r="ACM76" s="1"/>
      <c r="ACN76" s="1"/>
      <c r="ACO76" s="1"/>
      <c r="ACP76" s="1"/>
      <c r="ACQ76" s="1"/>
      <c r="ACR76" s="1"/>
      <c r="ACS76" s="1"/>
      <c r="ACT76" s="1"/>
      <c r="ACU76" s="1"/>
      <c r="ACV76" s="1"/>
      <c r="ACW76" s="1"/>
      <c r="ACX76" s="1"/>
      <c r="ACY76" s="1"/>
      <c r="ACZ76" s="1"/>
      <c r="ADA76" s="1"/>
      <c r="ADB76" s="1"/>
      <c r="ADC76" s="1"/>
      <c r="ADD76" s="1"/>
      <c r="ADE76" s="1"/>
      <c r="ADF76" s="1"/>
      <c r="ADG76" s="1"/>
      <c r="ADH76" s="1"/>
      <c r="ADI76" s="1"/>
      <c r="ADJ76" s="1"/>
      <c r="ADK76" s="1"/>
      <c r="ADL76" s="1"/>
      <c r="ADM76" s="1"/>
      <c r="ADN76" s="1"/>
      <c r="ADO76" s="1"/>
      <c r="ADP76" s="1"/>
      <c r="ADQ76" s="1"/>
      <c r="ADR76" s="1"/>
      <c r="ADS76" s="1"/>
      <c r="ADT76" s="1"/>
      <c r="ADU76" s="1"/>
      <c r="ADV76" s="1"/>
      <c r="ADW76" s="1"/>
      <c r="ADX76" s="1"/>
      <c r="ADY76" s="1"/>
      <c r="ADZ76" s="1"/>
      <c r="AEA76" s="1"/>
      <c r="AEB76" s="1"/>
      <c r="AEC76" s="1"/>
      <c r="AED76" s="1"/>
      <c r="AEE76" s="1"/>
      <c r="AEF76" s="1"/>
      <c r="AEG76" s="1"/>
      <c r="AEH76" s="1"/>
      <c r="AEI76" s="1"/>
      <c r="AEJ76" s="1"/>
      <c r="AEK76" s="1"/>
      <c r="AEL76" s="1"/>
      <c r="AEM76" s="1"/>
      <c r="AEN76" s="1"/>
      <c r="AEO76" s="1"/>
      <c r="AEP76" s="1"/>
      <c r="AEQ76" s="1"/>
      <c r="AER76" s="1"/>
      <c r="AES76" s="1"/>
      <c r="AET76" s="1"/>
      <c r="AEU76" s="1"/>
      <c r="AEV76" s="1"/>
      <c r="AEW76" s="1"/>
      <c r="AEX76" s="1"/>
      <c r="AEY76" s="1"/>
      <c r="AEZ76" s="1"/>
      <c r="AFA76" s="1"/>
      <c r="AFB76" s="1"/>
      <c r="AFC76" s="1"/>
      <c r="AFD76" s="1"/>
      <c r="AFE76" s="1"/>
      <c r="AFF76" s="1"/>
      <c r="AFG76" s="1"/>
      <c r="AFH76" s="1"/>
      <c r="AFI76" s="1"/>
      <c r="AFJ76" s="1"/>
      <c r="AFK76" s="1"/>
      <c r="AFL76" s="1"/>
      <c r="AFM76" s="1"/>
      <c r="AFN76" s="1"/>
      <c r="AFO76" s="1"/>
      <c r="AFP76" s="1"/>
      <c r="AFQ76" s="1"/>
      <c r="AFR76" s="1"/>
      <c r="AFS76" s="1"/>
      <c r="AFT76" s="1"/>
      <c r="AFU76" s="1"/>
      <c r="AFV76" s="1"/>
      <c r="AFW76" s="1"/>
      <c r="AFX76" s="1"/>
      <c r="AFY76" s="1"/>
      <c r="AFZ76" s="1"/>
      <c r="AGA76" s="1"/>
      <c r="AGB76" s="1"/>
      <c r="AGC76" s="1"/>
      <c r="AGD76" s="1"/>
      <c r="AGE76" s="1"/>
      <c r="AGF76" s="1"/>
      <c r="AGG76" s="1"/>
      <c r="AGH76" s="1"/>
      <c r="AGI76" s="1"/>
      <c r="AGJ76" s="1"/>
      <c r="AGK76" s="1"/>
      <c r="AGL76" s="1"/>
      <c r="AGM76" s="1"/>
      <c r="AGN76" s="1"/>
      <c r="AGO76" s="1"/>
      <c r="AGP76" s="1"/>
      <c r="AGQ76" s="1"/>
      <c r="AGR76" s="1"/>
      <c r="AGS76" s="1"/>
      <c r="AGT76" s="1"/>
      <c r="AGU76" s="1"/>
      <c r="AGV76" s="1"/>
      <c r="AGW76" s="1"/>
      <c r="AGX76" s="1"/>
      <c r="AGY76" s="1"/>
      <c r="AGZ76" s="1"/>
      <c r="AHA76" s="1"/>
      <c r="AHB76" s="1"/>
      <c r="AHC76" s="1"/>
      <c r="AHD76" s="1"/>
      <c r="AHE76" s="1"/>
      <c r="AHF76" s="1"/>
      <c r="AHG76" s="1"/>
      <c r="AHH76" s="1"/>
      <c r="AHI76" s="1"/>
      <c r="AHJ76" s="1"/>
      <c r="AHK76" s="1"/>
      <c r="AHL76" s="1"/>
      <c r="AHM76" s="1"/>
      <c r="AHN76" s="1"/>
      <c r="AHO76" s="1"/>
      <c r="AHP76" s="1"/>
      <c r="AHQ76" s="1"/>
      <c r="AHR76" s="1"/>
      <c r="AHS76" s="1"/>
      <c r="AHT76" s="1"/>
      <c r="AHU76" s="1"/>
      <c r="AHV76" s="1"/>
      <c r="AHW76" s="1"/>
      <c r="AHX76" s="1"/>
      <c r="AHY76" s="1"/>
      <c r="AHZ76" s="1"/>
      <c r="AIA76" s="1"/>
      <c r="AIB76" s="1"/>
      <c r="AIC76" s="1"/>
      <c r="AID76" s="1"/>
      <c r="AIE76" s="1"/>
      <c r="AIF76" s="1"/>
      <c r="AIG76" s="1"/>
      <c r="AIH76" s="1"/>
      <c r="AII76" s="1"/>
      <c r="AIJ76" s="1"/>
      <c r="AIK76" s="1"/>
      <c r="AIL76" s="1"/>
      <c r="AIM76" s="1"/>
      <c r="AIN76" s="1"/>
      <c r="AIO76" s="1"/>
      <c r="AIP76" s="1"/>
      <c r="AIQ76" s="1"/>
      <c r="AIR76" s="1"/>
      <c r="AIS76" s="1"/>
      <c r="AIT76" s="1"/>
      <c r="AIU76" s="1"/>
      <c r="AIV76" s="1"/>
      <c r="AIW76" s="1"/>
      <c r="AIX76" s="1"/>
      <c r="AIY76" s="1"/>
      <c r="AIZ76" s="1"/>
      <c r="AJA76" s="1"/>
      <c r="AJB76" s="1"/>
      <c r="AJC76" s="1"/>
      <c r="AJD76" s="1"/>
      <c r="AJE76" s="1"/>
      <c r="AJF76" s="1"/>
      <c r="AJG76" s="1"/>
      <c r="AJH76" s="1"/>
      <c r="AJI76" s="1"/>
      <c r="AJJ76" s="1"/>
      <c r="AJK76" s="1"/>
      <c r="AJL76" s="1"/>
      <c r="AJM76" s="1"/>
      <c r="AJN76" s="1"/>
      <c r="AJO76" s="1"/>
      <c r="AJP76" s="1"/>
      <c r="AJQ76" s="1"/>
      <c r="AJR76" s="1"/>
      <c r="AJS76" s="1"/>
      <c r="AJT76" s="1"/>
      <c r="AJU76" s="1"/>
      <c r="AJV76" s="1"/>
      <c r="AJW76" s="1"/>
      <c r="AJX76" s="1"/>
      <c r="AJY76" s="1"/>
      <c r="AJZ76" s="1"/>
      <c r="AKA76" s="1"/>
      <c r="AKB76" s="1"/>
      <c r="AKC76" s="1"/>
      <c r="AKD76" s="1"/>
      <c r="AKE76" s="1"/>
      <c r="AKF76" s="1"/>
      <c r="AKG76" s="1"/>
      <c r="AKH76" s="1"/>
      <c r="AKI76" s="1"/>
      <c r="AKJ76" s="1"/>
      <c r="AKK76" s="1"/>
      <c r="AKL76" s="1"/>
      <c r="AKM76" s="1"/>
      <c r="AKN76" s="1"/>
      <c r="AKO76" s="1"/>
      <c r="AKP76" s="1"/>
      <c r="AKQ76" s="1"/>
      <c r="AKR76" s="1"/>
      <c r="AKS76" s="1"/>
      <c r="AKT76" s="1"/>
      <c r="AKU76" s="1"/>
      <c r="AKV76" s="1"/>
      <c r="AKW76" s="1"/>
      <c r="AKX76" s="1"/>
      <c r="AKY76" s="1"/>
      <c r="AKZ76" s="1"/>
      <c r="ALA76" s="1"/>
      <c r="ALB76" s="1"/>
      <c r="ALC76" s="1"/>
      <c r="ALD76" s="1"/>
      <c r="ALE76" s="1"/>
      <c r="ALF76" s="1"/>
      <c r="ALG76" s="1"/>
      <c r="ALH76" s="1"/>
      <c r="ALI76" s="1"/>
      <c r="ALJ76" s="1"/>
      <c r="ALK76" s="1"/>
      <c r="ALL76" s="1"/>
      <c r="ALM76" s="1"/>
      <c r="ALN76" s="1"/>
      <c r="ALO76" s="1"/>
      <c r="ALP76" s="1"/>
      <c r="ALQ76" s="1"/>
      <c r="ALR76" s="1"/>
      <c r="ALS76" s="1"/>
      <c r="ALT76" s="1"/>
      <c r="ALU76" s="1"/>
      <c r="ALV76" s="1"/>
      <c r="ALW76" s="1"/>
      <c r="ALX76" s="1"/>
      <c r="ALY76" s="1"/>
      <c r="ALZ76" s="1"/>
      <c r="AMA76" s="1"/>
      <c r="AMB76" s="1"/>
      <c r="AMC76" s="1"/>
      <c r="AMD76" s="1"/>
      <c r="AME76" s="1"/>
      <c r="AMF76" s="1"/>
      <c r="AMG76" s="1"/>
      <c r="AMH76" s="1"/>
      <c r="AMI76" s="1"/>
      <c r="AMJ76" s="1"/>
    </row>
    <row r="77" s="40" customFormat="true" ht="13.8" hidden="false" customHeight="false" outlineLevel="0" collapsed="false">
      <c r="A77" s="40" t="s">
        <v>799</v>
      </c>
      <c r="B77" s="1"/>
      <c r="C77" s="40" t="s">
        <v>876</v>
      </c>
      <c r="D77" s="1"/>
      <c r="E77" s="1"/>
      <c r="F77" s="40" t="s">
        <v>877</v>
      </c>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c r="AQ77" s="1"/>
      <c r="AR77" s="1"/>
      <c r="AS77" s="1"/>
      <c r="AT77" s="1"/>
      <c r="AU77" s="1"/>
      <c r="AV77" s="1"/>
      <c r="AW77" s="1"/>
      <c r="AX77" s="1"/>
      <c r="AY77" s="1"/>
      <c r="AZ77" s="1"/>
      <c r="BA77" s="1"/>
      <c r="BB77" s="1"/>
      <c r="BC77" s="1"/>
      <c r="BD77" s="1"/>
      <c r="BE77" s="1"/>
      <c r="BF77" s="1"/>
      <c r="BG77" s="1"/>
      <c r="BH77" s="1"/>
      <c r="BI77" s="1"/>
      <c r="BJ77" s="1"/>
      <c r="BK77" s="1"/>
      <c r="BL77" s="1"/>
      <c r="BM77" s="1"/>
      <c r="BN77" s="1"/>
      <c r="BO77" s="1"/>
      <c r="BP77" s="1"/>
      <c r="BQ77" s="1"/>
      <c r="BR77" s="1"/>
      <c r="BS77" s="1"/>
      <c r="BT77" s="1"/>
      <c r="BU77" s="1"/>
      <c r="BV77" s="1"/>
      <c r="BW77" s="1"/>
      <c r="BX77" s="1"/>
      <c r="BY77" s="1"/>
      <c r="BZ77" s="1"/>
      <c r="CA77" s="1"/>
      <c r="CB77" s="1"/>
      <c r="CC77" s="1"/>
      <c r="CD77" s="1"/>
      <c r="CE77" s="1"/>
      <c r="CF77" s="1"/>
      <c r="CG77" s="1"/>
      <c r="CH77" s="1"/>
      <c r="CI77" s="1"/>
      <c r="CJ77" s="1"/>
      <c r="CK77" s="1"/>
      <c r="CL77" s="1"/>
      <c r="CM77" s="1"/>
      <c r="CN77" s="1"/>
      <c r="CO77" s="1"/>
      <c r="CP77" s="1"/>
      <c r="CQ77" s="1"/>
      <c r="CR77" s="1"/>
      <c r="CS77" s="1"/>
      <c r="CT77" s="1"/>
      <c r="CU77" s="1"/>
      <c r="CV77" s="1"/>
      <c r="CW77" s="1"/>
      <c r="CX77" s="1"/>
      <c r="CY77" s="1"/>
      <c r="CZ77" s="1"/>
      <c r="DA77" s="1"/>
      <c r="DB77" s="1"/>
      <c r="DC77" s="1"/>
      <c r="DD77" s="1"/>
      <c r="DE77" s="1"/>
      <c r="DF77" s="1"/>
      <c r="DG77" s="1"/>
      <c r="DH77" s="1"/>
      <c r="DI77" s="1"/>
      <c r="DJ77" s="1"/>
      <c r="DK77" s="1"/>
      <c r="DL77" s="1"/>
      <c r="DM77" s="1"/>
      <c r="DN77" s="1"/>
      <c r="DO77" s="1"/>
      <c r="DP77" s="1"/>
      <c r="DQ77" s="1"/>
      <c r="DR77" s="1"/>
      <c r="DS77" s="1"/>
      <c r="DT77" s="1"/>
      <c r="DU77" s="1"/>
      <c r="DV77" s="1"/>
      <c r="DW77" s="1"/>
      <c r="DX77" s="1"/>
      <c r="DY77" s="1"/>
      <c r="DZ77" s="1"/>
      <c r="EA77" s="1"/>
      <c r="EB77" s="1"/>
      <c r="EC77" s="1"/>
      <c r="ED77" s="1"/>
      <c r="EE77" s="1"/>
      <c r="EF77" s="1"/>
      <c r="EG77" s="1"/>
      <c r="EH77" s="1"/>
      <c r="EI77" s="1"/>
      <c r="EJ77" s="1"/>
      <c r="EK77" s="1"/>
      <c r="EL77" s="1"/>
      <c r="EM77" s="1"/>
      <c r="EN77" s="1"/>
      <c r="EO77" s="1"/>
      <c r="EP77" s="1"/>
      <c r="EQ77" s="1"/>
      <c r="ER77" s="1"/>
      <c r="ES77" s="1"/>
      <c r="ET77" s="1"/>
      <c r="EU77" s="1"/>
      <c r="EV77" s="1"/>
      <c r="EW77" s="1"/>
      <c r="EX77" s="1"/>
      <c r="EY77" s="1"/>
      <c r="EZ77" s="1"/>
      <c r="FA77" s="1"/>
      <c r="FB77" s="1"/>
      <c r="FC77" s="1"/>
      <c r="FD77" s="1"/>
      <c r="FE77" s="1"/>
      <c r="FF77" s="1"/>
      <c r="FG77" s="1"/>
      <c r="FH77" s="1"/>
      <c r="FI77" s="1"/>
      <c r="FJ77" s="1"/>
      <c r="FK77" s="1"/>
      <c r="FL77" s="1"/>
      <c r="FM77" s="1"/>
      <c r="FN77" s="1"/>
      <c r="FO77" s="1"/>
      <c r="FP77" s="1"/>
      <c r="FQ77" s="1"/>
      <c r="FR77" s="1"/>
      <c r="FS77" s="1"/>
      <c r="FT77" s="1"/>
      <c r="FU77" s="1"/>
      <c r="FV77" s="1"/>
      <c r="FW77" s="1"/>
      <c r="FX77" s="1"/>
      <c r="FY77" s="1"/>
      <c r="FZ77" s="1"/>
      <c r="GA77" s="1"/>
      <c r="GB77" s="1"/>
      <c r="GC77" s="1"/>
      <c r="GD77" s="1"/>
      <c r="GE77" s="1"/>
      <c r="GF77" s="1"/>
      <c r="GG77" s="1"/>
      <c r="GH77" s="1"/>
      <c r="GI77" s="1"/>
      <c r="GJ77" s="1"/>
      <c r="GK77" s="1"/>
      <c r="GL77" s="1"/>
      <c r="GM77" s="1"/>
      <c r="GN77" s="1"/>
      <c r="GO77" s="1"/>
      <c r="GP77" s="1"/>
      <c r="GQ77" s="1"/>
      <c r="GR77" s="1"/>
      <c r="GS77" s="1"/>
      <c r="GT77" s="1"/>
      <c r="GU77" s="1"/>
      <c r="GV77" s="1"/>
      <c r="GW77" s="1"/>
      <c r="GX77" s="1"/>
      <c r="GY77" s="1"/>
      <c r="GZ77" s="1"/>
      <c r="HA77" s="1"/>
      <c r="HB77" s="1"/>
      <c r="HC77" s="1"/>
      <c r="HD77" s="1"/>
      <c r="HE77" s="1"/>
      <c r="HF77" s="1"/>
      <c r="HG77" s="1"/>
      <c r="HH77" s="1"/>
      <c r="HI77" s="1"/>
      <c r="HJ77" s="1"/>
      <c r="HK77" s="1"/>
      <c r="HL77" s="1"/>
      <c r="HM77" s="1"/>
      <c r="HN77" s="1"/>
      <c r="HO77" s="1"/>
      <c r="HP77" s="1"/>
      <c r="HQ77" s="1"/>
      <c r="HR77" s="1"/>
      <c r="HS77" s="1"/>
      <c r="HT77" s="1"/>
      <c r="HU77" s="1"/>
      <c r="HV77" s="1"/>
      <c r="HW77" s="1"/>
      <c r="HX77" s="1"/>
      <c r="HY77" s="1"/>
      <c r="HZ77" s="1"/>
      <c r="IA77" s="1"/>
      <c r="IB77" s="1"/>
      <c r="IC77" s="1"/>
      <c r="ID77" s="1"/>
      <c r="IE77" s="1"/>
      <c r="IF77" s="1"/>
      <c r="IG77" s="1"/>
      <c r="IH77" s="1"/>
      <c r="II77" s="1"/>
      <c r="IJ77" s="1"/>
      <c r="IK77" s="1"/>
      <c r="IL77" s="1"/>
      <c r="IM77" s="1"/>
      <c r="IN77" s="1"/>
      <c r="IO77" s="1"/>
      <c r="IP77" s="1"/>
      <c r="IQ77" s="1"/>
      <c r="IR77" s="1"/>
      <c r="IS77" s="1"/>
      <c r="IT77" s="1"/>
      <c r="IU77" s="1"/>
      <c r="IV77" s="1"/>
      <c r="IW77" s="1"/>
      <c r="IX77" s="1"/>
      <c r="IY77" s="1"/>
      <c r="IZ77" s="1"/>
      <c r="JA77" s="1"/>
      <c r="JB77" s="1"/>
      <c r="JC77" s="1"/>
      <c r="JD77" s="1"/>
      <c r="JE77" s="1"/>
      <c r="JF77" s="1"/>
      <c r="JG77" s="1"/>
      <c r="JH77" s="1"/>
      <c r="JI77" s="1"/>
      <c r="JJ77" s="1"/>
      <c r="JK77" s="1"/>
      <c r="JL77" s="1"/>
      <c r="JM77" s="1"/>
      <c r="JN77" s="1"/>
      <c r="JO77" s="1"/>
      <c r="JP77" s="1"/>
      <c r="JQ77" s="1"/>
      <c r="JR77" s="1"/>
      <c r="JS77" s="1"/>
      <c r="JT77" s="1"/>
      <c r="JU77" s="1"/>
      <c r="JV77" s="1"/>
      <c r="JW77" s="1"/>
      <c r="JX77" s="1"/>
      <c r="JY77" s="1"/>
      <c r="JZ77" s="1"/>
      <c r="KA77" s="1"/>
      <c r="KB77" s="1"/>
      <c r="KC77" s="1"/>
      <c r="KD77" s="1"/>
      <c r="KE77" s="1"/>
      <c r="KF77" s="1"/>
      <c r="KG77" s="1"/>
      <c r="KH77" s="1"/>
      <c r="KI77" s="1"/>
      <c r="KJ77" s="1"/>
      <c r="KK77" s="1"/>
      <c r="KL77" s="1"/>
      <c r="KM77" s="1"/>
      <c r="KN77" s="1"/>
      <c r="KO77" s="1"/>
      <c r="KP77" s="1"/>
      <c r="KQ77" s="1"/>
      <c r="KR77" s="1"/>
      <c r="KS77" s="1"/>
      <c r="KT77" s="1"/>
      <c r="KU77" s="1"/>
      <c r="KV77" s="1"/>
      <c r="KW77" s="1"/>
      <c r="KX77" s="1"/>
      <c r="KY77" s="1"/>
      <c r="KZ77" s="1"/>
      <c r="LA77" s="1"/>
      <c r="LB77" s="1"/>
      <c r="LC77" s="1"/>
      <c r="LD77" s="1"/>
      <c r="LE77" s="1"/>
      <c r="LF77" s="1"/>
      <c r="LG77" s="1"/>
      <c r="LH77" s="1"/>
      <c r="LI77" s="1"/>
      <c r="LJ77" s="1"/>
      <c r="LK77" s="1"/>
      <c r="LL77" s="1"/>
      <c r="LM77" s="1"/>
      <c r="LN77" s="1"/>
      <c r="LO77" s="1"/>
      <c r="LP77" s="1"/>
      <c r="LQ77" s="1"/>
      <c r="LR77" s="1"/>
      <c r="LS77" s="1"/>
      <c r="LT77" s="1"/>
      <c r="LU77" s="1"/>
      <c r="LV77" s="1"/>
      <c r="LW77" s="1"/>
      <c r="LX77" s="1"/>
      <c r="LY77" s="1"/>
      <c r="LZ77" s="1"/>
      <c r="MA77" s="1"/>
      <c r="MB77" s="1"/>
      <c r="MC77" s="1"/>
      <c r="MD77" s="1"/>
      <c r="ME77" s="1"/>
      <c r="MF77" s="1"/>
      <c r="MG77" s="1"/>
      <c r="MH77" s="1"/>
      <c r="MI77" s="1"/>
      <c r="MJ77" s="1"/>
      <c r="MK77" s="1"/>
      <c r="ML77" s="1"/>
      <c r="MM77" s="1"/>
      <c r="MN77" s="1"/>
      <c r="MO77" s="1"/>
      <c r="MP77" s="1"/>
      <c r="MQ77" s="1"/>
      <c r="MR77" s="1"/>
      <c r="MS77" s="1"/>
      <c r="MT77" s="1"/>
      <c r="MU77" s="1"/>
      <c r="MV77" s="1"/>
      <c r="MW77" s="1"/>
      <c r="MX77" s="1"/>
      <c r="MY77" s="1"/>
      <c r="MZ77" s="1"/>
      <c r="NA77" s="1"/>
      <c r="NB77" s="1"/>
      <c r="NC77" s="1"/>
      <c r="ND77" s="1"/>
      <c r="NE77" s="1"/>
      <c r="NF77" s="1"/>
      <c r="NG77" s="1"/>
      <c r="NH77" s="1"/>
      <c r="NI77" s="1"/>
      <c r="NJ77" s="1"/>
      <c r="NK77" s="1"/>
      <c r="NL77" s="1"/>
      <c r="NM77" s="1"/>
      <c r="NN77" s="1"/>
      <c r="NO77" s="1"/>
      <c r="NP77" s="1"/>
      <c r="NQ77" s="1"/>
      <c r="NR77" s="1"/>
      <c r="NS77" s="1"/>
      <c r="NT77" s="1"/>
      <c r="NU77" s="1"/>
      <c r="NV77" s="1"/>
      <c r="NW77" s="1"/>
      <c r="NX77" s="1"/>
      <c r="NY77" s="1"/>
      <c r="NZ77" s="1"/>
      <c r="OA77" s="1"/>
      <c r="OB77" s="1"/>
      <c r="OC77" s="1"/>
      <c r="OD77" s="1"/>
      <c r="OE77" s="1"/>
      <c r="OF77" s="1"/>
      <c r="OG77" s="1"/>
      <c r="OH77" s="1"/>
      <c r="OI77" s="1"/>
      <c r="OJ77" s="1"/>
      <c r="OK77" s="1"/>
      <c r="OL77" s="1"/>
      <c r="OM77" s="1"/>
      <c r="ON77" s="1"/>
      <c r="OO77" s="1"/>
      <c r="OP77" s="1"/>
      <c r="OQ77" s="1"/>
      <c r="OR77" s="1"/>
      <c r="OS77" s="1"/>
      <c r="OT77" s="1"/>
      <c r="OU77" s="1"/>
      <c r="OV77" s="1"/>
      <c r="OW77" s="1"/>
      <c r="OX77" s="1"/>
      <c r="OY77" s="1"/>
      <c r="OZ77" s="1"/>
      <c r="PA77" s="1"/>
      <c r="PB77" s="1"/>
      <c r="PC77" s="1"/>
      <c r="PD77" s="1"/>
      <c r="PE77" s="1"/>
      <c r="PF77" s="1"/>
      <c r="PG77" s="1"/>
      <c r="PH77" s="1"/>
      <c r="PI77" s="1"/>
      <c r="PJ77" s="1"/>
      <c r="PK77" s="1"/>
      <c r="PL77" s="1"/>
      <c r="PM77" s="1"/>
      <c r="PN77" s="1"/>
      <c r="PO77" s="1"/>
      <c r="PP77" s="1"/>
      <c r="PQ77" s="1"/>
      <c r="PR77" s="1"/>
      <c r="PS77" s="1"/>
      <c r="PT77" s="1"/>
      <c r="PU77" s="1"/>
      <c r="PV77" s="1"/>
      <c r="PW77" s="1"/>
      <c r="PX77" s="1"/>
      <c r="PY77" s="1"/>
      <c r="PZ77" s="1"/>
      <c r="QA77" s="1"/>
      <c r="QB77" s="1"/>
      <c r="QC77" s="1"/>
      <c r="QD77" s="1"/>
      <c r="QE77" s="1"/>
      <c r="QF77" s="1"/>
      <c r="QG77" s="1"/>
      <c r="QH77" s="1"/>
      <c r="QI77" s="1"/>
      <c r="QJ77" s="1"/>
      <c r="QK77" s="1"/>
      <c r="QL77" s="1"/>
      <c r="QM77" s="1"/>
      <c r="QN77" s="1"/>
      <c r="QO77" s="1"/>
      <c r="QP77" s="1"/>
      <c r="QQ77" s="1"/>
      <c r="QR77" s="1"/>
      <c r="QS77" s="1"/>
      <c r="QT77" s="1"/>
      <c r="QU77" s="1"/>
      <c r="QV77" s="1"/>
      <c r="QW77" s="1"/>
      <c r="QX77" s="1"/>
      <c r="QY77" s="1"/>
      <c r="QZ77" s="1"/>
      <c r="RA77" s="1"/>
      <c r="RB77" s="1"/>
      <c r="RC77" s="1"/>
      <c r="RD77" s="1"/>
      <c r="RE77" s="1"/>
      <c r="RF77" s="1"/>
      <c r="RG77" s="1"/>
      <c r="RH77" s="1"/>
      <c r="RI77" s="1"/>
      <c r="RJ77" s="1"/>
      <c r="RK77" s="1"/>
      <c r="RL77" s="1"/>
      <c r="RM77" s="1"/>
      <c r="RN77" s="1"/>
      <c r="RO77" s="1"/>
      <c r="RP77" s="1"/>
      <c r="RQ77" s="1"/>
      <c r="RR77" s="1"/>
      <c r="RS77" s="1"/>
      <c r="RT77" s="1"/>
      <c r="RU77" s="1"/>
      <c r="RV77" s="1"/>
      <c r="RW77" s="1"/>
      <c r="RX77" s="1"/>
      <c r="RY77" s="1"/>
      <c r="RZ77" s="1"/>
      <c r="SA77" s="1"/>
      <c r="SB77" s="1"/>
      <c r="SC77" s="1"/>
      <c r="SD77" s="1"/>
      <c r="SE77" s="1"/>
      <c r="SF77" s="1"/>
      <c r="SG77" s="1"/>
      <c r="SH77" s="1"/>
      <c r="SI77" s="1"/>
      <c r="SJ77" s="1"/>
      <c r="SK77" s="1"/>
      <c r="SL77" s="1"/>
      <c r="SM77" s="1"/>
      <c r="SN77" s="1"/>
      <c r="SO77" s="1"/>
      <c r="SP77" s="1"/>
      <c r="SQ77" s="1"/>
      <c r="SR77" s="1"/>
      <c r="SS77" s="1"/>
      <c r="ST77" s="1"/>
      <c r="SU77" s="1"/>
      <c r="SV77" s="1"/>
      <c r="SW77" s="1"/>
      <c r="SX77" s="1"/>
      <c r="SY77" s="1"/>
      <c r="SZ77" s="1"/>
      <c r="TA77" s="1"/>
      <c r="TB77" s="1"/>
      <c r="TC77" s="1"/>
      <c r="TD77" s="1"/>
      <c r="TE77" s="1"/>
      <c r="TF77" s="1"/>
      <c r="TG77" s="1"/>
      <c r="TH77" s="1"/>
      <c r="TI77" s="1"/>
      <c r="TJ77" s="1"/>
      <c r="TK77" s="1"/>
      <c r="TL77" s="1"/>
      <c r="TM77" s="1"/>
      <c r="TN77" s="1"/>
      <c r="TO77" s="1"/>
      <c r="TP77" s="1"/>
      <c r="TQ77" s="1"/>
      <c r="TR77" s="1"/>
      <c r="TS77" s="1"/>
      <c r="TT77" s="1"/>
      <c r="TU77" s="1"/>
      <c r="TV77" s="1"/>
      <c r="TW77" s="1"/>
      <c r="TX77" s="1"/>
      <c r="TY77" s="1"/>
      <c r="TZ77" s="1"/>
      <c r="UA77" s="1"/>
      <c r="UB77" s="1"/>
      <c r="UC77" s="1"/>
      <c r="UD77" s="1"/>
      <c r="UE77" s="1"/>
      <c r="UF77" s="1"/>
      <c r="UG77" s="1"/>
      <c r="UH77" s="1"/>
      <c r="UI77" s="1"/>
      <c r="UJ77" s="1"/>
      <c r="UK77" s="1"/>
      <c r="UL77" s="1"/>
      <c r="UM77" s="1"/>
      <c r="UN77" s="1"/>
      <c r="UO77" s="1"/>
      <c r="UP77" s="1"/>
      <c r="UQ77" s="1"/>
      <c r="UR77" s="1"/>
      <c r="US77" s="1"/>
      <c r="UT77" s="1"/>
      <c r="UU77" s="1"/>
      <c r="UV77" s="1"/>
      <c r="UW77" s="1"/>
      <c r="UX77" s="1"/>
      <c r="UY77" s="1"/>
      <c r="UZ77" s="1"/>
      <c r="VA77" s="1"/>
      <c r="VB77" s="1"/>
      <c r="VC77" s="1"/>
      <c r="VD77" s="1"/>
      <c r="VE77" s="1"/>
      <c r="VF77" s="1"/>
      <c r="VG77" s="1"/>
      <c r="VH77" s="1"/>
      <c r="VI77" s="1"/>
      <c r="VJ77" s="1"/>
      <c r="VK77" s="1"/>
      <c r="VL77" s="1"/>
      <c r="VM77" s="1"/>
      <c r="VN77" s="1"/>
      <c r="VO77" s="1"/>
      <c r="VP77" s="1"/>
      <c r="VQ77" s="1"/>
      <c r="VR77" s="1"/>
      <c r="VS77" s="1"/>
      <c r="VT77" s="1"/>
      <c r="VU77" s="1"/>
      <c r="VV77" s="1"/>
      <c r="VW77" s="1"/>
      <c r="VX77" s="1"/>
      <c r="VY77" s="1"/>
      <c r="VZ77" s="1"/>
      <c r="WA77" s="1"/>
      <c r="WB77" s="1"/>
      <c r="WC77" s="1"/>
      <c r="WD77" s="1"/>
      <c r="WE77" s="1"/>
      <c r="WF77" s="1"/>
      <c r="WG77" s="1"/>
      <c r="WH77" s="1"/>
      <c r="WI77" s="1"/>
      <c r="WJ77" s="1"/>
      <c r="WK77" s="1"/>
      <c r="WL77" s="1"/>
      <c r="WM77" s="1"/>
      <c r="WN77" s="1"/>
      <c r="WO77" s="1"/>
      <c r="WP77" s="1"/>
      <c r="WQ77" s="1"/>
      <c r="WR77" s="1"/>
      <c r="WS77" s="1"/>
      <c r="WT77" s="1"/>
      <c r="WU77" s="1"/>
      <c r="WV77" s="1"/>
      <c r="WW77" s="1"/>
      <c r="WX77" s="1"/>
      <c r="WY77" s="1"/>
      <c r="WZ77" s="1"/>
      <c r="XA77" s="1"/>
      <c r="XB77" s="1"/>
      <c r="XC77" s="1"/>
      <c r="XD77" s="1"/>
      <c r="XE77" s="1"/>
      <c r="XF77" s="1"/>
      <c r="XG77" s="1"/>
      <c r="XH77" s="1"/>
      <c r="XI77" s="1"/>
      <c r="XJ77" s="1"/>
      <c r="XK77" s="1"/>
      <c r="XL77" s="1"/>
      <c r="XM77" s="1"/>
      <c r="XN77" s="1"/>
      <c r="XO77" s="1"/>
      <c r="XP77" s="1"/>
      <c r="XQ77" s="1"/>
      <c r="XR77" s="1"/>
      <c r="XS77" s="1"/>
      <c r="XT77" s="1"/>
      <c r="XU77" s="1"/>
      <c r="XV77" s="1"/>
      <c r="XW77" s="1"/>
      <c r="XX77" s="1"/>
      <c r="XY77" s="1"/>
      <c r="XZ77" s="1"/>
      <c r="YA77" s="1"/>
      <c r="YB77" s="1"/>
      <c r="YC77" s="1"/>
      <c r="YD77" s="1"/>
      <c r="YE77" s="1"/>
      <c r="YF77" s="1"/>
      <c r="YG77" s="1"/>
      <c r="YH77" s="1"/>
      <c r="YI77" s="1"/>
      <c r="YJ77" s="1"/>
      <c r="YK77" s="1"/>
      <c r="YL77" s="1"/>
      <c r="YM77" s="1"/>
      <c r="YN77" s="1"/>
      <c r="YO77" s="1"/>
      <c r="YP77" s="1"/>
      <c r="YQ77" s="1"/>
      <c r="YR77" s="1"/>
      <c r="YS77" s="1"/>
      <c r="YT77" s="1"/>
      <c r="YU77" s="1"/>
      <c r="YV77" s="1"/>
      <c r="YW77" s="1"/>
      <c r="YX77" s="1"/>
      <c r="YY77" s="1"/>
      <c r="YZ77" s="1"/>
      <c r="ZA77" s="1"/>
      <c r="ZB77" s="1"/>
      <c r="ZC77" s="1"/>
      <c r="ZD77" s="1"/>
      <c r="ZE77" s="1"/>
      <c r="ZF77" s="1"/>
      <c r="ZG77" s="1"/>
      <c r="ZH77" s="1"/>
      <c r="ZI77" s="1"/>
      <c r="ZJ77" s="1"/>
      <c r="ZK77" s="1"/>
      <c r="ZL77" s="1"/>
      <c r="ZM77" s="1"/>
      <c r="ZN77" s="1"/>
      <c r="ZO77" s="1"/>
      <c r="ZP77" s="1"/>
      <c r="ZQ77" s="1"/>
      <c r="ZR77" s="1"/>
      <c r="ZS77" s="1"/>
      <c r="ZT77" s="1"/>
      <c r="ZU77" s="1"/>
      <c r="ZV77" s="1"/>
      <c r="ZW77" s="1"/>
      <c r="ZX77" s="1"/>
      <c r="ZY77" s="1"/>
      <c r="ZZ77" s="1"/>
      <c r="AAA77" s="1"/>
      <c r="AAB77" s="1"/>
      <c r="AAC77" s="1"/>
      <c r="AAD77" s="1"/>
      <c r="AAE77" s="1"/>
      <c r="AAF77" s="1"/>
      <c r="AAG77" s="1"/>
      <c r="AAH77" s="1"/>
      <c r="AAI77" s="1"/>
      <c r="AAJ77" s="1"/>
      <c r="AAK77" s="1"/>
      <c r="AAL77" s="1"/>
      <c r="AAM77" s="1"/>
      <c r="AAN77" s="1"/>
      <c r="AAO77" s="1"/>
      <c r="AAP77" s="1"/>
      <c r="AAQ77" s="1"/>
      <c r="AAR77" s="1"/>
      <c r="AAS77" s="1"/>
      <c r="AAT77" s="1"/>
      <c r="AAU77" s="1"/>
      <c r="AAV77" s="1"/>
      <c r="AAW77" s="1"/>
      <c r="AAX77" s="1"/>
      <c r="AAY77" s="1"/>
      <c r="AAZ77" s="1"/>
      <c r="ABA77" s="1"/>
      <c r="ABB77" s="1"/>
      <c r="ABC77" s="1"/>
      <c r="ABD77" s="1"/>
      <c r="ABE77" s="1"/>
      <c r="ABF77" s="1"/>
      <c r="ABG77" s="1"/>
      <c r="ABH77" s="1"/>
      <c r="ABI77" s="1"/>
      <c r="ABJ77" s="1"/>
      <c r="ABK77" s="1"/>
      <c r="ABL77" s="1"/>
      <c r="ABM77" s="1"/>
      <c r="ABN77" s="1"/>
      <c r="ABO77" s="1"/>
      <c r="ABP77" s="1"/>
      <c r="ABQ77" s="1"/>
      <c r="ABR77" s="1"/>
      <c r="ABS77" s="1"/>
      <c r="ABT77" s="1"/>
      <c r="ABU77" s="1"/>
      <c r="ABV77" s="1"/>
      <c r="ABW77" s="1"/>
      <c r="ABX77" s="1"/>
      <c r="ABY77" s="1"/>
      <c r="ABZ77" s="1"/>
      <c r="ACA77" s="1"/>
      <c r="ACB77" s="1"/>
      <c r="ACC77" s="1"/>
      <c r="ACD77" s="1"/>
      <c r="ACE77" s="1"/>
      <c r="ACF77" s="1"/>
      <c r="ACG77" s="1"/>
      <c r="ACH77" s="1"/>
      <c r="ACI77" s="1"/>
      <c r="ACJ77" s="1"/>
      <c r="ACK77" s="1"/>
      <c r="ACL77" s="1"/>
      <c r="ACM77" s="1"/>
      <c r="ACN77" s="1"/>
      <c r="ACO77" s="1"/>
      <c r="ACP77" s="1"/>
      <c r="ACQ77" s="1"/>
      <c r="ACR77" s="1"/>
      <c r="ACS77" s="1"/>
      <c r="ACT77" s="1"/>
      <c r="ACU77" s="1"/>
      <c r="ACV77" s="1"/>
      <c r="ACW77" s="1"/>
      <c r="ACX77" s="1"/>
      <c r="ACY77" s="1"/>
      <c r="ACZ77" s="1"/>
      <c r="ADA77" s="1"/>
      <c r="ADB77" s="1"/>
      <c r="ADC77" s="1"/>
      <c r="ADD77" s="1"/>
      <c r="ADE77" s="1"/>
      <c r="ADF77" s="1"/>
      <c r="ADG77" s="1"/>
      <c r="ADH77" s="1"/>
      <c r="ADI77" s="1"/>
      <c r="ADJ77" s="1"/>
      <c r="ADK77" s="1"/>
      <c r="ADL77" s="1"/>
      <c r="ADM77" s="1"/>
      <c r="ADN77" s="1"/>
      <c r="ADO77" s="1"/>
      <c r="ADP77" s="1"/>
      <c r="ADQ77" s="1"/>
      <c r="ADR77" s="1"/>
      <c r="ADS77" s="1"/>
      <c r="ADT77" s="1"/>
      <c r="ADU77" s="1"/>
      <c r="ADV77" s="1"/>
      <c r="ADW77" s="1"/>
      <c r="ADX77" s="1"/>
      <c r="ADY77" s="1"/>
      <c r="ADZ77" s="1"/>
      <c r="AEA77" s="1"/>
      <c r="AEB77" s="1"/>
      <c r="AEC77" s="1"/>
      <c r="AED77" s="1"/>
      <c r="AEE77" s="1"/>
      <c r="AEF77" s="1"/>
      <c r="AEG77" s="1"/>
      <c r="AEH77" s="1"/>
      <c r="AEI77" s="1"/>
      <c r="AEJ77" s="1"/>
      <c r="AEK77" s="1"/>
      <c r="AEL77" s="1"/>
      <c r="AEM77" s="1"/>
      <c r="AEN77" s="1"/>
      <c r="AEO77" s="1"/>
      <c r="AEP77" s="1"/>
      <c r="AEQ77" s="1"/>
      <c r="AER77" s="1"/>
      <c r="AES77" s="1"/>
      <c r="AET77" s="1"/>
      <c r="AEU77" s="1"/>
      <c r="AEV77" s="1"/>
      <c r="AEW77" s="1"/>
      <c r="AEX77" s="1"/>
      <c r="AEY77" s="1"/>
      <c r="AEZ77" s="1"/>
      <c r="AFA77" s="1"/>
      <c r="AFB77" s="1"/>
      <c r="AFC77" s="1"/>
      <c r="AFD77" s="1"/>
      <c r="AFE77" s="1"/>
      <c r="AFF77" s="1"/>
      <c r="AFG77" s="1"/>
      <c r="AFH77" s="1"/>
      <c r="AFI77" s="1"/>
      <c r="AFJ77" s="1"/>
      <c r="AFK77" s="1"/>
      <c r="AFL77" s="1"/>
      <c r="AFM77" s="1"/>
      <c r="AFN77" s="1"/>
      <c r="AFO77" s="1"/>
      <c r="AFP77" s="1"/>
      <c r="AFQ77" s="1"/>
      <c r="AFR77" s="1"/>
      <c r="AFS77" s="1"/>
      <c r="AFT77" s="1"/>
      <c r="AFU77" s="1"/>
      <c r="AFV77" s="1"/>
      <c r="AFW77" s="1"/>
      <c r="AFX77" s="1"/>
      <c r="AFY77" s="1"/>
      <c r="AFZ77" s="1"/>
      <c r="AGA77" s="1"/>
      <c r="AGB77" s="1"/>
      <c r="AGC77" s="1"/>
      <c r="AGD77" s="1"/>
      <c r="AGE77" s="1"/>
      <c r="AGF77" s="1"/>
      <c r="AGG77" s="1"/>
      <c r="AGH77" s="1"/>
      <c r="AGI77" s="1"/>
      <c r="AGJ77" s="1"/>
      <c r="AGK77" s="1"/>
      <c r="AGL77" s="1"/>
      <c r="AGM77" s="1"/>
      <c r="AGN77" s="1"/>
      <c r="AGO77" s="1"/>
      <c r="AGP77" s="1"/>
      <c r="AGQ77" s="1"/>
      <c r="AGR77" s="1"/>
      <c r="AGS77" s="1"/>
      <c r="AGT77" s="1"/>
      <c r="AGU77" s="1"/>
      <c r="AGV77" s="1"/>
      <c r="AGW77" s="1"/>
      <c r="AGX77" s="1"/>
      <c r="AGY77" s="1"/>
      <c r="AGZ77" s="1"/>
      <c r="AHA77" s="1"/>
      <c r="AHB77" s="1"/>
      <c r="AHC77" s="1"/>
      <c r="AHD77" s="1"/>
      <c r="AHE77" s="1"/>
      <c r="AHF77" s="1"/>
      <c r="AHG77" s="1"/>
      <c r="AHH77" s="1"/>
      <c r="AHI77" s="1"/>
      <c r="AHJ77" s="1"/>
      <c r="AHK77" s="1"/>
      <c r="AHL77" s="1"/>
      <c r="AHM77" s="1"/>
      <c r="AHN77" s="1"/>
      <c r="AHO77" s="1"/>
      <c r="AHP77" s="1"/>
      <c r="AHQ77" s="1"/>
      <c r="AHR77" s="1"/>
      <c r="AHS77" s="1"/>
      <c r="AHT77" s="1"/>
      <c r="AHU77" s="1"/>
      <c r="AHV77" s="1"/>
      <c r="AHW77" s="1"/>
      <c r="AHX77" s="1"/>
      <c r="AHY77" s="1"/>
      <c r="AHZ77" s="1"/>
      <c r="AIA77" s="1"/>
      <c r="AIB77" s="1"/>
      <c r="AIC77" s="1"/>
      <c r="AID77" s="1"/>
      <c r="AIE77" s="1"/>
      <c r="AIF77" s="1"/>
      <c r="AIG77" s="1"/>
      <c r="AIH77" s="1"/>
      <c r="AII77" s="1"/>
      <c r="AIJ77" s="1"/>
      <c r="AIK77" s="1"/>
      <c r="AIL77" s="1"/>
      <c r="AIM77" s="1"/>
      <c r="AIN77" s="1"/>
      <c r="AIO77" s="1"/>
      <c r="AIP77" s="1"/>
      <c r="AIQ77" s="1"/>
      <c r="AIR77" s="1"/>
      <c r="AIS77" s="1"/>
      <c r="AIT77" s="1"/>
      <c r="AIU77" s="1"/>
      <c r="AIV77" s="1"/>
      <c r="AIW77" s="1"/>
      <c r="AIX77" s="1"/>
      <c r="AIY77" s="1"/>
      <c r="AIZ77" s="1"/>
      <c r="AJA77" s="1"/>
      <c r="AJB77" s="1"/>
      <c r="AJC77" s="1"/>
      <c r="AJD77" s="1"/>
      <c r="AJE77" s="1"/>
      <c r="AJF77" s="1"/>
      <c r="AJG77" s="1"/>
      <c r="AJH77" s="1"/>
      <c r="AJI77" s="1"/>
      <c r="AJJ77" s="1"/>
      <c r="AJK77" s="1"/>
      <c r="AJL77" s="1"/>
      <c r="AJM77" s="1"/>
      <c r="AJN77" s="1"/>
      <c r="AJO77" s="1"/>
      <c r="AJP77" s="1"/>
      <c r="AJQ77" s="1"/>
      <c r="AJR77" s="1"/>
      <c r="AJS77" s="1"/>
      <c r="AJT77" s="1"/>
      <c r="AJU77" s="1"/>
      <c r="AJV77" s="1"/>
      <c r="AJW77" s="1"/>
      <c r="AJX77" s="1"/>
      <c r="AJY77" s="1"/>
      <c r="AJZ77" s="1"/>
      <c r="AKA77" s="1"/>
      <c r="AKB77" s="1"/>
      <c r="AKC77" s="1"/>
      <c r="AKD77" s="1"/>
      <c r="AKE77" s="1"/>
      <c r="AKF77" s="1"/>
      <c r="AKG77" s="1"/>
      <c r="AKH77" s="1"/>
      <c r="AKI77" s="1"/>
      <c r="AKJ77" s="1"/>
      <c r="AKK77" s="1"/>
      <c r="AKL77" s="1"/>
      <c r="AKM77" s="1"/>
      <c r="AKN77" s="1"/>
      <c r="AKO77" s="1"/>
      <c r="AKP77" s="1"/>
      <c r="AKQ77" s="1"/>
      <c r="AKR77" s="1"/>
      <c r="AKS77" s="1"/>
      <c r="AKT77" s="1"/>
      <c r="AKU77" s="1"/>
      <c r="AKV77" s="1"/>
      <c r="AKW77" s="1"/>
      <c r="AKX77" s="1"/>
      <c r="AKY77" s="1"/>
      <c r="AKZ77" s="1"/>
      <c r="ALA77" s="1"/>
      <c r="ALB77" s="1"/>
      <c r="ALC77" s="1"/>
      <c r="ALD77" s="1"/>
      <c r="ALE77" s="1"/>
      <c r="ALF77" s="1"/>
      <c r="ALG77" s="1"/>
      <c r="ALH77" s="1"/>
      <c r="ALI77" s="1"/>
      <c r="ALJ77" s="1"/>
      <c r="ALK77" s="1"/>
      <c r="ALL77" s="1"/>
      <c r="ALM77" s="1"/>
      <c r="ALN77" s="1"/>
      <c r="ALO77" s="1"/>
      <c r="ALP77" s="1"/>
      <c r="ALQ77" s="1"/>
      <c r="ALR77" s="1"/>
      <c r="ALS77" s="1"/>
      <c r="ALT77" s="1"/>
      <c r="ALU77" s="1"/>
      <c r="ALV77" s="1"/>
      <c r="ALW77" s="1"/>
      <c r="ALX77" s="1"/>
      <c r="ALY77" s="1"/>
      <c r="ALZ77" s="1"/>
      <c r="AMA77" s="1"/>
      <c r="AMB77" s="1"/>
      <c r="AMC77" s="1"/>
      <c r="AMD77" s="1"/>
      <c r="AME77" s="1"/>
      <c r="AMF77" s="1"/>
      <c r="AMG77" s="1"/>
      <c r="AMH77" s="1"/>
      <c r="AMI77" s="1"/>
      <c r="AMJ77" s="1"/>
    </row>
    <row r="78" s="40" customFormat="true" ht="13.8" hidden="false" customHeight="false" outlineLevel="0" collapsed="false">
      <c r="A78" s="1" t="s">
        <v>799</v>
      </c>
      <c r="B78" s="1"/>
      <c r="C78" s="1" t="s">
        <v>878</v>
      </c>
      <c r="D78" s="1"/>
      <c r="E78" s="1"/>
      <c r="F78" s="1" t="s">
        <v>879</v>
      </c>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c r="AW78" s="1"/>
      <c r="AX78" s="1"/>
      <c r="AY78" s="1"/>
      <c r="AZ78" s="1"/>
      <c r="BA78" s="1"/>
      <c r="BB78" s="1"/>
      <c r="BC78" s="1"/>
      <c r="BD78" s="1"/>
      <c r="BE78" s="1"/>
      <c r="BF78" s="1"/>
      <c r="BG78" s="1"/>
      <c r="BH78" s="1"/>
      <c r="BI78" s="1"/>
      <c r="BJ78" s="1"/>
      <c r="BK78" s="1"/>
      <c r="BL78" s="1"/>
      <c r="BM78" s="1"/>
      <c r="BN78" s="1"/>
      <c r="BO78" s="1"/>
      <c r="BP78" s="1"/>
      <c r="BQ78" s="1"/>
      <c r="BR78" s="1"/>
      <c r="BS78" s="1"/>
      <c r="BT78" s="1"/>
      <c r="BU78" s="1"/>
      <c r="BV78" s="1"/>
      <c r="BW78" s="1"/>
      <c r="BX78" s="1"/>
      <c r="BY78" s="1"/>
      <c r="BZ78" s="1"/>
      <c r="CA78" s="1"/>
      <c r="CB78" s="1"/>
      <c r="CC78" s="1"/>
      <c r="CD78" s="1"/>
      <c r="CE78" s="1"/>
      <c r="CF78" s="1"/>
      <c r="CG78" s="1"/>
      <c r="CH78" s="1"/>
      <c r="CI78" s="1"/>
      <c r="CJ78" s="1"/>
      <c r="CK78" s="1"/>
      <c r="CL78" s="1"/>
      <c r="CM78" s="1"/>
      <c r="CN78" s="1"/>
      <c r="CO78" s="1"/>
      <c r="CP78" s="1"/>
      <c r="CQ78" s="1"/>
      <c r="CR78" s="1"/>
      <c r="CS78" s="1"/>
      <c r="CT78" s="1"/>
      <c r="CU78" s="1"/>
      <c r="CV78" s="1"/>
      <c r="CW78" s="1"/>
      <c r="CX78" s="1"/>
      <c r="CY78" s="1"/>
      <c r="CZ78" s="1"/>
      <c r="DA78" s="1"/>
      <c r="DB78" s="1"/>
      <c r="DC78" s="1"/>
      <c r="DD78" s="1"/>
      <c r="DE78" s="1"/>
      <c r="DF78" s="1"/>
      <c r="DG78" s="1"/>
      <c r="DH78" s="1"/>
      <c r="DI78" s="1"/>
      <c r="DJ78" s="1"/>
      <c r="DK78" s="1"/>
      <c r="DL78" s="1"/>
      <c r="DM78" s="1"/>
      <c r="DN78" s="1"/>
      <c r="DO78" s="1"/>
      <c r="DP78" s="1"/>
      <c r="DQ78" s="1"/>
      <c r="DR78" s="1"/>
      <c r="DS78" s="1"/>
      <c r="DT78" s="1"/>
      <c r="DU78" s="1"/>
      <c r="DV78" s="1"/>
      <c r="DW78" s="1"/>
      <c r="DX78" s="1"/>
      <c r="DY78" s="1"/>
      <c r="DZ78" s="1"/>
      <c r="EA78" s="1"/>
      <c r="EB78" s="1"/>
      <c r="EC78" s="1"/>
      <c r="ED78" s="1"/>
      <c r="EE78" s="1"/>
      <c r="EF78" s="1"/>
      <c r="EG78" s="1"/>
      <c r="EH78" s="1"/>
      <c r="EI78" s="1"/>
      <c r="EJ78" s="1"/>
      <c r="EK78" s="1"/>
      <c r="EL78" s="1"/>
      <c r="EM78" s="1"/>
      <c r="EN78" s="1"/>
      <c r="EO78" s="1"/>
      <c r="EP78" s="1"/>
      <c r="EQ78" s="1"/>
      <c r="ER78" s="1"/>
      <c r="ES78" s="1"/>
      <c r="ET78" s="1"/>
      <c r="EU78" s="1"/>
      <c r="EV78" s="1"/>
      <c r="EW78" s="1"/>
      <c r="EX78" s="1"/>
      <c r="EY78" s="1"/>
      <c r="EZ78" s="1"/>
      <c r="FA78" s="1"/>
      <c r="FB78" s="1"/>
      <c r="FC78" s="1"/>
      <c r="FD78" s="1"/>
      <c r="FE78" s="1"/>
      <c r="FF78" s="1"/>
      <c r="FG78" s="1"/>
      <c r="FH78" s="1"/>
      <c r="FI78" s="1"/>
      <c r="FJ78" s="1"/>
      <c r="FK78" s="1"/>
      <c r="FL78" s="1"/>
      <c r="FM78" s="1"/>
      <c r="FN78" s="1"/>
      <c r="FO78" s="1"/>
      <c r="FP78" s="1"/>
      <c r="FQ78" s="1"/>
      <c r="FR78" s="1"/>
      <c r="FS78" s="1"/>
      <c r="FT78" s="1"/>
      <c r="FU78" s="1"/>
      <c r="FV78" s="1"/>
      <c r="FW78" s="1"/>
      <c r="FX78" s="1"/>
      <c r="FY78" s="1"/>
      <c r="FZ78" s="1"/>
      <c r="GA78" s="1"/>
      <c r="GB78" s="1"/>
      <c r="GC78" s="1"/>
      <c r="GD78" s="1"/>
      <c r="GE78" s="1"/>
      <c r="GF78" s="1"/>
      <c r="GG78" s="1"/>
      <c r="GH78" s="1"/>
      <c r="GI78" s="1"/>
      <c r="GJ78" s="1"/>
      <c r="GK78" s="1"/>
      <c r="GL78" s="1"/>
      <c r="GM78" s="1"/>
      <c r="GN78" s="1"/>
      <c r="GO78" s="1"/>
      <c r="GP78" s="1"/>
      <c r="GQ78" s="1"/>
      <c r="GR78" s="1"/>
      <c r="GS78" s="1"/>
      <c r="GT78" s="1"/>
      <c r="GU78" s="1"/>
      <c r="GV78" s="1"/>
      <c r="GW78" s="1"/>
      <c r="GX78" s="1"/>
      <c r="GY78" s="1"/>
      <c r="GZ78" s="1"/>
      <c r="HA78" s="1"/>
      <c r="HB78" s="1"/>
      <c r="HC78" s="1"/>
      <c r="HD78" s="1"/>
      <c r="HE78" s="1"/>
      <c r="HF78" s="1"/>
      <c r="HG78" s="1"/>
      <c r="HH78" s="1"/>
      <c r="HI78" s="1"/>
      <c r="HJ78" s="1"/>
      <c r="HK78" s="1"/>
      <c r="HL78" s="1"/>
      <c r="HM78" s="1"/>
      <c r="HN78" s="1"/>
      <c r="HO78" s="1"/>
      <c r="HP78" s="1"/>
      <c r="HQ78" s="1"/>
      <c r="HR78" s="1"/>
      <c r="HS78" s="1"/>
      <c r="HT78" s="1"/>
      <c r="HU78" s="1"/>
      <c r="HV78" s="1"/>
      <c r="HW78" s="1"/>
      <c r="HX78" s="1"/>
      <c r="HY78" s="1"/>
      <c r="HZ78" s="1"/>
      <c r="IA78" s="1"/>
      <c r="IB78" s="1"/>
      <c r="IC78" s="1"/>
      <c r="ID78" s="1"/>
      <c r="IE78" s="1"/>
      <c r="IF78" s="1"/>
      <c r="IG78" s="1"/>
      <c r="IH78" s="1"/>
      <c r="II78" s="1"/>
      <c r="IJ78" s="1"/>
      <c r="IK78" s="1"/>
      <c r="IL78" s="1"/>
      <c r="IM78" s="1"/>
      <c r="IN78" s="1"/>
      <c r="IO78" s="1"/>
      <c r="IP78" s="1"/>
      <c r="IQ78" s="1"/>
      <c r="IR78" s="1"/>
      <c r="IS78" s="1"/>
      <c r="IT78" s="1"/>
      <c r="IU78" s="1"/>
      <c r="IV78" s="1"/>
      <c r="IW78" s="1"/>
      <c r="IX78" s="1"/>
      <c r="IY78" s="1"/>
      <c r="IZ78" s="1"/>
      <c r="JA78" s="1"/>
      <c r="JB78" s="1"/>
      <c r="JC78" s="1"/>
      <c r="JD78" s="1"/>
      <c r="JE78" s="1"/>
      <c r="JF78" s="1"/>
      <c r="JG78" s="1"/>
      <c r="JH78" s="1"/>
      <c r="JI78" s="1"/>
      <c r="JJ78" s="1"/>
      <c r="JK78" s="1"/>
      <c r="JL78" s="1"/>
      <c r="JM78" s="1"/>
      <c r="JN78" s="1"/>
      <c r="JO78" s="1"/>
      <c r="JP78" s="1"/>
      <c r="JQ78" s="1"/>
      <c r="JR78" s="1"/>
      <c r="JS78" s="1"/>
      <c r="JT78" s="1"/>
      <c r="JU78" s="1"/>
      <c r="JV78" s="1"/>
      <c r="JW78" s="1"/>
      <c r="JX78" s="1"/>
      <c r="JY78" s="1"/>
      <c r="JZ78" s="1"/>
      <c r="KA78" s="1"/>
      <c r="KB78" s="1"/>
      <c r="KC78" s="1"/>
      <c r="KD78" s="1"/>
      <c r="KE78" s="1"/>
      <c r="KF78" s="1"/>
      <c r="KG78" s="1"/>
      <c r="KH78" s="1"/>
      <c r="KI78" s="1"/>
      <c r="KJ78" s="1"/>
      <c r="KK78" s="1"/>
      <c r="KL78" s="1"/>
      <c r="KM78" s="1"/>
      <c r="KN78" s="1"/>
      <c r="KO78" s="1"/>
      <c r="KP78" s="1"/>
      <c r="KQ78" s="1"/>
      <c r="KR78" s="1"/>
      <c r="KS78" s="1"/>
      <c r="KT78" s="1"/>
      <c r="KU78" s="1"/>
      <c r="KV78" s="1"/>
      <c r="KW78" s="1"/>
      <c r="KX78" s="1"/>
      <c r="KY78" s="1"/>
      <c r="KZ78" s="1"/>
      <c r="LA78" s="1"/>
      <c r="LB78" s="1"/>
      <c r="LC78" s="1"/>
      <c r="LD78" s="1"/>
      <c r="LE78" s="1"/>
      <c r="LF78" s="1"/>
      <c r="LG78" s="1"/>
      <c r="LH78" s="1"/>
      <c r="LI78" s="1"/>
      <c r="LJ78" s="1"/>
      <c r="LK78" s="1"/>
      <c r="LL78" s="1"/>
      <c r="LM78" s="1"/>
      <c r="LN78" s="1"/>
      <c r="LO78" s="1"/>
      <c r="LP78" s="1"/>
      <c r="LQ78" s="1"/>
      <c r="LR78" s="1"/>
      <c r="LS78" s="1"/>
      <c r="LT78" s="1"/>
      <c r="LU78" s="1"/>
      <c r="LV78" s="1"/>
      <c r="LW78" s="1"/>
      <c r="LX78" s="1"/>
      <c r="LY78" s="1"/>
      <c r="LZ78" s="1"/>
      <c r="MA78" s="1"/>
      <c r="MB78" s="1"/>
      <c r="MC78" s="1"/>
      <c r="MD78" s="1"/>
      <c r="ME78" s="1"/>
      <c r="MF78" s="1"/>
      <c r="MG78" s="1"/>
      <c r="MH78" s="1"/>
      <c r="MI78" s="1"/>
      <c r="MJ78" s="1"/>
      <c r="MK78" s="1"/>
      <c r="ML78" s="1"/>
      <c r="MM78" s="1"/>
      <c r="MN78" s="1"/>
      <c r="MO78" s="1"/>
      <c r="MP78" s="1"/>
      <c r="MQ78" s="1"/>
      <c r="MR78" s="1"/>
      <c r="MS78" s="1"/>
      <c r="MT78" s="1"/>
      <c r="MU78" s="1"/>
      <c r="MV78" s="1"/>
      <c r="MW78" s="1"/>
      <c r="MX78" s="1"/>
      <c r="MY78" s="1"/>
      <c r="MZ78" s="1"/>
      <c r="NA78" s="1"/>
      <c r="NB78" s="1"/>
      <c r="NC78" s="1"/>
      <c r="ND78" s="1"/>
      <c r="NE78" s="1"/>
      <c r="NF78" s="1"/>
      <c r="NG78" s="1"/>
      <c r="NH78" s="1"/>
      <c r="NI78" s="1"/>
      <c r="NJ78" s="1"/>
      <c r="NK78" s="1"/>
      <c r="NL78" s="1"/>
      <c r="NM78" s="1"/>
      <c r="NN78" s="1"/>
      <c r="NO78" s="1"/>
      <c r="NP78" s="1"/>
      <c r="NQ78" s="1"/>
      <c r="NR78" s="1"/>
      <c r="NS78" s="1"/>
      <c r="NT78" s="1"/>
      <c r="NU78" s="1"/>
      <c r="NV78" s="1"/>
      <c r="NW78" s="1"/>
      <c r="NX78" s="1"/>
      <c r="NY78" s="1"/>
      <c r="NZ78" s="1"/>
      <c r="OA78" s="1"/>
      <c r="OB78" s="1"/>
      <c r="OC78" s="1"/>
      <c r="OD78" s="1"/>
      <c r="OE78" s="1"/>
      <c r="OF78" s="1"/>
      <c r="OG78" s="1"/>
      <c r="OH78" s="1"/>
      <c r="OI78" s="1"/>
      <c r="OJ78" s="1"/>
      <c r="OK78" s="1"/>
      <c r="OL78" s="1"/>
      <c r="OM78" s="1"/>
      <c r="ON78" s="1"/>
      <c r="OO78" s="1"/>
      <c r="OP78" s="1"/>
      <c r="OQ78" s="1"/>
      <c r="OR78" s="1"/>
      <c r="OS78" s="1"/>
      <c r="OT78" s="1"/>
      <c r="OU78" s="1"/>
      <c r="OV78" s="1"/>
      <c r="OW78" s="1"/>
      <c r="OX78" s="1"/>
      <c r="OY78" s="1"/>
      <c r="OZ78" s="1"/>
      <c r="PA78" s="1"/>
      <c r="PB78" s="1"/>
      <c r="PC78" s="1"/>
      <c r="PD78" s="1"/>
      <c r="PE78" s="1"/>
      <c r="PF78" s="1"/>
      <c r="PG78" s="1"/>
      <c r="PH78" s="1"/>
      <c r="PI78" s="1"/>
      <c r="PJ78" s="1"/>
      <c r="PK78" s="1"/>
      <c r="PL78" s="1"/>
      <c r="PM78" s="1"/>
      <c r="PN78" s="1"/>
      <c r="PO78" s="1"/>
      <c r="PP78" s="1"/>
      <c r="PQ78" s="1"/>
      <c r="PR78" s="1"/>
      <c r="PS78" s="1"/>
      <c r="PT78" s="1"/>
      <c r="PU78" s="1"/>
      <c r="PV78" s="1"/>
      <c r="PW78" s="1"/>
      <c r="PX78" s="1"/>
      <c r="PY78" s="1"/>
      <c r="PZ78" s="1"/>
      <c r="QA78" s="1"/>
      <c r="QB78" s="1"/>
      <c r="QC78" s="1"/>
      <c r="QD78" s="1"/>
      <c r="QE78" s="1"/>
      <c r="QF78" s="1"/>
      <c r="QG78" s="1"/>
      <c r="QH78" s="1"/>
      <c r="QI78" s="1"/>
      <c r="QJ78" s="1"/>
      <c r="QK78" s="1"/>
      <c r="QL78" s="1"/>
      <c r="QM78" s="1"/>
      <c r="QN78" s="1"/>
      <c r="QO78" s="1"/>
      <c r="QP78" s="1"/>
      <c r="QQ78" s="1"/>
      <c r="QR78" s="1"/>
      <c r="QS78" s="1"/>
      <c r="QT78" s="1"/>
      <c r="QU78" s="1"/>
      <c r="QV78" s="1"/>
      <c r="QW78" s="1"/>
      <c r="QX78" s="1"/>
      <c r="QY78" s="1"/>
      <c r="QZ78" s="1"/>
      <c r="RA78" s="1"/>
      <c r="RB78" s="1"/>
      <c r="RC78" s="1"/>
      <c r="RD78" s="1"/>
      <c r="RE78" s="1"/>
      <c r="RF78" s="1"/>
      <c r="RG78" s="1"/>
      <c r="RH78" s="1"/>
      <c r="RI78" s="1"/>
      <c r="RJ78" s="1"/>
      <c r="RK78" s="1"/>
      <c r="RL78" s="1"/>
      <c r="RM78" s="1"/>
      <c r="RN78" s="1"/>
      <c r="RO78" s="1"/>
      <c r="RP78" s="1"/>
      <c r="RQ78" s="1"/>
      <c r="RR78" s="1"/>
      <c r="RS78" s="1"/>
      <c r="RT78" s="1"/>
      <c r="RU78" s="1"/>
      <c r="RV78" s="1"/>
      <c r="RW78" s="1"/>
      <c r="RX78" s="1"/>
      <c r="RY78" s="1"/>
      <c r="RZ78" s="1"/>
      <c r="SA78" s="1"/>
      <c r="SB78" s="1"/>
      <c r="SC78" s="1"/>
      <c r="SD78" s="1"/>
      <c r="SE78" s="1"/>
      <c r="SF78" s="1"/>
      <c r="SG78" s="1"/>
      <c r="SH78" s="1"/>
      <c r="SI78" s="1"/>
      <c r="SJ78" s="1"/>
      <c r="SK78" s="1"/>
      <c r="SL78" s="1"/>
      <c r="SM78" s="1"/>
      <c r="SN78" s="1"/>
      <c r="SO78" s="1"/>
      <c r="SP78" s="1"/>
      <c r="SQ78" s="1"/>
      <c r="SR78" s="1"/>
      <c r="SS78" s="1"/>
      <c r="ST78" s="1"/>
      <c r="SU78" s="1"/>
      <c r="SV78" s="1"/>
      <c r="SW78" s="1"/>
      <c r="SX78" s="1"/>
      <c r="SY78" s="1"/>
      <c r="SZ78" s="1"/>
      <c r="TA78" s="1"/>
      <c r="TB78" s="1"/>
      <c r="TC78" s="1"/>
      <c r="TD78" s="1"/>
      <c r="TE78" s="1"/>
      <c r="TF78" s="1"/>
      <c r="TG78" s="1"/>
      <c r="TH78" s="1"/>
      <c r="TI78" s="1"/>
      <c r="TJ78" s="1"/>
      <c r="TK78" s="1"/>
      <c r="TL78" s="1"/>
      <c r="TM78" s="1"/>
      <c r="TN78" s="1"/>
      <c r="TO78" s="1"/>
      <c r="TP78" s="1"/>
      <c r="TQ78" s="1"/>
      <c r="TR78" s="1"/>
      <c r="TS78" s="1"/>
      <c r="TT78" s="1"/>
      <c r="TU78" s="1"/>
      <c r="TV78" s="1"/>
      <c r="TW78" s="1"/>
      <c r="TX78" s="1"/>
      <c r="TY78" s="1"/>
      <c r="TZ78" s="1"/>
      <c r="UA78" s="1"/>
      <c r="UB78" s="1"/>
      <c r="UC78" s="1"/>
      <c r="UD78" s="1"/>
      <c r="UE78" s="1"/>
      <c r="UF78" s="1"/>
      <c r="UG78" s="1"/>
      <c r="UH78" s="1"/>
      <c r="UI78" s="1"/>
      <c r="UJ78" s="1"/>
      <c r="UK78" s="1"/>
      <c r="UL78" s="1"/>
      <c r="UM78" s="1"/>
      <c r="UN78" s="1"/>
      <c r="UO78" s="1"/>
      <c r="UP78" s="1"/>
      <c r="UQ78" s="1"/>
      <c r="UR78" s="1"/>
      <c r="US78" s="1"/>
      <c r="UT78" s="1"/>
      <c r="UU78" s="1"/>
      <c r="UV78" s="1"/>
      <c r="UW78" s="1"/>
      <c r="UX78" s="1"/>
      <c r="UY78" s="1"/>
      <c r="UZ78" s="1"/>
      <c r="VA78" s="1"/>
      <c r="VB78" s="1"/>
      <c r="VC78" s="1"/>
      <c r="VD78" s="1"/>
      <c r="VE78" s="1"/>
      <c r="VF78" s="1"/>
      <c r="VG78" s="1"/>
      <c r="VH78" s="1"/>
      <c r="VI78" s="1"/>
      <c r="VJ78" s="1"/>
      <c r="VK78" s="1"/>
      <c r="VL78" s="1"/>
      <c r="VM78" s="1"/>
      <c r="VN78" s="1"/>
      <c r="VO78" s="1"/>
      <c r="VP78" s="1"/>
      <c r="VQ78" s="1"/>
      <c r="VR78" s="1"/>
      <c r="VS78" s="1"/>
      <c r="VT78" s="1"/>
      <c r="VU78" s="1"/>
      <c r="VV78" s="1"/>
      <c r="VW78" s="1"/>
      <c r="VX78" s="1"/>
      <c r="VY78" s="1"/>
      <c r="VZ78" s="1"/>
      <c r="WA78" s="1"/>
      <c r="WB78" s="1"/>
      <c r="WC78" s="1"/>
      <c r="WD78" s="1"/>
      <c r="WE78" s="1"/>
      <c r="WF78" s="1"/>
      <c r="WG78" s="1"/>
      <c r="WH78" s="1"/>
      <c r="WI78" s="1"/>
      <c r="WJ78" s="1"/>
      <c r="WK78" s="1"/>
      <c r="WL78" s="1"/>
      <c r="WM78" s="1"/>
      <c r="WN78" s="1"/>
      <c r="WO78" s="1"/>
      <c r="WP78" s="1"/>
      <c r="WQ78" s="1"/>
      <c r="WR78" s="1"/>
      <c r="WS78" s="1"/>
      <c r="WT78" s="1"/>
      <c r="WU78" s="1"/>
      <c r="WV78" s="1"/>
      <c r="WW78" s="1"/>
      <c r="WX78" s="1"/>
      <c r="WY78" s="1"/>
      <c r="WZ78" s="1"/>
      <c r="XA78" s="1"/>
      <c r="XB78" s="1"/>
      <c r="XC78" s="1"/>
      <c r="XD78" s="1"/>
      <c r="XE78" s="1"/>
      <c r="XF78" s="1"/>
      <c r="XG78" s="1"/>
      <c r="XH78" s="1"/>
      <c r="XI78" s="1"/>
      <c r="XJ78" s="1"/>
      <c r="XK78" s="1"/>
      <c r="XL78" s="1"/>
      <c r="XM78" s="1"/>
      <c r="XN78" s="1"/>
      <c r="XO78" s="1"/>
      <c r="XP78" s="1"/>
      <c r="XQ78" s="1"/>
      <c r="XR78" s="1"/>
      <c r="XS78" s="1"/>
      <c r="XT78" s="1"/>
      <c r="XU78" s="1"/>
      <c r="XV78" s="1"/>
      <c r="XW78" s="1"/>
      <c r="XX78" s="1"/>
      <c r="XY78" s="1"/>
      <c r="XZ78" s="1"/>
      <c r="YA78" s="1"/>
      <c r="YB78" s="1"/>
      <c r="YC78" s="1"/>
      <c r="YD78" s="1"/>
      <c r="YE78" s="1"/>
      <c r="YF78" s="1"/>
      <c r="YG78" s="1"/>
      <c r="YH78" s="1"/>
      <c r="YI78" s="1"/>
      <c r="YJ78" s="1"/>
      <c r="YK78" s="1"/>
      <c r="YL78" s="1"/>
      <c r="YM78" s="1"/>
      <c r="YN78" s="1"/>
      <c r="YO78" s="1"/>
      <c r="YP78" s="1"/>
      <c r="YQ78" s="1"/>
      <c r="YR78" s="1"/>
      <c r="YS78" s="1"/>
      <c r="YT78" s="1"/>
      <c r="YU78" s="1"/>
      <c r="YV78" s="1"/>
      <c r="YW78" s="1"/>
      <c r="YX78" s="1"/>
      <c r="YY78" s="1"/>
      <c r="YZ78" s="1"/>
      <c r="ZA78" s="1"/>
      <c r="ZB78" s="1"/>
      <c r="ZC78" s="1"/>
      <c r="ZD78" s="1"/>
      <c r="ZE78" s="1"/>
      <c r="ZF78" s="1"/>
      <c r="ZG78" s="1"/>
      <c r="ZH78" s="1"/>
      <c r="ZI78" s="1"/>
      <c r="ZJ78" s="1"/>
      <c r="ZK78" s="1"/>
      <c r="ZL78" s="1"/>
      <c r="ZM78" s="1"/>
      <c r="ZN78" s="1"/>
      <c r="ZO78" s="1"/>
      <c r="ZP78" s="1"/>
      <c r="ZQ78" s="1"/>
      <c r="ZR78" s="1"/>
      <c r="ZS78" s="1"/>
      <c r="ZT78" s="1"/>
      <c r="ZU78" s="1"/>
      <c r="ZV78" s="1"/>
      <c r="ZW78" s="1"/>
      <c r="ZX78" s="1"/>
      <c r="ZY78" s="1"/>
      <c r="ZZ78" s="1"/>
      <c r="AAA78" s="1"/>
      <c r="AAB78" s="1"/>
      <c r="AAC78" s="1"/>
      <c r="AAD78" s="1"/>
      <c r="AAE78" s="1"/>
      <c r="AAF78" s="1"/>
      <c r="AAG78" s="1"/>
      <c r="AAH78" s="1"/>
      <c r="AAI78" s="1"/>
      <c r="AAJ78" s="1"/>
      <c r="AAK78" s="1"/>
      <c r="AAL78" s="1"/>
      <c r="AAM78" s="1"/>
      <c r="AAN78" s="1"/>
      <c r="AAO78" s="1"/>
      <c r="AAP78" s="1"/>
      <c r="AAQ78" s="1"/>
      <c r="AAR78" s="1"/>
      <c r="AAS78" s="1"/>
      <c r="AAT78" s="1"/>
      <c r="AAU78" s="1"/>
      <c r="AAV78" s="1"/>
      <c r="AAW78" s="1"/>
      <c r="AAX78" s="1"/>
      <c r="AAY78" s="1"/>
      <c r="AAZ78" s="1"/>
      <c r="ABA78" s="1"/>
      <c r="ABB78" s="1"/>
      <c r="ABC78" s="1"/>
      <c r="ABD78" s="1"/>
      <c r="ABE78" s="1"/>
      <c r="ABF78" s="1"/>
      <c r="ABG78" s="1"/>
      <c r="ABH78" s="1"/>
      <c r="ABI78" s="1"/>
      <c r="ABJ78" s="1"/>
      <c r="ABK78" s="1"/>
      <c r="ABL78" s="1"/>
      <c r="ABM78" s="1"/>
      <c r="ABN78" s="1"/>
      <c r="ABO78" s="1"/>
      <c r="ABP78" s="1"/>
      <c r="ABQ78" s="1"/>
      <c r="ABR78" s="1"/>
      <c r="ABS78" s="1"/>
      <c r="ABT78" s="1"/>
      <c r="ABU78" s="1"/>
      <c r="ABV78" s="1"/>
      <c r="ABW78" s="1"/>
      <c r="ABX78" s="1"/>
      <c r="ABY78" s="1"/>
      <c r="ABZ78" s="1"/>
      <c r="ACA78" s="1"/>
      <c r="ACB78" s="1"/>
      <c r="ACC78" s="1"/>
      <c r="ACD78" s="1"/>
      <c r="ACE78" s="1"/>
      <c r="ACF78" s="1"/>
      <c r="ACG78" s="1"/>
      <c r="ACH78" s="1"/>
      <c r="ACI78" s="1"/>
      <c r="ACJ78" s="1"/>
      <c r="ACK78" s="1"/>
      <c r="ACL78" s="1"/>
      <c r="ACM78" s="1"/>
      <c r="ACN78" s="1"/>
      <c r="ACO78" s="1"/>
      <c r="ACP78" s="1"/>
      <c r="ACQ78" s="1"/>
      <c r="ACR78" s="1"/>
      <c r="ACS78" s="1"/>
      <c r="ACT78" s="1"/>
      <c r="ACU78" s="1"/>
      <c r="ACV78" s="1"/>
      <c r="ACW78" s="1"/>
      <c r="ACX78" s="1"/>
      <c r="ACY78" s="1"/>
      <c r="ACZ78" s="1"/>
      <c r="ADA78" s="1"/>
      <c r="ADB78" s="1"/>
      <c r="ADC78" s="1"/>
      <c r="ADD78" s="1"/>
      <c r="ADE78" s="1"/>
      <c r="ADF78" s="1"/>
      <c r="ADG78" s="1"/>
      <c r="ADH78" s="1"/>
      <c r="ADI78" s="1"/>
      <c r="ADJ78" s="1"/>
      <c r="ADK78" s="1"/>
      <c r="ADL78" s="1"/>
      <c r="ADM78" s="1"/>
      <c r="ADN78" s="1"/>
      <c r="ADO78" s="1"/>
      <c r="ADP78" s="1"/>
      <c r="ADQ78" s="1"/>
      <c r="ADR78" s="1"/>
      <c r="ADS78" s="1"/>
      <c r="ADT78" s="1"/>
      <c r="ADU78" s="1"/>
      <c r="ADV78" s="1"/>
      <c r="ADW78" s="1"/>
      <c r="ADX78" s="1"/>
      <c r="ADY78" s="1"/>
      <c r="ADZ78" s="1"/>
      <c r="AEA78" s="1"/>
      <c r="AEB78" s="1"/>
      <c r="AEC78" s="1"/>
      <c r="AED78" s="1"/>
      <c r="AEE78" s="1"/>
      <c r="AEF78" s="1"/>
      <c r="AEG78" s="1"/>
      <c r="AEH78" s="1"/>
      <c r="AEI78" s="1"/>
      <c r="AEJ78" s="1"/>
      <c r="AEK78" s="1"/>
      <c r="AEL78" s="1"/>
      <c r="AEM78" s="1"/>
      <c r="AEN78" s="1"/>
      <c r="AEO78" s="1"/>
      <c r="AEP78" s="1"/>
      <c r="AEQ78" s="1"/>
      <c r="AER78" s="1"/>
      <c r="AES78" s="1"/>
      <c r="AET78" s="1"/>
      <c r="AEU78" s="1"/>
      <c r="AEV78" s="1"/>
      <c r="AEW78" s="1"/>
      <c r="AEX78" s="1"/>
      <c r="AEY78" s="1"/>
      <c r="AEZ78" s="1"/>
      <c r="AFA78" s="1"/>
      <c r="AFB78" s="1"/>
      <c r="AFC78" s="1"/>
      <c r="AFD78" s="1"/>
      <c r="AFE78" s="1"/>
      <c r="AFF78" s="1"/>
      <c r="AFG78" s="1"/>
      <c r="AFH78" s="1"/>
      <c r="AFI78" s="1"/>
      <c r="AFJ78" s="1"/>
      <c r="AFK78" s="1"/>
      <c r="AFL78" s="1"/>
      <c r="AFM78" s="1"/>
      <c r="AFN78" s="1"/>
      <c r="AFO78" s="1"/>
      <c r="AFP78" s="1"/>
      <c r="AFQ78" s="1"/>
      <c r="AFR78" s="1"/>
      <c r="AFS78" s="1"/>
      <c r="AFT78" s="1"/>
      <c r="AFU78" s="1"/>
      <c r="AFV78" s="1"/>
      <c r="AFW78" s="1"/>
      <c r="AFX78" s="1"/>
      <c r="AFY78" s="1"/>
      <c r="AFZ78" s="1"/>
      <c r="AGA78" s="1"/>
      <c r="AGB78" s="1"/>
      <c r="AGC78" s="1"/>
      <c r="AGD78" s="1"/>
      <c r="AGE78" s="1"/>
      <c r="AGF78" s="1"/>
      <c r="AGG78" s="1"/>
      <c r="AGH78" s="1"/>
      <c r="AGI78" s="1"/>
      <c r="AGJ78" s="1"/>
      <c r="AGK78" s="1"/>
      <c r="AGL78" s="1"/>
      <c r="AGM78" s="1"/>
      <c r="AGN78" s="1"/>
      <c r="AGO78" s="1"/>
      <c r="AGP78" s="1"/>
      <c r="AGQ78" s="1"/>
      <c r="AGR78" s="1"/>
      <c r="AGS78" s="1"/>
      <c r="AGT78" s="1"/>
      <c r="AGU78" s="1"/>
      <c r="AGV78" s="1"/>
      <c r="AGW78" s="1"/>
      <c r="AGX78" s="1"/>
      <c r="AGY78" s="1"/>
      <c r="AGZ78" s="1"/>
      <c r="AHA78" s="1"/>
      <c r="AHB78" s="1"/>
      <c r="AHC78" s="1"/>
      <c r="AHD78" s="1"/>
      <c r="AHE78" s="1"/>
      <c r="AHF78" s="1"/>
      <c r="AHG78" s="1"/>
      <c r="AHH78" s="1"/>
      <c r="AHI78" s="1"/>
      <c r="AHJ78" s="1"/>
      <c r="AHK78" s="1"/>
      <c r="AHL78" s="1"/>
      <c r="AHM78" s="1"/>
      <c r="AHN78" s="1"/>
      <c r="AHO78" s="1"/>
      <c r="AHP78" s="1"/>
      <c r="AHQ78" s="1"/>
      <c r="AHR78" s="1"/>
      <c r="AHS78" s="1"/>
      <c r="AHT78" s="1"/>
      <c r="AHU78" s="1"/>
      <c r="AHV78" s="1"/>
      <c r="AHW78" s="1"/>
      <c r="AHX78" s="1"/>
      <c r="AHY78" s="1"/>
      <c r="AHZ78" s="1"/>
      <c r="AIA78" s="1"/>
      <c r="AIB78" s="1"/>
      <c r="AIC78" s="1"/>
      <c r="AID78" s="1"/>
      <c r="AIE78" s="1"/>
      <c r="AIF78" s="1"/>
      <c r="AIG78" s="1"/>
      <c r="AIH78" s="1"/>
      <c r="AII78" s="1"/>
      <c r="AIJ78" s="1"/>
      <c r="AIK78" s="1"/>
      <c r="AIL78" s="1"/>
      <c r="AIM78" s="1"/>
      <c r="AIN78" s="1"/>
      <c r="AIO78" s="1"/>
      <c r="AIP78" s="1"/>
      <c r="AIQ78" s="1"/>
      <c r="AIR78" s="1"/>
      <c r="AIS78" s="1"/>
      <c r="AIT78" s="1"/>
      <c r="AIU78" s="1"/>
      <c r="AIV78" s="1"/>
      <c r="AIW78" s="1"/>
      <c r="AIX78" s="1"/>
      <c r="AIY78" s="1"/>
      <c r="AIZ78" s="1"/>
      <c r="AJA78" s="1"/>
      <c r="AJB78" s="1"/>
      <c r="AJC78" s="1"/>
      <c r="AJD78" s="1"/>
      <c r="AJE78" s="1"/>
      <c r="AJF78" s="1"/>
      <c r="AJG78" s="1"/>
      <c r="AJH78" s="1"/>
      <c r="AJI78" s="1"/>
      <c r="AJJ78" s="1"/>
      <c r="AJK78" s="1"/>
      <c r="AJL78" s="1"/>
      <c r="AJM78" s="1"/>
      <c r="AJN78" s="1"/>
      <c r="AJO78" s="1"/>
      <c r="AJP78" s="1"/>
      <c r="AJQ78" s="1"/>
      <c r="AJR78" s="1"/>
      <c r="AJS78" s="1"/>
      <c r="AJT78" s="1"/>
      <c r="AJU78" s="1"/>
      <c r="AJV78" s="1"/>
      <c r="AJW78" s="1"/>
      <c r="AJX78" s="1"/>
      <c r="AJY78" s="1"/>
      <c r="AJZ78" s="1"/>
      <c r="AKA78" s="1"/>
      <c r="AKB78" s="1"/>
      <c r="AKC78" s="1"/>
      <c r="AKD78" s="1"/>
      <c r="AKE78" s="1"/>
      <c r="AKF78" s="1"/>
      <c r="AKG78" s="1"/>
      <c r="AKH78" s="1"/>
      <c r="AKI78" s="1"/>
      <c r="AKJ78" s="1"/>
      <c r="AKK78" s="1"/>
      <c r="AKL78" s="1"/>
      <c r="AKM78" s="1"/>
      <c r="AKN78" s="1"/>
      <c r="AKO78" s="1"/>
      <c r="AKP78" s="1"/>
      <c r="AKQ78" s="1"/>
      <c r="AKR78" s="1"/>
      <c r="AKS78" s="1"/>
      <c r="AKT78" s="1"/>
      <c r="AKU78" s="1"/>
      <c r="AKV78" s="1"/>
      <c r="AKW78" s="1"/>
      <c r="AKX78" s="1"/>
      <c r="AKY78" s="1"/>
      <c r="AKZ78" s="1"/>
      <c r="ALA78" s="1"/>
      <c r="ALB78" s="1"/>
      <c r="ALC78" s="1"/>
      <c r="ALD78" s="1"/>
      <c r="ALE78" s="1"/>
      <c r="ALF78" s="1"/>
      <c r="ALG78" s="1"/>
      <c r="ALH78" s="1"/>
      <c r="ALI78" s="1"/>
      <c r="ALJ78" s="1"/>
      <c r="ALK78" s="1"/>
      <c r="ALL78" s="1"/>
      <c r="ALM78" s="1"/>
      <c r="ALN78" s="1"/>
      <c r="ALO78" s="1"/>
      <c r="ALP78" s="1"/>
      <c r="ALQ78" s="1"/>
      <c r="ALR78" s="1"/>
      <c r="ALS78" s="1"/>
      <c r="ALT78" s="1"/>
      <c r="ALU78" s="1"/>
      <c r="ALV78" s="1"/>
      <c r="ALW78" s="1"/>
      <c r="ALX78" s="1"/>
      <c r="ALY78" s="1"/>
      <c r="ALZ78" s="1"/>
      <c r="AMA78" s="1"/>
      <c r="AMB78" s="1"/>
      <c r="AMC78" s="1"/>
      <c r="AMD78" s="1"/>
      <c r="AME78" s="1"/>
      <c r="AMF78" s="1"/>
      <c r="AMG78" s="1"/>
      <c r="AMH78" s="1"/>
      <c r="AMI78" s="1"/>
      <c r="AMJ78" s="1"/>
    </row>
    <row r="79" s="40" customFormat="true" ht="13.8" hidden="false" customHeight="false" outlineLevel="0" collapsed="false">
      <c r="A79" s="40" t="s">
        <v>799</v>
      </c>
      <c r="B79" s="1"/>
      <c r="C79" s="1" t="s">
        <v>880</v>
      </c>
      <c r="D79" s="1"/>
      <c r="E79" s="1"/>
      <c r="F79" s="40" t="s">
        <v>881</v>
      </c>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c r="AZ79" s="1"/>
      <c r="BA79" s="1"/>
      <c r="BB79" s="1"/>
      <c r="BC79" s="1"/>
      <c r="BD79" s="1"/>
      <c r="BE79" s="1"/>
      <c r="BF79" s="1"/>
      <c r="BG79" s="1"/>
      <c r="BH79" s="1"/>
      <c r="BI79" s="1"/>
      <c r="BJ79" s="1"/>
      <c r="BK79" s="1"/>
      <c r="BL79" s="1"/>
      <c r="BM79" s="1"/>
      <c r="BN79" s="1"/>
      <c r="BO79" s="1"/>
      <c r="BP79" s="1"/>
      <c r="BQ79" s="1"/>
      <c r="BR79" s="1"/>
      <c r="BS79" s="1"/>
      <c r="BT79" s="1"/>
      <c r="BU79" s="1"/>
      <c r="BV79" s="1"/>
      <c r="BW79" s="1"/>
      <c r="BX79" s="1"/>
      <c r="BY79" s="1"/>
      <c r="BZ79" s="1"/>
      <c r="CA79" s="1"/>
      <c r="CB79" s="1"/>
      <c r="CC79" s="1"/>
      <c r="CD79" s="1"/>
      <c r="CE79" s="1"/>
      <c r="CF79" s="1"/>
      <c r="CG79" s="1"/>
      <c r="CH79" s="1"/>
      <c r="CI79" s="1"/>
      <c r="CJ79" s="1"/>
      <c r="CK79" s="1"/>
      <c r="CL79" s="1"/>
      <c r="CM79" s="1"/>
      <c r="CN79" s="1"/>
      <c r="CO79" s="1"/>
      <c r="CP79" s="1"/>
      <c r="CQ79" s="1"/>
      <c r="CR79" s="1"/>
      <c r="CS79" s="1"/>
      <c r="CT79" s="1"/>
      <c r="CU79" s="1"/>
      <c r="CV79" s="1"/>
      <c r="CW79" s="1"/>
      <c r="CX79" s="1"/>
      <c r="CY79" s="1"/>
      <c r="CZ79" s="1"/>
      <c r="DA79" s="1"/>
      <c r="DB79" s="1"/>
      <c r="DC79" s="1"/>
      <c r="DD79" s="1"/>
      <c r="DE79" s="1"/>
      <c r="DF79" s="1"/>
      <c r="DG79" s="1"/>
      <c r="DH79" s="1"/>
      <c r="DI79" s="1"/>
      <c r="DJ79" s="1"/>
      <c r="DK79" s="1"/>
      <c r="DL79" s="1"/>
      <c r="DM79" s="1"/>
      <c r="DN79" s="1"/>
      <c r="DO79" s="1"/>
      <c r="DP79" s="1"/>
      <c r="DQ79" s="1"/>
      <c r="DR79" s="1"/>
      <c r="DS79" s="1"/>
      <c r="DT79" s="1"/>
      <c r="DU79" s="1"/>
      <c r="DV79" s="1"/>
      <c r="DW79" s="1"/>
      <c r="DX79" s="1"/>
      <c r="DY79" s="1"/>
      <c r="DZ79" s="1"/>
      <c r="EA79" s="1"/>
      <c r="EB79" s="1"/>
      <c r="EC79" s="1"/>
      <c r="ED79" s="1"/>
      <c r="EE79" s="1"/>
      <c r="EF79" s="1"/>
      <c r="EG79" s="1"/>
      <c r="EH79" s="1"/>
      <c r="EI79" s="1"/>
      <c r="EJ79" s="1"/>
      <c r="EK79" s="1"/>
      <c r="EL79" s="1"/>
      <c r="EM79" s="1"/>
      <c r="EN79" s="1"/>
      <c r="EO79" s="1"/>
      <c r="EP79" s="1"/>
      <c r="EQ79" s="1"/>
      <c r="ER79" s="1"/>
      <c r="ES79" s="1"/>
      <c r="ET79" s="1"/>
      <c r="EU79" s="1"/>
      <c r="EV79" s="1"/>
      <c r="EW79" s="1"/>
      <c r="EX79" s="1"/>
      <c r="EY79" s="1"/>
      <c r="EZ79" s="1"/>
      <c r="FA79" s="1"/>
      <c r="FB79" s="1"/>
      <c r="FC79" s="1"/>
      <c r="FD79" s="1"/>
      <c r="FE79" s="1"/>
      <c r="FF79" s="1"/>
      <c r="FG79" s="1"/>
      <c r="FH79" s="1"/>
      <c r="FI79" s="1"/>
      <c r="FJ79" s="1"/>
      <c r="FK79" s="1"/>
      <c r="FL79" s="1"/>
      <c r="FM79" s="1"/>
      <c r="FN79" s="1"/>
      <c r="FO79" s="1"/>
      <c r="FP79" s="1"/>
      <c r="FQ79" s="1"/>
      <c r="FR79" s="1"/>
      <c r="FS79" s="1"/>
      <c r="FT79" s="1"/>
      <c r="FU79" s="1"/>
      <c r="FV79" s="1"/>
      <c r="FW79" s="1"/>
      <c r="FX79" s="1"/>
      <c r="FY79" s="1"/>
      <c r="FZ79" s="1"/>
      <c r="GA79" s="1"/>
      <c r="GB79" s="1"/>
      <c r="GC79" s="1"/>
      <c r="GD79" s="1"/>
      <c r="GE79" s="1"/>
      <c r="GF79" s="1"/>
      <c r="GG79" s="1"/>
      <c r="GH79" s="1"/>
      <c r="GI79" s="1"/>
      <c r="GJ79" s="1"/>
      <c r="GK79" s="1"/>
      <c r="GL79" s="1"/>
      <c r="GM79" s="1"/>
      <c r="GN79" s="1"/>
      <c r="GO79" s="1"/>
      <c r="GP79" s="1"/>
      <c r="GQ79" s="1"/>
      <c r="GR79" s="1"/>
      <c r="GS79" s="1"/>
      <c r="GT79" s="1"/>
      <c r="GU79" s="1"/>
      <c r="GV79" s="1"/>
      <c r="GW79" s="1"/>
      <c r="GX79" s="1"/>
      <c r="GY79" s="1"/>
      <c r="GZ79" s="1"/>
      <c r="HA79" s="1"/>
      <c r="HB79" s="1"/>
      <c r="HC79" s="1"/>
      <c r="HD79" s="1"/>
      <c r="HE79" s="1"/>
      <c r="HF79" s="1"/>
      <c r="HG79" s="1"/>
      <c r="HH79" s="1"/>
      <c r="HI79" s="1"/>
      <c r="HJ79" s="1"/>
      <c r="HK79" s="1"/>
      <c r="HL79" s="1"/>
      <c r="HM79" s="1"/>
      <c r="HN79" s="1"/>
      <c r="HO79" s="1"/>
      <c r="HP79" s="1"/>
      <c r="HQ79" s="1"/>
      <c r="HR79" s="1"/>
      <c r="HS79" s="1"/>
      <c r="HT79" s="1"/>
      <c r="HU79" s="1"/>
      <c r="HV79" s="1"/>
      <c r="HW79" s="1"/>
      <c r="HX79" s="1"/>
      <c r="HY79" s="1"/>
      <c r="HZ79" s="1"/>
      <c r="IA79" s="1"/>
      <c r="IB79" s="1"/>
      <c r="IC79" s="1"/>
      <c r="ID79" s="1"/>
      <c r="IE79" s="1"/>
      <c r="IF79" s="1"/>
      <c r="IG79" s="1"/>
      <c r="IH79" s="1"/>
      <c r="II79" s="1"/>
      <c r="IJ79" s="1"/>
      <c r="IK79" s="1"/>
      <c r="IL79" s="1"/>
      <c r="IM79" s="1"/>
      <c r="IN79" s="1"/>
      <c r="IO79" s="1"/>
      <c r="IP79" s="1"/>
      <c r="IQ79" s="1"/>
      <c r="IR79" s="1"/>
      <c r="IS79" s="1"/>
      <c r="IT79" s="1"/>
      <c r="IU79" s="1"/>
      <c r="IV79" s="1"/>
      <c r="IW79" s="1"/>
      <c r="IX79" s="1"/>
      <c r="IY79" s="1"/>
      <c r="IZ79" s="1"/>
      <c r="JA79" s="1"/>
      <c r="JB79" s="1"/>
      <c r="JC79" s="1"/>
      <c r="JD79" s="1"/>
      <c r="JE79" s="1"/>
      <c r="JF79" s="1"/>
      <c r="JG79" s="1"/>
      <c r="JH79" s="1"/>
      <c r="JI79" s="1"/>
      <c r="JJ79" s="1"/>
      <c r="JK79" s="1"/>
      <c r="JL79" s="1"/>
      <c r="JM79" s="1"/>
      <c r="JN79" s="1"/>
      <c r="JO79" s="1"/>
      <c r="JP79" s="1"/>
      <c r="JQ79" s="1"/>
      <c r="JR79" s="1"/>
      <c r="JS79" s="1"/>
      <c r="JT79" s="1"/>
      <c r="JU79" s="1"/>
      <c r="JV79" s="1"/>
      <c r="JW79" s="1"/>
      <c r="JX79" s="1"/>
      <c r="JY79" s="1"/>
      <c r="JZ79" s="1"/>
      <c r="KA79" s="1"/>
      <c r="KB79" s="1"/>
      <c r="KC79" s="1"/>
      <c r="KD79" s="1"/>
      <c r="KE79" s="1"/>
      <c r="KF79" s="1"/>
      <c r="KG79" s="1"/>
      <c r="KH79" s="1"/>
      <c r="KI79" s="1"/>
      <c r="KJ79" s="1"/>
      <c r="KK79" s="1"/>
      <c r="KL79" s="1"/>
      <c r="KM79" s="1"/>
      <c r="KN79" s="1"/>
      <c r="KO79" s="1"/>
      <c r="KP79" s="1"/>
      <c r="KQ79" s="1"/>
      <c r="KR79" s="1"/>
      <c r="KS79" s="1"/>
      <c r="KT79" s="1"/>
      <c r="KU79" s="1"/>
      <c r="KV79" s="1"/>
      <c r="KW79" s="1"/>
      <c r="KX79" s="1"/>
      <c r="KY79" s="1"/>
      <c r="KZ79" s="1"/>
      <c r="LA79" s="1"/>
      <c r="LB79" s="1"/>
      <c r="LC79" s="1"/>
      <c r="LD79" s="1"/>
      <c r="LE79" s="1"/>
      <c r="LF79" s="1"/>
      <c r="LG79" s="1"/>
      <c r="LH79" s="1"/>
      <c r="LI79" s="1"/>
      <c r="LJ79" s="1"/>
      <c r="LK79" s="1"/>
      <c r="LL79" s="1"/>
      <c r="LM79" s="1"/>
      <c r="LN79" s="1"/>
      <c r="LO79" s="1"/>
      <c r="LP79" s="1"/>
      <c r="LQ79" s="1"/>
      <c r="LR79" s="1"/>
      <c r="LS79" s="1"/>
      <c r="LT79" s="1"/>
      <c r="LU79" s="1"/>
      <c r="LV79" s="1"/>
      <c r="LW79" s="1"/>
      <c r="LX79" s="1"/>
      <c r="LY79" s="1"/>
      <c r="LZ79" s="1"/>
      <c r="MA79" s="1"/>
      <c r="MB79" s="1"/>
      <c r="MC79" s="1"/>
      <c r="MD79" s="1"/>
      <c r="ME79" s="1"/>
      <c r="MF79" s="1"/>
      <c r="MG79" s="1"/>
      <c r="MH79" s="1"/>
      <c r="MI79" s="1"/>
      <c r="MJ79" s="1"/>
      <c r="MK79" s="1"/>
      <c r="ML79" s="1"/>
      <c r="MM79" s="1"/>
      <c r="MN79" s="1"/>
      <c r="MO79" s="1"/>
      <c r="MP79" s="1"/>
      <c r="MQ79" s="1"/>
      <c r="MR79" s="1"/>
      <c r="MS79" s="1"/>
      <c r="MT79" s="1"/>
      <c r="MU79" s="1"/>
      <c r="MV79" s="1"/>
      <c r="MW79" s="1"/>
      <c r="MX79" s="1"/>
      <c r="MY79" s="1"/>
      <c r="MZ79" s="1"/>
      <c r="NA79" s="1"/>
      <c r="NB79" s="1"/>
      <c r="NC79" s="1"/>
      <c r="ND79" s="1"/>
      <c r="NE79" s="1"/>
      <c r="NF79" s="1"/>
      <c r="NG79" s="1"/>
      <c r="NH79" s="1"/>
      <c r="NI79" s="1"/>
      <c r="NJ79" s="1"/>
      <c r="NK79" s="1"/>
      <c r="NL79" s="1"/>
      <c r="NM79" s="1"/>
      <c r="NN79" s="1"/>
      <c r="NO79" s="1"/>
      <c r="NP79" s="1"/>
      <c r="NQ79" s="1"/>
      <c r="NR79" s="1"/>
      <c r="NS79" s="1"/>
      <c r="NT79" s="1"/>
      <c r="NU79" s="1"/>
      <c r="NV79" s="1"/>
      <c r="NW79" s="1"/>
      <c r="NX79" s="1"/>
      <c r="NY79" s="1"/>
      <c r="NZ79" s="1"/>
      <c r="OA79" s="1"/>
      <c r="OB79" s="1"/>
      <c r="OC79" s="1"/>
      <c r="OD79" s="1"/>
      <c r="OE79" s="1"/>
      <c r="OF79" s="1"/>
      <c r="OG79" s="1"/>
      <c r="OH79" s="1"/>
      <c r="OI79" s="1"/>
      <c r="OJ79" s="1"/>
      <c r="OK79" s="1"/>
      <c r="OL79" s="1"/>
      <c r="OM79" s="1"/>
      <c r="ON79" s="1"/>
      <c r="OO79" s="1"/>
      <c r="OP79" s="1"/>
      <c r="OQ79" s="1"/>
      <c r="OR79" s="1"/>
      <c r="OS79" s="1"/>
      <c r="OT79" s="1"/>
      <c r="OU79" s="1"/>
      <c r="OV79" s="1"/>
      <c r="OW79" s="1"/>
      <c r="OX79" s="1"/>
      <c r="OY79" s="1"/>
      <c r="OZ79" s="1"/>
      <c r="PA79" s="1"/>
      <c r="PB79" s="1"/>
      <c r="PC79" s="1"/>
      <c r="PD79" s="1"/>
      <c r="PE79" s="1"/>
      <c r="PF79" s="1"/>
      <c r="PG79" s="1"/>
      <c r="PH79" s="1"/>
      <c r="PI79" s="1"/>
      <c r="PJ79" s="1"/>
      <c r="PK79" s="1"/>
      <c r="PL79" s="1"/>
      <c r="PM79" s="1"/>
      <c r="PN79" s="1"/>
      <c r="PO79" s="1"/>
      <c r="PP79" s="1"/>
      <c r="PQ79" s="1"/>
      <c r="PR79" s="1"/>
      <c r="PS79" s="1"/>
      <c r="PT79" s="1"/>
      <c r="PU79" s="1"/>
      <c r="PV79" s="1"/>
      <c r="PW79" s="1"/>
      <c r="PX79" s="1"/>
      <c r="PY79" s="1"/>
      <c r="PZ79" s="1"/>
      <c r="QA79" s="1"/>
      <c r="QB79" s="1"/>
      <c r="QC79" s="1"/>
      <c r="QD79" s="1"/>
      <c r="QE79" s="1"/>
      <c r="QF79" s="1"/>
      <c r="QG79" s="1"/>
      <c r="QH79" s="1"/>
      <c r="QI79" s="1"/>
      <c r="QJ79" s="1"/>
      <c r="QK79" s="1"/>
      <c r="QL79" s="1"/>
      <c r="QM79" s="1"/>
      <c r="QN79" s="1"/>
      <c r="QO79" s="1"/>
      <c r="QP79" s="1"/>
      <c r="QQ79" s="1"/>
      <c r="QR79" s="1"/>
      <c r="QS79" s="1"/>
      <c r="QT79" s="1"/>
      <c r="QU79" s="1"/>
      <c r="QV79" s="1"/>
      <c r="QW79" s="1"/>
      <c r="QX79" s="1"/>
      <c r="QY79" s="1"/>
      <c r="QZ79" s="1"/>
      <c r="RA79" s="1"/>
      <c r="RB79" s="1"/>
      <c r="RC79" s="1"/>
      <c r="RD79" s="1"/>
      <c r="RE79" s="1"/>
      <c r="RF79" s="1"/>
      <c r="RG79" s="1"/>
      <c r="RH79" s="1"/>
      <c r="RI79" s="1"/>
      <c r="RJ79" s="1"/>
      <c r="RK79" s="1"/>
      <c r="RL79" s="1"/>
      <c r="RM79" s="1"/>
      <c r="RN79" s="1"/>
      <c r="RO79" s="1"/>
      <c r="RP79" s="1"/>
      <c r="RQ79" s="1"/>
      <c r="RR79" s="1"/>
      <c r="RS79" s="1"/>
      <c r="RT79" s="1"/>
      <c r="RU79" s="1"/>
      <c r="RV79" s="1"/>
      <c r="RW79" s="1"/>
      <c r="RX79" s="1"/>
      <c r="RY79" s="1"/>
      <c r="RZ79" s="1"/>
      <c r="SA79" s="1"/>
      <c r="SB79" s="1"/>
      <c r="SC79" s="1"/>
      <c r="SD79" s="1"/>
      <c r="SE79" s="1"/>
      <c r="SF79" s="1"/>
      <c r="SG79" s="1"/>
      <c r="SH79" s="1"/>
      <c r="SI79" s="1"/>
      <c r="SJ79" s="1"/>
      <c r="SK79" s="1"/>
      <c r="SL79" s="1"/>
      <c r="SM79" s="1"/>
      <c r="SN79" s="1"/>
      <c r="SO79" s="1"/>
      <c r="SP79" s="1"/>
      <c r="SQ79" s="1"/>
      <c r="SR79" s="1"/>
      <c r="SS79" s="1"/>
      <c r="ST79" s="1"/>
      <c r="SU79" s="1"/>
      <c r="SV79" s="1"/>
      <c r="SW79" s="1"/>
      <c r="SX79" s="1"/>
      <c r="SY79" s="1"/>
      <c r="SZ79" s="1"/>
      <c r="TA79" s="1"/>
      <c r="TB79" s="1"/>
      <c r="TC79" s="1"/>
      <c r="TD79" s="1"/>
      <c r="TE79" s="1"/>
      <c r="TF79" s="1"/>
      <c r="TG79" s="1"/>
      <c r="TH79" s="1"/>
      <c r="TI79" s="1"/>
      <c r="TJ79" s="1"/>
      <c r="TK79" s="1"/>
      <c r="TL79" s="1"/>
      <c r="TM79" s="1"/>
      <c r="TN79" s="1"/>
      <c r="TO79" s="1"/>
      <c r="TP79" s="1"/>
      <c r="TQ79" s="1"/>
      <c r="TR79" s="1"/>
      <c r="TS79" s="1"/>
      <c r="TT79" s="1"/>
      <c r="TU79" s="1"/>
      <c r="TV79" s="1"/>
      <c r="TW79" s="1"/>
      <c r="TX79" s="1"/>
      <c r="TY79" s="1"/>
      <c r="TZ79" s="1"/>
      <c r="UA79" s="1"/>
      <c r="UB79" s="1"/>
      <c r="UC79" s="1"/>
      <c r="UD79" s="1"/>
      <c r="UE79" s="1"/>
      <c r="UF79" s="1"/>
      <c r="UG79" s="1"/>
      <c r="UH79" s="1"/>
      <c r="UI79" s="1"/>
      <c r="UJ79" s="1"/>
      <c r="UK79" s="1"/>
      <c r="UL79" s="1"/>
      <c r="UM79" s="1"/>
      <c r="UN79" s="1"/>
      <c r="UO79" s="1"/>
      <c r="UP79" s="1"/>
      <c r="UQ79" s="1"/>
      <c r="UR79" s="1"/>
      <c r="US79" s="1"/>
      <c r="UT79" s="1"/>
      <c r="UU79" s="1"/>
      <c r="UV79" s="1"/>
      <c r="UW79" s="1"/>
      <c r="UX79" s="1"/>
      <c r="UY79" s="1"/>
      <c r="UZ79" s="1"/>
      <c r="VA79" s="1"/>
      <c r="VB79" s="1"/>
      <c r="VC79" s="1"/>
      <c r="VD79" s="1"/>
      <c r="VE79" s="1"/>
      <c r="VF79" s="1"/>
      <c r="VG79" s="1"/>
      <c r="VH79" s="1"/>
      <c r="VI79" s="1"/>
      <c r="VJ79" s="1"/>
      <c r="VK79" s="1"/>
      <c r="VL79" s="1"/>
      <c r="VM79" s="1"/>
      <c r="VN79" s="1"/>
      <c r="VO79" s="1"/>
      <c r="VP79" s="1"/>
      <c r="VQ79" s="1"/>
      <c r="VR79" s="1"/>
      <c r="VS79" s="1"/>
      <c r="VT79" s="1"/>
      <c r="VU79" s="1"/>
      <c r="VV79" s="1"/>
      <c r="VW79" s="1"/>
      <c r="VX79" s="1"/>
      <c r="VY79" s="1"/>
      <c r="VZ79" s="1"/>
      <c r="WA79" s="1"/>
      <c r="WB79" s="1"/>
      <c r="WC79" s="1"/>
      <c r="WD79" s="1"/>
      <c r="WE79" s="1"/>
      <c r="WF79" s="1"/>
      <c r="WG79" s="1"/>
      <c r="WH79" s="1"/>
      <c r="WI79" s="1"/>
      <c r="WJ79" s="1"/>
      <c r="WK79" s="1"/>
      <c r="WL79" s="1"/>
      <c r="WM79" s="1"/>
      <c r="WN79" s="1"/>
      <c r="WO79" s="1"/>
      <c r="WP79" s="1"/>
      <c r="WQ79" s="1"/>
      <c r="WR79" s="1"/>
      <c r="WS79" s="1"/>
      <c r="WT79" s="1"/>
      <c r="WU79" s="1"/>
      <c r="WV79" s="1"/>
      <c r="WW79" s="1"/>
      <c r="WX79" s="1"/>
      <c r="WY79" s="1"/>
      <c r="WZ79" s="1"/>
      <c r="XA79" s="1"/>
      <c r="XB79" s="1"/>
      <c r="XC79" s="1"/>
      <c r="XD79" s="1"/>
      <c r="XE79" s="1"/>
      <c r="XF79" s="1"/>
      <c r="XG79" s="1"/>
      <c r="XH79" s="1"/>
      <c r="XI79" s="1"/>
      <c r="XJ79" s="1"/>
      <c r="XK79" s="1"/>
      <c r="XL79" s="1"/>
      <c r="XM79" s="1"/>
      <c r="XN79" s="1"/>
      <c r="XO79" s="1"/>
      <c r="XP79" s="1"/>
      <c r="XQ79" s="1"/>
      <c r="XR79" s="1"/>
      <c r="XS79" s="1"/>
      <c r="XT79" s="1"/>
      <c r="XU79" s="1"/>
      <c r="XV79" s="1"/>
      <c r="XW79" s="1"/>
      <c r="XX79" s="1"/>
      <c r="XY79" s="1"/>
      <c r="XZ79" s="1"/>
      <c r="YA79" s="1"/>
      <c r="YB79" s="1"/>
      <c r="YC79" s="1"/>
      <c r="YD79" s="1"/>
      <c r="YE79" s="1"/>
      <c r="YF79" s="1"/>
      <c r="YG79" s="1"/>
      <c r="YH79" s="1"/>
      <c r="YI79" s="1"/>
      <c r="YJ79" s="1"/>
      <c r="YK79" s="1"/>
      <c r="YL79" s="1"/>
      <c r="YM79" s="1"/>
      <c r="YN79" s="1"/>
      <c r="YO79" s="1"/>
      <c r="YP79" s="1"/>
      <c r="YQ79" s="1"/>
      <c r="YR79" s="1"/>
      <c r="YS79" s="1"/>
      <c r="YT79" s="1"/>
      <c r="YU79" s="1"/>
      <c r="YV79" s="1"/>
      <c r="YW79" s="1"/>
      <c r="YX79" s="1"/>
      <c r="YY79" s="1"/>
      <c r="YZ79" s="1"/>
      <c r="ZA79" s="1"/>
      <c r="ZB79" s="1"/>
      <c r="ZC79" s="1"/>
      <c r="ZD79" s="1"/>
      <c r="ZE79" s="1"/>
      <c r="ZF79" s="1"/>
      <c r="ZG79" s="1"/>
      <c r="ZH79" s="1"/>
      <c r="ZI79" s="1"/>
      <c r="ZJ79" s="1"/>
      <c r="ZK79" s="1"/>
      <c r="ZL79" s="1"/>
      <c r="ZM79" s="1"/>
      <c r="ZN79" s="1"/>
      <c r="ZO79" s="1"/>
      <c r="ZP79" s="1"/>
      <c r="ZQ79" s="1"/>
      <c r="ZR79" s="1"/>
      <c r="ZS79" s="1"/>
      <c r="ZT79" s="1"/>
      <c r="ZU79" s="1"/>
      <c r="ZV79" s="1"/>
      <c r="ZW79" s="1"/>
      <c r="ZX79" s="1"/>
      <c r="ZY79" s="1"/>
      <c r="ZZ79" s="1"/>
      <c r="AAA79" s="1"/>
      <c r="AAB79" s="1"/>
      <c r="AAC79" s="1"/>
      <c r="AAD79" s="1"/>
      <c r="AAE79" s="1"/>
      <c r="AAF79" s="1"/>
      <c r="AAG79" s="1"/>
      <c r="AAH79" s="1"/>
      <c r="AAI79" s="1"/>
      <c r="AAJ79" s="1"/>
      <c r="AAK79" s="1"/>
      <c r="AAL79" s="1"/>
      <c r="AAM79" s="1"/>
      <c r="AAN79" s="1"/>
      <c r="AAO79" s="1"/>
      <c r="AAP79" s="1"/>
      <c r="AAQ79" s="1"/>
      <c r="AAR79" s="1"/>
      <c r="AAS79" s="1"/>
      <c r="AAT79" s="1"/>
      <c r="AAU79" s="1"/>
      <c r="AAV79" s="1"/>
      <c r="AAW79" s="1"/>
      <c r="AAX79" s="1"/>
      <c r="AAY79" s="1"/>
      <c r="AAZ79" s="1"/>
      <c r="ABA79" s="1"/>
      <c r="ABB79" s="1"/>
      <c r="ABC79" s="1"/>
      <c r="ABD79" s="1"/>
      <c r="ABE79" s="1"/>
      <c r="ABF79" s="1"/>
      <c r="ABG79" s="1"/>
      <c r="ABH79" s="1"/>
      <c r="ABI79" s="1"/>
      <c r="ABJ79" s="1"/>
      <c r="ABK79" s="1"/>
      <c r="ABL79" s="1"/>
      <c r="ABM79" s="1"/>
      <c r="ABN79" s="1"/>
      <c r="ABO79" s="1"/>
      <c r="ABP79" s="1"/>
      <c r="ABQ79" s="1"/>
      <c r="ABR79" s="1"/>
      <c r="ABS79" s="1"/>
      <c r="ABT79" s="1"/>
      <c r="ABU79" s="1"/>
      <c r="ABV79" s="1"/>
      <c r="ABW79" s="1"/>
      <c r="ABX79" s="1"/>
      <c r="ABY79" s="1"/>
      <c r="ABZ79" s="1"/>
      <c r="ACA79" s="1"/>
      <c r="ACB79" s="1"/>
      <c r="ACC79" s="1"/>
      <c r="ACD79" s="1"/>
      <c r="ACE79" s="1"/>
      <c r="ACF79" s="1"/>
      <c r="ACG79" s="1"/>
      <c r="ACH79" s="1"/>
      <c r="ACI79" s="1"/>
      <c r="ACJ79" s="1"/>
      <c r="ACK79" s="1"/>
      <c r="ACL79" s="1"/>
      <c r="ACM79" s="1"/>
      <c r="ACN79" s="1"/>
      <c r="ACO79" s="1"/>
      <c r="ACP79" s="1"/>
      <c r="ACQ79" s="1"/>
      <c r="ACR79" s="1"/>
      <c r="ACS79" s="1"/>
      <c r="ACT79" s="1"/>
      <c r="ACU79" s="1"/>
      <c r="ACV79" s="1"/>
      <c r="ACW79" s="1"/>
      <c r="ACX79" s="1"/>
      <c r="ACY79" s="1"/>
      <c r="ACZ79" s="1"/>
      <c r="ADA79" s="1"/>
      <c r="ADB79" s="1"/>
      <c r="ADC79" s="1"/>
      <c r="ADD79" s="1"/>
      <c r="ADE79" s="1"/>
      <c r="ADF79" s="1"/>
      <c r="ADG79" s="1"/>
      <c r="ADH79" s="1"/>
      <c r="ADI79" s="1"/>
      <c r="ADJ79" s="1"/>
      <c r="ADK79" s="1"/>
      <c r="ADL79" s="1"/>
      <c r="ADM79" s="1"/>
      <c r="ADN79" s="1"/>
      <c r="ADO79" s="1"/>
      <c r="ADP79" s="1"/>
      <c r="ADQ79" s="1"/>
      <c r="ADR79" s="1"/>
      <c r="ADS79" s="1"/>
      <c r="ADT79" s="1"/>
      <c r="ADU79" s="1"/>
      <c r="ADV79" s="1"/>
      <c r="ADW79" s="1"/>
      <c r="ADX79" s="1"/>
      <c r="ADY79" s="1"/>
      <c r="ADZ79" s="1"/>
      <c r="AEA79" s="1"/>
      <c r="AEB79" s="1"/>
      <c r="AEC79" s="1"/>
      <c r="AED79" s="1"/>
      <c r="AEE79" s="1"/>
      <c r="AEF79" s="1"/>
      <c r="AEG79" s="1"/>
      <c r="AEH79" s="1"/>
      <c r="AEI79" s="1"/>
      <c r="AEJ79" s="1"/>
      <c r="AEK79" s="1"/>
      <c r="AEL79" s="1"/>
      <c r="AEM79" s="1"/>
      <c r="AEN79" s="1"/>
      <c r="AEO79" s="1"/>
      <c r="AEP79" s="1"/>
      <c r="AEQ79" s="1"/>
      <c r="AER79" s="1"/>
      <c r="AES79" s="1"/>
      <c r="AET79" s="1"/>
      <c r="AEU79" s="1"/>
      <c r="AEV79" s="1"/>
      <c r="AEW79" s="1"/>
      <c r="AEX79" s="1"/>
      <c r="AEY79" s="1"/>
      <c r="AEZ79" s="1"/>
      <c r="AFA79" s="1"/>
      <c r="AFB79" s="1"/>
      <c r="AFC79" s="1"/>
      <c r="AFD79" s="1"/>
      <c r="AFE79" s="1"/>
      <c r="AFF79" s="1"/>
      <c r="AFG79" s="1"/>
      <c r="AFH79" s="1"/>
      <c r="AFI79" s="1"/>
      <c r="AFJ79" s="1"/>
      <c r="AFK79" s="1"/>
      <c r="AFL79" s="1"/>
      <c r="AFM79" s="1"/>
      <c r="AFN79" s="1"/>
      <c r="AFO79" s="1"/>
      <c r="AFP79" s="1"/>
      <c r="AFQ79" s="1"/>
      <c r="AFR79" s="1"/>
      <c r="AFS79" s="1"/>
      <c r="AFT79" s="1"/>
      <c r="AFU79" s="1"/>
      <c r="AFV79" s="1"/>
      <c r="AFW79" s="1"/>
      <c r="AFX79" s="1"/>
      <c r="AFY79" s="1"/>
      <c r="AFZ79" s="1"/>
      <c r="AGA79" s="1"/>
      <c r="AGB79" s="1"/>
      <c r="AGC79" s="1"/>
      <c r="AGD79" s="1"/>
      <c r="AGE79" s="1"/>
      <c r="AGF79" s="1"/>
      <c r="AGG79" s="1"/>
      <c r="AGH79" s="1"/>
      <c r="AGI79" s="1"/>
      <c r="AGJ79" s="1"/>
      <c r="AGK79" s="1"/>
      <c r="AGL79" s="1"/>
      <c r="AGM79" s="1"/>
      <c r="AGN79" s="1"/>
      <c r="AGO79" s="1"/>
      <c r="AGP79" s="1"/>
      <c r="AGQ79" s="1"/>
      <c r="AGR79" s="1"/>
      <c r="AGS79" s="1"/>
      <c r="AGT79" s="1"/>
      <c r="AGU79" s="1"/>
      <c r="AGV79" s="1"/>
      <c r="AGW79" s="1"/>
      <c r="AGX79" s="1"/>
      <c r="AGY79" s="1"/>
      <c r="AGZ79" s="1"/>
      <c r="AHA79" s="1"/>
      <c r="AHB79" s="1"/>
      <c r="AHC79" s="1"/>
      <c r="AHD79" s="1"/>
      <c r="AHE79" s="1"/>
      <c r="AHF79" s="1"/>
      <c r="AHG79" s="1"/>
      <c r="AHH79" s="1"/>
      <c r="AHI79" s="1"/>
      <c r="AHJ79" s="1"/>
      <c r="AHK79" s="1"/>
      <c r="AHL79" s="1"/>
      <c r="AHM79" s="1"/>
      <c r="AHN79" s="1"/>
      <c r="AHO79" s="1"/>
      <c r="AHP79" s="1"/>
      <c r="AHQ79" s="1"/>
      <c r="AHR79" s="1"/>
      <c r="AHS79" s="1"/>
      <c r="AHT79" s="1"/>
      <c r="AHU79" s="1"/>
      <c r="AHV79" s="1"/>
      <c r="AHW79" s="1"/>
      <c r="AHX79" s="1"/>
      <c r="AHY79" s="1"/>
      <c r="AHZ79" s="1"/>
      <c r="AIA79" s="1"/>
      <c r="AIB79" s="1"/>
      <c r="AIC79" s="1"/>
      <c r="AID79" s="1"/>
      <c r="AIE79" s="1"/>
      <c r="AIF79" s="1"/>
      <c r="AIG79" s="1"/>
      <c r="AIH79" s="1"/>
      <c r="AII79" s="1"/>
      <c r="AIJ79" s="1"/>
      <c r="AIK79" s="1"/>
      <c r="AIL79" s="1"/>
      <c r="AIM79" s="1"/>
      <c r="AIN79" s="1"/>
      <c r="AIO79" s="1"/>
      <c r="AIP79" s="1"/>
      <c r="AIQ79" s="1"/>
      <c r="AIR79" s="1"/>
      <c r="AIS79" s="1"/>
      <c r="AIT79" s="1"/>
      <c r="AIU79" s="1"/>
      <c r="AIV79" s="1"/>
      <c r="AIW79" s="1"/>
      <c r="AIX79" s="1"/>
      <c r="AIY79" s="1"/>
      <c r="AIZ79" s="1"/>
      <c r="AJA79" s="1"/>
      <c r="AJB79" s="1"/>
      <c r="AJC79" s="1"/>
      <c r="AJD79" s="1"/>
      <c r="AJE79" s="1"/>
      <c r="AJF79" s="1"/>
      <c r="AJG79" s="1"/>
      <c r="AJH79" s="1"/>
      <c r="AJI79" s="1"/>
      <c r="AJJ79" s="1"/>
      <c r="AJK79" s="1"/>
      <c r="AJL79" s="1"/>
      <c r="AJM79" s="1"/>
      <c r="AJN79" s="1"/>
      <c r="AJO79" s="1"/>
      <c r="AJP79" s="1"/>
      <c r="AJQ79" s="1"/>
      <c r="AJR79" s="1"/>
      <c r="AJS79" s="1"/>
      <c r="AJT79" s="1"/>
      <c r="AJU79" s="1"/>
      <c r="AJV79" s="1"/>
      <c r="AJW79" s="1"/>
      <c r="AJX79" s="1"/>
      <c r="AJY79" s="1"/>
      <c r="AJZ79" s="1"/>
      <c r="AKA79" s="1"/>
      <c r="AKB79" s="1"/>
      <c r="AKC79" s="1"/>
      <c r="AKD79" s="1"/>
      <c r="AKE79" s="1"/>
      <c r="AKF79" s="1"/>
      <c r="AKG79" s="1"/>
      <c r="AKH79" s="1"/>
      <c r="AKI79" s="1"/>
      <c r="AKJ79" s="1"/>
      <c r="AKK79" s="1"/>
      <c r="AKL79" s="1"/>
      <c r="AKM79" s="1"/>
      <c r="AKN79" s="1"/>
      <c r="AKO79" s="1"/>
      <c r="AKP79" s="1"/>
      <c r="AKQ79" s="1"/>
      <c r="AKR79" s="1"/>
      <c r="AKS79" s="1"/>
      <c r="AKT79" s="1"/>
      <c r="AKU79" s="1"/>
      <c r="AKV79" s="1"/>
      <c r="AKW79" s="1"/>
      <c r="AKX79" s="1"/>
      <c r="AKY79" s="1"/>
      <c r="AKZ79" s="1"/>
      <c r="ALA79" s="1"/>
      <c r="ALB79" s="1"/>
      <c r="ALC79" s="1"/>
      <c r="ALD79" s="1"/>
      <c r="ALE79" s="1"/>
      <c r="ALF79" s="1"/>
      <c r="ALG79" s="1"/>
      <c r="ALH79" s="1"/>
      <c r="ALI79" s="1"/>
      <c r="ALJ79" s="1"/>
      <c r="ALK79" s="1"/>
      <c r="ALL79" s="1"/>
      <c r="ALM79" s="1"/>
      <c r="ALN79" s="1"/>
      <c r="ALO79" s="1"/>
      <c r="ALP79" s="1"/>
      <c r="ALQ79" s="1"/>
      <c r="ALR79" s="1"/>
      <c r="ALS79" s="1"/>
      <c r="ALT79" s="1"/>
      <c r="ALU79" s="1"/>
      <c r="ALV79" s="1"/>
      <c r="ALW79" s="1"/>
      <c r="ALX79" s="1"/>
      <c r="ALY79" s="1"/>
      <c r="ALZ79" s="1"/>
      <c r="AMA79" s="1"/>
      <c r="AMB79" s="1"/>
      <c r="AMC79" s="1"/>
      <c r="AMD79" s="1"/>
      <c r="AME79" s="1"/>
      <c r="AMF79" s="1"/>
      <c r="AMG79" s="1"/>
      <c r="AMH79" s="1"/>
      <c r="AMI79" s="1"/>
      <c r="AMJ79" s="1"/>
    </row>
    <row r="80" customFormat="false" ht="23.6" hidden="false" customHeight="true" outlineLevel="0" collapsed="false">
      <c r="A80" s="1" t="s">
        <v>799</v>
      </c>
      <c r="C80" s="1" t="s">
        <v>882</v>
      </c>
      <c r="F80" s="30" t="s">
        <v>883</v>
      </c>
    </row>
    <row r="81" customFormat="false" ht="27.35" hidden="false" customHeight="false" outlineLevel="0" collapsed="false">
      <c r="A81" s="40" t="s">
        <v>799</v>
      </c>
      <c r="C81" s="1" t="s">
        <v>884</v>
      </c>
      <c r="F81" s="30" t="s">
        <v>885</v>
      </c>
    </row>
    <row r="82" customFormat="false" ht="24.85" hidden="false" customHeight="true" outlineLevel="0" collapsed="false">
      <c r="A82" s="1" t="s">
        <v>819</v>
      </c>
      <c r="B82" s="1" t="s">
        <v>884</v>
      </c>
      <c r="F82" s="30" t="s">
        <v>886</v>
      </c>
    </row>
    <row r="83" customFormat="false" ht="12.75" hidden="false" customHeight="true" outlineLevel="0" collapsed="false">
      <c r="A83" s="43" t="s">
        <v>799</v>
      </c>
      <c r="B83" s="43"/>
      <c r="C83" s="43" t="s">
        <v>887</v>
      </c>
      <c r="D83" s="43" t="s">
        <v>888</v>
      </c>
      <c r="E83" s="43"/>
      <c r="F83" s="43" t="s">
        <v>889</v>
      </c>
      <c r="G83" s="43"/>
      <c r="I83" s="43"/>
      <c r="J83" s="43"/>
      <c r="K83" s="43"/>
      <c r="L83" s="43"/>
      <c r="M83" s="43"/>
      <c r="N83" s="43" t="s">
        <v>890</v>
      </c>
      <c r="O83" s="43"/>
      <c r="P83" s="43"/>
      <c r="Q83" s="43"/>
      <c r="R83" s="43"/>
      <c r="S83" s="43"/>
      <c r="T83" s="43"/>
      <c r="U83" s="43"/>
      <c r="V83" s="43"/>
      <c r="W83" s="43"/>
      <c r="X83" s="43"/>
      <c r="Y83" s="43"/>
      <c r="Z83" s="43"/>
      <c r="AA83" s="43"/>
      <c r="AB83" s="43"/>
      <c r="AC83" s="43"/>
      <c r="AD83" s="43"/>
      <c r="AE83" s="43"/>
      <c r="AF83" s="43"/>
      <c r="AG83" s="43"/>
      <c r="AH83" s="43"/>
      <c r="AI83" s="43"/>
      <c r="AJ83" s="43"/>
      <c r="AK83" s="43"/>
      <c r="AL83" s="43"/>
      <c r="AM83" s="43"/>
      <c r="AN83" s="43"/>
      <c r="AO83" s="43"/>
      <c r="AP83" s="43"/>
      <c r="AQ83" s="43"/>
      <c r="AR83" s="43"/>
      <c r="AS83" s="43"/>
      <c r="AT83" s="43"/>
      <c r="AU83" s="43"/>
      <c r="AV83" s="43"/>
      <c r="AW83" s="43"/>
      <c r="AX83" s="43"/>
      <c r="AY83" s="43"/>
      <c r="AZ83" s="43"/>
      <c r="BA83" s="43"/>
      <c r="BB83" s="43"/>
      <c r="BC83" s="43"/>
      <c r="BD83" s="43"/>
      <c r="BE83" s="43"/>
      <c r="BF83" s="43"/>
      <c r="BG83" s="43"/>
      <c r="BH83" s="43"/>
      <c r="BI83" s="43"/>
      <c r="BJ83" s="43"/>
      <c r="BK83" s="43"/>
      <c r="BL83" s="43"/>
      <c r="BM83" s="43"/>
      <c r="BN83" s="43"/>
      <c r="BO83" s="43"/>
      <c r="BP83" s="43"/>
      <c r="BQ83" s="43"/>
      <c r="BR83" s="43"/>
      <c r="BS83" s="43"/>
      <c r="BT83" s="43"/>
      <c r="BU83" s="43"/>
      <c r="BV83" s="43"/>
      <c r="BW83" s="43"/>
      <c r="BX83" s="43"/>
      <c r="BY83" s="43"/>
      <c r="BZ83" s="43"/>
      <c r="CA83" s="43"/>
      <c r="CB83" s="43"/>
      <c r="CC83" s="43"/>
      <c r="CD83" s="43"/>
      <c r="CE83" s="43"/>
      <c r="CF83" s="43"/>
      <c r="CG83" s="43"/>
      <c r="CH83" s="43"/>
      <c r="CI83" s="43"/>
      <c r="CJ83" s="43"/>
      <c r="CK83" s="43"/>
      <c r="CL83" s="43"/>
      <c r="CM83" s="43"/>
      <c r="CN83" s="43"/>
      <c r="CO83" s="43"/>
      <c r="CP83" s="43"/>
      <c r="CQ83" s="43"/>
      <c r="CR83" s="43"/>
      <c r="CS83" s="43"/>
      <c r="CT83" s="43"/>
      <c r="CU83" s="43"/>
      <c r="CV83" s="43"/>
      <c r="CW83" s="43"/>
      <c r="CX83" s="43"/>
      <c r="CY83" s="43"/>
      <c r="CZ83" s="43"/>
      <c r="DA83" s="43"/>
      <c r="DB83" s="43"/>
      <c r="DC83" s="43"/>
      <c r="DD83" s="43"/>
      <c r="DE83" s="43"/>
      <c r="DF83" s="43"/>
      <c r="DG83" s="43"/>
      <c r="DH83" s="43"/>
      <c r="DI83" s="43"/>
      <c r="DJ83" s="43"/>
      <c r="DK83" s="43"/>
      <c r="DL83" s="43"/>
      <c r="DM83" s="43"/>
      <c r="DN83" s="43"/>
      <c r="DO83" s="43"/>
      <c r="DP83" s="43"/>
      <c r="DQ83" s="43"/>
      <c r="DR83" s="43"/>
      <c r="DS83" s="43"/>
      <c r="DT83" s="43"/>
      <c r="DU83" s="43"/>
      <c r="DV83" s="43"/>
      <c r="DW83" s="43"/>
      <c r="DX83" s="43"/>
      <c r="DY83" s="43"/>
      <c r="DZ83" s="43"/>
      <c r="EA83" s="43"/>
      <c r="EB83" s="43"/>
      <c r="EC83" s="43"/>
      <c r="ED83" s="43"/>
      <c r="EE83" s="43"/>
      <c r="EF83" s="43"/>
      <c r="EG83" s="43"/>
      <c r="EH83" s="43"/>
      <c r="EI83" s="43"/>
      <c r="EJ83" s="43"/>
      <c r="EK83" s="43"/>
      <c r="EL83" s="43"/>
      <c r="EM83" s="43"/>
      <c r="EN83" s="43"/>
      <c r="EO83" s="43"/>
      <c r="EP83" s="43"/>
      <c r="EQ83" s="43"/>
      <c r="ER83" s="43"/>
      <c r="ES83" s="43"/>
      <c r="ET83" s="43"/>
      <c r="EU83" s="43"/>
      <c r="EV83" s="43"/>
      <c r="EW83" s="43"/>
      <c r="EX83" s="43"/>
      <c r="EY83" s="43"/>
      <c r="EZ83" s="43"/>
      <c r="FA83" s="43"/>
      <c r="FB83" s="43"/>
      <c r="FC83" s="43"/>
      <c r="FD83" s="43"/>
      <c r="FE83" s="43"/>
      <c r="FF83" s="43"/>
      <c r="FG83" s="43"/>
      <c r="FH83" s="43"/>
      <c r="FI83" s="43"/>
      <c r="FJ83" s="43"/>
      <c r="FK83" s="43"/>
      <c r="FL83" s="43"/>
      <c r="FM83" s="43"/>
      <c r="FN83" s="43"/>
      <c r="FO83" s="43"/>
      <c r="FP83" s="43"/>
      <c r="FQ83" s="43"/>
      <c r="FR83" s="43"/>
      <c r="FS83" s="43"/>
      <c r="FT83" s="43"/>
      <c r="FU83" s="43"/>
      <c r="FV83" s="43"/>
      <c r="FW83" s="43"/>
      <c r="FX83" s="43"/>
      <c r="FY83" s="43"/>
      <c r="FZ83" s="43"/>
      <c r="GA83" s="43"/>
      <c r="GB83" s="43"/>
      <c r="GC83" s="43"/>
      <c r="GD83" s="43"/>
      <c r="GE83" s="43"/>
      <c r="GF83" s="43"/>
      <c r="GG83" s="43"/>
      <c r="GH83" s="43"/>
      <c r="GI83" s="43"/>
      <c r="GJ83" s="43"/>
      <c r="GK83" s="43"/>
      <c r="GL83" s="43"/>
      <c r="GM83" s="43"/>
      <c r="GN83" s="43"/>
      <c r="GO83" s="43"/>
      <c r="GP83" s="43"/>
      <c r="GQ83" s="43"/>
      <c r="GR83" s="43"/>
      <c r="GS83" s="43"/>
      <c r="GT83" s="43"/>
      <c r="GU83" s="43"/>
      <c r="GV83" s="43"/>
      <c r="GW83" s="43"/>
      <c r="GX83" s="43"/>
      <c r="GY83" s="43"/>
      <c r="GZ83" s="43"/>
      <c r="HA83" s="43"/>
      <c r="HB83" s="43"/>
      <c r="HC83" s="43"/>
      <c r="HD83" s="43"/>
      <c r="HE83" s="43"/>
      <c r="HF83" s="43"/>
      <c r="HG83" s="43"/>
      <c r="HH83" s="43"/>
      <c r="HI83" s="43"/>
      <c r="HJ83" s="43"/>
      <c r="HK83" s="43"/>
      <c r="HL83" s="43"/>
      <c r="HM83" s="43"/>
      <c r="HN83" s="43"/>
      <c r="HO83" s="43"/>
      <c r="HP83" s="43"/>
      <c r="HQ83" s="43"/>
      <c r="HR83" s="43"/>
      <c r="HS83" s="43"/>
      <c r="HT83" s="43"/>
      <c r="HU83" s="43"/>
      <c r="HV83" s="43"/>
      <c r="HW83" s="43"/>
      <c r="HX83" s="43"/>
      <c r="HY83" s="43"/>
      <c r="HZ83" s="43"/>
      <c r="IA83" s="43"/>
      <c r="IB83" s="43"/>
      <c r="IC83" s="43"/>
      <c r="ID83" s="43"/>
      <c r="IE83" s="43"/>
      <c r="IF83" s="43"/>
      <c r="IG83" s="43"/>
      <c r="IH83" s="43"/>
      <c r="II83" s="43"/>
      <c r="IJ83" s="43"/>
      <c r="IK83" s="43"/>
      <c r="IL83" s="43"/>
      <c r="IM83" s="43"/>
      <c r="IN83" s="43"/>
      <c r="IO83" s="43"/>
      <c r="IP83" s="43"/>
      <c r="IQ83" s="43"/>
      <c r="IR83" s="43"/>
      <c r="IS83" s="43"/>
      <c r="IT83" s="43"/>
      <c r="IU83" s="43"/>
      <c r="IV83" s="43"/>
      <c r="IW83" s="43"/>
      <c r="IX83" s="43"/>
      <c r="IY83" s="43"/>
      <c r="IZ83" s="43"/>
      <c r="JA83" s="43"/>
      <c r="JB83" s="43"/>
      <c r="JC83" s="43"/>
      <c r="JD83" s="43"/>
      <c r="JE83" s="43"/>
      <c r="JF83" s="43"/>
      <c r="JG83" s="43"/>
      <c r="JH83" s="43"/>
      <c r="JI83" s="43"/>
      <c r="JJ83" s="43"/>
      <c r="JK83" s="43"/>
      <c r="JL83" s="43"/>
      <c r="JM83" s="43"/>
      <c r="JN83" s="43"/>
      <c r="JO83" s="43"/>
      <c r="JP83" s="43"/>
      <c r="JQ83" s="43"/>
      <c r="JR83" s="43"/>
      <c r="JS83" s="43"/>
      <c r="JT83" s="43"/>
      <c r="JU83" s="43"/>
      <c r="JV83" s="43"/>
      <c r="JW83" s="43"/>
      <c r="JX83" s="43"/>
      <c r="JY83" s="43"/>
      <c r="JZ83" s="43"/>
      <c r="KA83" s="43"/>
      <c r="KB83" s="43"/>
      <c r="KC83" s="43"/>
      <c r="KD83" s="43"/>
      <c r="KE83" s="43"/>
      <c r="KF83" s="43"/>
      <c r="KG83" s="43"/>
      <c r="KH83" s="43"/>
      <c r="KI83" s="43"/>
      <c r="KJ83" s="43"/>
      <c r="KK83" s="43"/>
      <c r="KL83" s="43"/>
      <c r="KM83" s="43"/>
      <c r="KN83" s="43"/>
      <c r="KO83" s="43"/>
      <c r="KP83" s="43"/>
      <c r="KQ83" s="43"/>
      <c r="KR83" s="43"/>
      <c r="KS83" s="43"/>
      <c r="KT83" s="43"/>
      <c r="KU83" s="43"/>
      <c r="KV83" s="43"/>
      <c r="KW83" s="43"/>
      <c r="KX83" s="43"/>
      <c r="KY83" s="43"/>
      <c r="KZ83" s="43"/>
      <c r="LA83" s="43"/>
      <c r="LB83" s="43"/>
      <c r="LC83" s="43"/>
      <c r="LD83" s="43"/>
      <c r="LE83" s="43"/>
      <c r="LF83" s="43"/>
      <c r="LG83" s="43"/>
      <c r="LH83" s="43"/>
      <c r="LI83" s="43"/>
      <c r="LJ83" s="43"/>
      <c r="LK83" s="43"/>
      <c r="LL83" s="43"/>
      <c r="LM83" s="43"/>
      <c r="LN83" s="43"/>
      <c r="LO83" s="43"/>
      <c r="LP83" s="43"/>
      <c r="LQ83" s="43"/>
      <c r="LR83" s="43"/>
      <c r="LS83" s="43"/>
      <c r="LT83" s="43"/>
      <c r="LU83" s="43"/>
      <c r="LV83" s="43"/>
      <c r="LW83" s="43"/>
      <c r="LX83" s="43"/>
      <c r="LY83" s="43"/>
      <c r="LZ83" s="43"/>
      <c r="MA83" s="43"/>
      <c r="MB83" s="43"/>
      <c r="MC83" s="43"/>
      <c r="MD83" s="43"/>
      <c r="ME83" s="43"/>
      <c r="MF83" s="43"/>
      <c r="MG83" s="43"/>
      <c r="MH83" s="43"/>
      <c r="MI83" s="43"/>
      <c r="MJ83" s="43"/>
      <c r="MK83" s="43"/>
      <c r="ML83" s="43"/>
      <c r="MM83" s="43"/>
      <c r="MN83" s="43"/>
      <c r="MO83" s="43"/>
      <c r="MP83" s="43"/>
      <c r="MQ83" s="43"/>
      <c r="MR83" s="43"/>
      <c r="MS83" s="43"/>
      <c r="MT83" s="43"/>
      <c r="MU83" s="43"/>
      <c r="MV83" s="43"/>
      <c r="MW83" s="43"/>
      <c r="MX83" s="43"/>
      <c r="MY83" s="43"/>
      <c r="MZ83" s="43"/>
      <c r="NA83" s="43"/>
      <c r="NB83" s="43"/>
      <c r="NC83" s="43"/>
      <c r="ND83" s="43"/>
      <c r="NE83" s="43"/>
      <c r="NF83" s="43"/>
      <c r="NG83" s="43"/>
      <c r="NH83" s="43"/>
      <c r="NI83" s="43"/>
      <c r="NJ83" s="43"/>
      <c r="NK83" s="43"/>
      <c r="NL83" s="43"/>
      <c r="NM83" s="43"/>
      <c r="NN83" s="43"/>
      <c r="NO83" s="43"/>
      <c r="NP83" s="43"/>
      <c r="NQ83" s="43"/>
      <c r="NR83" s="43"/>
      <c r="NS83" s="43"/>
      <c r="NT83" s="43"/>
      <c r="NU83" s="43"/>
      <c r="NV83" s="43"/>
      <c r="NW83" s="43"/>
      <c r="NX83" s="43"/>
      <c r="NY83" s="43"/>
      <c r="NZ83" s="43"/>
      <c r="OA83" s="43"/>
      <c r="OB83" s="43"/>
      <c r="OC83" s="43"/>
      <c r="OD83" s="43"/>
      <c r="OE83" s="43"/>
      <c r="OF83" s="43"/>
      <c r="OG83" s="43"/>
      <c r="OH83" s="43"/>
      <c r="OI83" s="43"/>
      <c r="OJ83" s="43"/>
      <c r="OK83" s="43"/>
      <c r="OL83" s="43"/>
      <c r="OM83" s="43"/>
      <c r="ON83" s="43"/>
      <c r="OO83" s="43"/>
      <c r="OP83" s="43"/>
      <c r="OQ83" s="43"/>
      <c r="OR83" s="43"/>
      <c r="OS83" s="43"/>
      <c r="OT83" s="43"/>
      <c r="OU83" s="43"/>
      <c r="OV83" s="43"/>
      <c r="OW83" s="43"/>
      <c r="OX83" s="43"/>
      <c r="OY83" s="43"/>
      <c r="OZ83" s="43"/>
      <c r="PA83" s="43"/>
      <c r="PB83" s="43"/>
      <c r="PC83" s="43"/>
      <c r="PD83" s="43"/>
      <c r="PE83" s="43"/>
      <c r="PF83" s="43"/>
      <c r="PG83" s="43"/>
      <c r="PH83" s="43"/>
      <c r="PI83" s="43"/>
      <c r="PJ83" s="43"/>
      <c r="PK83" s="43"/>
      <c r="PL83" s="43"/>
      <c r="PM83" s="43"/>
      <c r="PN83" s="43"/>
      <c r="PO83" s="43"/>
      <c r="PP83" s="43"/>
      <c r="PQ83" s="43"/>
      <c r="PR83" s="43"/>
      <c r="PS83" s="43"/>
      <c r="PT83" s="43"/>
      <c r="PU83" s="43"/>
      <c r="PV83" s="43"/>
      <c r="PW83" s="43"/>
      <c r="PX83" s="43"/>
      <c r="PY83" s="43"/>
      <c r="PZ83" s="43"/>
      <c r="QA83" s="43"/>
      <c r="QB83" s="43"/>
      <c r="QC83" s="43"/>
      <c r="QD83" s="43"/>
      <c r="QE83" s="43"/>
      <c r="QF83" s="43"/>
      <c r="QG83" s="43"/>
      <c r="QH83" s="43"/>
      <c r="QI83" s="43"/>
      <c r="QJ83" s="43"/>
      <c r="QK83" s="43"/>
      <c r="QL83" s="43"/>
      <c r="QM83" s="43"/>
      <c r="QN83" s="43"/>
      <c r="QO83" s="43"/>
      <c r="QP83" s="43"/>
      <c r="QQ83" s="43"/>
      <c r="QR83" s="43"/>
      <c r="QS83" s="43"/>
      <c r="QT83" s="43"/>
      <c r="QU83" s="43"/>
      <c r="QV83" s="43"/>
      <c r="QW83" s="43"/>
      <c r="QX83" s="43"/>
      <c r="QY83" s="43"/>
      <c r="QZ83" s="43"/>
      <c r="RA83" s="43"/>
      <c r="RB83" s="43"/>
      <c r="RC83" s="43"/>
      <c r="RD83" s="43"/>
      <c r="RE83" s="43"/>
      <c r="RF83" s="43"/>
      <c r="RG83" s="43"/>
      <c r="RH83" s="43"/>
      <c r="RI83" s="43"/>
      <c r="RJ83" s="43"/>
      <c r="RK83" s="43"/>
      <c r="RL83" s="43"/>
      <c r="RM83" s="43"/>
      <c r="RN83" s="43"/>
      <c r="RO83" s="43"/>
      <c r="RP83" s="43"/>
      <c r="RQ83" s="43"/>
      <c r="RR83" s="43"/>
      <c r="RS83" s="43"/>
      <c r="RT83" s="43"/>
      <c r="RU83" s="43"/>
      <c r="RV83" s="43"/>
      <c r="RW83" s="43"/>
      <c r="RX83" s="43"/>
      <c r="RY83" s="43"/>
      <c r="RZ83" s="43"/>
      <c r="SA83" s="43"/>
      <c r="SB83" s="43"/>
      <c r="SC83" s="43"/>
      <c r="SD83" s="43"/>
      <c r="SE83" s="43"/>
      <c r="SF83" s="43"/>
      <c r="SG83" s="43"/>
      <c r="SH83" s="43"/>
      <c r="SI83" s="43"/>
      <c r="SJ83" s="43"/>
      <c r="SK83" s="43"/>
      <c r="SL83" s="43"/>
      <c r="SM83" s="43"/>
      <c r="SN83" s="43"/>
      <c r="SO83" s="43"/>
      <c r="SP83" s="43"/>
      <c r="SQ83" s="43"/>
      <c r="SR83" s="43"/>
      <c r="SS83" s="43"/>
      <c r="ST83" s="43"/>
      <c r="SU83" s="43"/>
      <c r="SV83" s="43"/>
      <c r="SW83" s="43"/>
      <c r="SX83" s="43"/>
      <c r="SY83" s="43"/>
      <c r="SZ83" s="43"/>
      <c r="TA83" s="43"/>
      <c r="TB83" s="43"/>
      <c r="TC83" s="43"/>
      <c r="TD83" s="43"/>
      <c r="TE83" s="43"/>
      <c r="TF83" s="43"/>
      <c r="TG83" s="43"/>
      <c r="TH83" s="43"/>
      <c r="TI83" s="43"/>
      <c r="TJ83" s="43"/>
      <c r="TK83" s="43"/>
      <c r="TL83" s="43"/>
      <c r="TM83" s="43"/>
      <c r="TN83" s="43"/>
      <c r="TO83" s="43"/>
      <c r="TP83" s="43"/>
      <c r="TQ83" s="43"/>
      <c r="TR83" s="43"/>
      <c r="TS83" s="43"/>
      <c r="TT83" s="43"/>
      <c r="TU83" s="43"/>
      <c r="TV83" s="43"/>
      <c r="TW83" s="43"/>
      <c r="TX83" s="43"/>
      <c r="TY83" s="43"/>
      <c r="TZ83" s="43"/>
      <c r="UA83" s="43"/>
      <c r="UB83" s="43"/>
      <c r="UC83" s="43"/>
      <c r="UD83" s="43"/>
      <c r="UE83" s="43"/>
      <c r="UF83" s="43"/>
      <c r="UG83" s="43"/>
      <c r="UH83" s="43"/>
      <c r="UI83" s="43"/>
      <c r="UJ83" s="43"/>
      <c r="UK83" s="43"/>
      <c r="UL83" s="43"/>
      <c r="UM83" s="43"/>
      <c r="UN83" s="43"/>
      <c r="UO83" s="43"/>
      <c r="UP83" s="43"/>
      <c r="UQ83" s="43"/>
      <c r="UR83" s="43"/>
      <c r="US83" s="43"/>
      <c r="UT83" s="43"/>
      <c r="UU83" s="43"/>
      <c r="UV83" s="43"/>
      <c r="UW83" s="43"/>
      <c r="UX83" s="43"/>
      <c r="UY83" s="43"/>
      <c r="UZ83" s="43"/>
      <c r="VA83" s="43"/>
      <c r="VB83" s="43"/>
      <c r="VC83" s="43"/>
      <c r="VD83" s="43"/>
      <c r="VE83" s="43"/>
      <c r="VF83" s="43"/>
      <c r="VG83" s="43"/>
      <c r="VH83" s="43"/>
      <c r="VI83" s="43"/>
      <c r="VJ83" s="43"/>
      <c r="VK83" s="43"/>
      <c r="VL83" s="43"/>
      <c r="VM83" s="43"/>
      <c r="VN83" s="43"/>
      <c r="VO83" s="43"/>
      <c r="VP83" s="43"/>
      <c r="VQ83" s="43"/>
      <c r="VR83" s="43"/>
      <c r="VS83" s="43"/>
      <c r="VT83" s="43"/>
      <c r="VU83" s="43"/>
      <c r="VV83" s="43"/>
      <c r="VW83" s="43"/>
      <c r="VX83" s="43"/>
      <c r="VY83" s="43"/>
      <c r="VZ83" s="43"/>
      <c r="WA83" s="43"/>
      <c r="WB83" s="43"/>
      <c r="WC83" s="43"/>
      <c r="WD83" s="43"/>
      <c r="WE83" s="43"/>
      <c r="WF83" s="43"/>
      <c r="WG83" s="43"/>
      <c r="WH83" s="43"/>
      <c r="WI83" s="43"/>
      <c r="WJ83" s="43"/>
      <c r="WK83" s="43"/>
      <c r="WL83" s="43"/>
      <c r="WM83" s="43"/>
      <c r="WN83" s="43"/>
      <c r="WO83" s="43"/>
      <c r="WP83" s="43"/>
      <c r="WQ83" s="43"/>
      <c r="WR83" s="43"/>
      <c r="WS83" s="43"/>
      <c r="WT83" s="43"/>
      <c r="WU83" s="43"/>
      <c r="WV83" s="43"/>
      <c r="WW83" s="43"/>
      <c r="WX83" s="43"/>
      <c r="WY83" s="43"/>
      <c r="WZ83" s="43"/>
      <c r="XA83" s="43"/>
      <c r="XB83" s="43"/>
      <c r="XC83" s="43"/>
      <c r="XD83" s="43"/>
      <c r="XE83" s="43"/>
      <c r="XF83" s="43"/>
      <c r="XG83" s="43"/>
      <c r="XH83" s="43"/>
      <c r="XI83" s="43"/>
      <c r="XJ83" s="43"/>
      <c r="XK83" s="43"/>
      <c r="XL83" s="43"/>
      <c r="XM83" s="43"/>
      <c r="XN83" s="43"/>
      <c r="XO83" s="43"/>
      <c r="XP83" s="43"/>
      <c r="XQ83" s="43"/>
      <c r="XR83" s="43"/>
      <c r="XS83" s="43"/>
      <c r="XT83" s="43"/>
      <c r="XU83" s="43"/>
      <c r="XV83" s="43"/>
      <c r="XW83" s="43"/>
      <c r="XX83" s="43"/>
      <c r="XY83" s="43"/>
      <c r="XZ83" s="43"/>
      <c r="YA83" s="43"/>
      <c r="YB83" s="43"/>
      <c r="YC83" s="43"/>
      <c r="YD83" s="43"/>
      <c r="YE83" s="43"/>
      <c r="YF83" s="43"/>
      <c r="YG83" s="43"/>
      <c r="YH83" s="43"/>
      <c r="YI83" s="43"/>
      <c r="YJ83" s="43"/>
      <c r="YK83" s="43"/>
      <c r="YL83" s="43"/>
      <c r="YM83" s="43"/>
      <c r="YN83" s="43"/>
      <c r="YO83" s="43"/>
      <c r="YP83" s="43"/>
      <c r="YQ83" s="43"/>
      <c r="YR83" s="43"/>
      <c r="YS83" s="43"/>
      <c r="YT83" s="43"/>
      <c r="YU83" s="43"/>
      <c r="YV83" s="43"/>
      <c r="YW83" s="43"/>
      <c r="YX83" s="43"/>
      <c r="YY83" s="43"/>
      <c r="YZ83" s="43"/>
      <c r="ZA83" s="43"/>
      <c r="ZB83" s="43"/>
      <c r="ZC83" s="43"/>
      <c r="ZD83" s="43"/>
      <c r="ZE83" s="43"/>
      <c r="ZF83" s="43"/>
      <c r="ZG83" s="43"/>
      <c r="ZH83" s="43"/>
      <c r="ZI83" s="43"/>
      <c r="ZJ83" s="43"/>
      <c r="ZK83" s="43"/>
      <c r="ZL83" s="43"/>
      <c r="ZM83" s="43"/>
      <c r="ZN83" s="43"/>
      <c r="ZO83" s="43"/>
      <c r="ZP83" s="43"/>
      <c r="ZQ83" s="43"/>
      <c r="ZR83" s="43"/>
      <c r="ZS83" s="43"/>
      <c r="ZT83" s="43"/>
      <c r="ZU83" s="43"/>
      <c r="ZV83" s="43"/>
      <c r="ZW83" s="43"/>
      <c r="ZX83" s="43"/>
      <c r="ZY83" s="43"/>
      <c r="ZZ83" s="43"/>
      <c r="AAA83" s="43"/>
      <c r="AAB83" s="43"/>
      <c r="AAC83" s="43"/>
      <c r="AAD83" s="43"/>
      <c r="AAE83" s="43"/>
      <c r="AAF83" s="43"/>
      <c r="AAG83" s="43"/>
      <c r="AAH83" s="43"/>
      <c r="AAI83" s="43"/>
      <c r="AAJ83" s="43"/>
      <c r="AAK83" s="43"/>
      <c r="AAL83" s="43"/>
      <c r="AAM83" s="43"/>
      <c r="AAN83" s="43"/>
      <c r="AAO83" s="43"/>
      <c r="AAP83" s="43"/>
      <c r="AAQ83" s="43"/>
      <c r="AAR83" s="43"/>
      <c r="AAS83" s="43"/>
      <c r="AAT83" s="43"/>
      <c r="AAU83" s="43"/>
      <c r="AAV83" s="43"/>
      <c r="AAW83" s="43"/>
      <c r="AAX83" s="43"/>
      <c r="AAY83" s="43"/>
      <c r="AAZ83" s="43"/>
      <c r="ABA83" s="43"/>
      <c r="ABB83" s="43"/>
      <c r="ABC83" s="43"/>
      <c r="ABD83" s="43"/>
      <c r="ABE83" s="43"/>
      <c r="ABF83" s="43"/>
      <c r="ABG83" s="43"/>
      <c r="ABH83" s="43"/>
      <c r="ABI83" s="43"/>
      <c r="ABJ83" s="43"/>
      <c r="ABK83" s="43"/>
      <c r="ABL83" s="43"/>
      <c r="ABM83" s="43"/>
      <c r="ABN83" s="43"/>
      <c r="ABO83" s="43"/>
      <c r="ABP83" s="43"/>
      <c r="ABQ83" s="43"/>
      <c r="ABR83" s="43"/>
      <c r="ABS83" s="43"/>
      <c r="ABT83" s="43"/>
      <c r="ABU83" s="43"/>
      <c r="ABV83" s="43"/>
      <c r="ABW83" s="43"/>
      <c r="ABX83" s="43"/>
      <c r="ABY83" s="43"/>
      <c r="ABZ83" s="43"/>
      <c r="ACA83" s="43"/>
      <c r="ACB83" s="43"/>
      <c r="ACC83" s="43"/>
      <c r="ACD83" s="43"/>
      <c r="ACE83" s="43"/>
      <c r="ACF83" s="43"/>
      <c r="ACG83" s="43"/>
      <c r="ACH83" s="43"/>
      <c r="ACI83" s="43"/>
      <c r="ACJ83" s="43"/>
      <c r="ACK83" s="43"/>
      <c r="ACL83" s="43"/>
      <c r="ACM83" s="43"/>
      <c r="ACN83" s="43"/>
      <c r="ACO83" s="43"/>
      <c r="ACP83" s="43"/>
      <c r="ACQ83" s="43"/>
      <c r="ACR83" s="43"/>
      <c r="ACS83" s="43"/>
      <c r="ACT83" s="43"/>
      <c r="ACU83" s="43"/>
      <c r="ACV83" s="43"/>
      <c r="ACW83" s="43"/>
      <c r="ACX83" s="43"/>
      <c r="ACY83" s="43"/>
      <c r="ACZ83" s="43"/>
      <c r="ADA83" s="43"/>
      <c r="ADB83" s="43"/>
      <c r="ADC83" s="43"/>
      <c r="ADD83" s="43"/>
      <c r="ADE83" s="43"/>
      <c r="ADF83" s="43"/>
      <c r="ADG83" s="43"/>
      <c r="ADH83" s="43"/>
      <c r="ADI83" s="43"/>
      <c r="ADJ83" s="43"/>
      <c r="ADK83" s="43"/>
      <c r="ADL83" s="43"/>
      <c r="ADM83" s="43"/>
      <c r="ADN83" s="43"/>
      <c r="ADO83" s="43"/>
      <c r="ADP83" s="43"/>
      <c r="ADQ83" s="43"/>
      <c r="ADR83" s="43"/>
      <c r="ADS83" s="43"/>
      <c r="ADT83" s="43"/>
      <c r="ADU83" s="43"/>
      <c r="ADV83" s="43"/>
      <c r="ADW83" s="43"/>
      <c r="ADX83" s="43"/>
      <c r="ADY83" s="43"/>
      <c r="ADZ83" s="43"/>
      <c r="AEA83" s="43"/>
      <c r="AEB83" s="43"/>
      <c r="AEC83" s="43"/>
      <c r="AED83" s="43"/>
      <c r="AEE83" s="43"/>
      <c r="AEF83" s="43"/>
      <c r="AEG83" s="43"/>
      <c r="AEH83" s="43"/>
      <c r="AEI83" s="43"/>
      <c r="AEJ83" s="43"/>
      <c r="AEK83" s="43"/>
      <c r="AEL83" s="43"/>
      <c r="AEM83" s="43"/>
      <c r="AEN83" s="43"/>
      <c r="AEO83" s="43"/>
      <c r="AEP83" s="43"/>
      <c r="AEQ83" s="43"/>
      <c r="AER83" s="43"/>
      <c r="AES83" s="43"/>
      <c r="AET83" s="43"/>
      <c r="AEU83" s="43"/>
      <c r="AEV83" s="43"/>
      <c r="AEW83" s="43"/>
      <c r="AEX83" s="43"/>
      <c r="AEY83" s="43"/>
      <c r="AEZ83" s="43"/>
      <c r="AFA83" s="43"/>
      <c r="AFB83" s="43"/>
      <c r="AFC83" s="43"/>
      <c r="AFD83" s="43"/>
      <c r="AFE83" s="43"/>
      <c r="AFF83" s="43"/>
      <c r="AFG83" s="43"/>
      <c r="AFH83" s="43"/>
      <c r="AFI83" s="43"/>
      <c r="AFJ83" s="43"/>
      <c r="AFK83" s="43"/>
      <c r="AFL83" s="43"/>
      <c r="AFM83" s="43"/>
      <c r="AFN83" s="43"/>
      <c r="AFO83" s="43"/>
      <c r="AFP83" s="43"/>
      <c r="AFQ83" s="43"/>
      <c r="AFR83" s="43"/>
      <c r="AFS83" s="43"/>
      <c r="AFT83" s="43"/>
      <c r="AFU83" s="43"/>
      <c r="AFV83" s="43"/>
      <c r="AFW83" s="43"/>
      <c r="AFX83" s="43"/>
      <c r="AFY83" s="43"/>
      <c r="AFZ83" s="43"/>
      <c r="AGA83" s="43"/>
      <c r="AGB83" s="43"/>
      <c r="AGC83" s="43"/>
      <c r="AGD83" s="43"/>
      <c r="AGE83" s="43"/>
      <c r="AGF83" s="43"/>
      <c r="AGG83" s="43"/>
      <c r="AGH83" s="43"/>
      <c r="AGI83" s="43"/>
      <c r="AGJ83" s="43"/>
      <c r="AGK83" s="43"/>
      <c r="AGL83" s="43"/>
      <c r="AGM83" s="43"/>
      <c r="AGN83" s="43"/>
      <c r="AGO83" s="43"/>
      <c r="AGP83" s="43"/>
      <c r="AGQ83" s="43"/>
      <c r="AGR83" s="43"/>
      <c r="AGS83" s="43"/>
      <c r="AGT83" s="43"/>
      <c r="AGU83" s="43"/>
      <c r="AGV83" s="43"/>
      <c r="AGW83" s="43"/>
      <c r="AGX83" s="43"/>
      <c r="AGY83" s="43"/>
      <c r="AGZ83" s="43"/>
      <c r="AHA83" s="43"/>
      <c r="AHB83" s="43"/>
      <c r="AHC83" s="43"/>
      <c r="AHD83" s="43"/>
      <c r="AHE83" s="43"/>
      <c r="AHF83" s="43"/>
      <c r="AHG83" s="43"/>
      <c r="AHH83" s="43"/>
      <c r="AHI83" s="43"/>
      <c r="AHJ83" s="43"/>
      <c r="AHK83" s="43"/>
      <c r="AHL83" s="43"/>
      <c r="AHM83" s="43"/>
      <c r="AHN83" s="43"/>
      <c r="AHO83" s="43"/>
      <c r="AHP83" s="43"/>
      <c r="AHQ83" s="43"/>
      <c r="AHR83" s="43"/>
      <c r="AHS83" s="43"/>
      <c r="AHT83" s="43"/>
      <c r="AHU83" s="43"/>
      <c r="AHV83" s="43"/>
      <c r="AHW83" s="43"/>
      <c r="AHX83" s="43"/>
      <c r="AHY83" s="43"/>
      <c r="AHZ83" s="43"/>
      <c r="AIA83" s="43"/>
      <c r="AIB83" s="43"/>
      <c r="AIC83" s="43"/>
      <c r="AID83" s="43"/>
      <c r="AIE83" s="43"/>
      <c r="AIF83" s="43"/>
      <c r="AIG83" s="43"/>
      <c r="AIH83" s="43"/>
      <c r="AII83" s="43"/>
      <c r="AIJ83" s="43"/>
      <c r="AIK83" s="43"/>
      <c r="AIL83" s="43"/>
      <c r="AIM83" s="43"/>
      <c r="AIN83" s="43"/>
      <c r="AIO83" s="43"/>
      <c r="AIP83" s="43"/>
      <c r="AIQ83" s="43"/>
      <c r="AIR83" s="43"/>
      <c r="AIS83" s="43"/>
      <c r="AIT83" s="43"/>
      <c r="AIU83" s="43"/>
      <c r="AIV83" s="43"/>
      <c r="AIW83" s="43"/>
      <c r="AIX83" s="43"/>
      <c r="AIY83" s="43"/>
      <c r="AIZ83" s="43"/>
      <c r="AJA83" s="43"/>
      <c r="AJB83" s="43"/>
      <c r="AJC83" s="43"/>
      <c r="AJD83" s="43"/>
      <c r="AJE83" s="43"/>
      <c r="AJF83" s="43"/>
      <c r="AJG83" s="43"/>
      <c r="AJH83" s="43"/>
      <c r="AJI83" s="43"/>
      <c r="AJJ83" s="43"/>
      <c r="AJK83" s="43"/>
      <c r="AJL83" s="43"/>
      <c r="AJM83" s="43"/>
      <c r="AJN83" s="43"/>
      <c r="AJO83" s="43"/>
      <c r="AJP83" s="43"/>
      <c r="AJQ83" s="43"/>
      <c r="AJR83" s="43"/>
      <c r="AJS83" s="43"/>
      <c r="AJT83" s="43"/>
      <c r="AJU83" s="43"/>
      <c r="AJV83" s="43"/>
      <c r="AJW83" s="43"/>
      <c r="AJX83" s="43"/>
      <c r="AJY83" s="43"/>
      <c r="AJZ83" s="43"/>
      <c r="AKA83" s="43"/>
      <c r="AKB83" s="43"/>
      <c r="AKC83" s="43"/>
      <c r="AKD83" s="43"/>
      <c r="AKE83" s="43"/>
      <c r="AKF83" s="43"/>
      <c r="AKG83" s="43"/>
      <c r="AKH83" s="43"/>
      <c r="AKI83" s="43"/>
      <c r="AKJ83" s="43"/>
      <c r="AKK83" s="43"/>
      <c r="AKL83" s="43"/>
      <c r="AKM83" s="43"/>
      <c r="AKN83" s="43"/>
      <c r="AKO83" s="43"/>
      <c r="AKP83" s="43"/>
      <c r="AKQ83" s="43"/>
      <c r="AKR83" s="43"/>
      <c r="AKS83" s="43"/>
      <c r="AKT83" s="43"/>
      <c r="AKU83" s="43"/>
      <c r="AKV83" s="43"/>
      <c r="AKW83" s="43"/>
      <c r="AKX83" s="43"/>
      <c r="AKY83" s="43"/>
      <c r="AKZ83" s="43"/>
      <c r="ALA83" s="43"/>
      <c r="ALB83" s="43"/>
      <c r="ALC83" s="43"/>
      <c r="ALD83" s="43"/>
      <c r="ALE83" s="43"/>
      <c r="ALF83" s="43"/>
      <c r="ALG83" s="43"/>
      <c r="ALH83" s="43"/>
      <c r="ALI83" s="43"/>
      <c r="ALJ83" s="43"/>
      <c r="ALK83" s="43"/>
      <c r="ALL83" s="43"/>
      <c r="ALM83" s="43"/>
      <c r="ALN83" s="43"/>
      <c r="ALO83" s="43"/>
      <c r="ALP83" s="43"/>
      <c r="ALQ83" s="43"/>
      <c r="ALR83" s="43"/>
      <c r="ALS83" s="43"/>
      <c r="ALT83" s="43"/>
      <c r="ALU83" s="43"/>
      <c r="ALV83" s="43"/>
      <c r="ALW83" s="43"/>
      <c r="ALX83" s="43"/>
      <c r="ALY83" s="43"/>
      <c r="ALZ83" s="43"/>
      <c r="AMA83" s="43"/>
      <c r="AMB83" s="43"/>
      <c r="AMC83" s="43"/>
      <c r="AMD83" s="43"/>
      <c r="AME83" s="43"/>
      <c r="AMF83" s="43"/>
      <c r="AMG83" s="43"/>
      <c r="AMH83" s="43"/>
      <c r="AMI83" s="43"/>
      <c r="AMJ83" s="43"/>
    </row>
    <row r="87" s="43" customFormat="true" ht="13.8" hidden="false" customHeight="false" outlineLevel="0" collapsed="false">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c r="AV87" s="1"/>
      <c r="AW87" s="1"/>
      <c r="AX87" s="1"/>
      <c r="AY87" s="1"/>
      <c r="AZ87" s="1"/>
      <c r="BA87" s="1"/>
      <c r="BB87" s="1"/>
      <c r="BC87" s="1"/>
      <c r="BD87" s="1"/>
      <c r="BE87" s="1"/>
      <c r="BF87" s="1"/>
      <c r="BG87" s="1"/>
      <c r="BH87" s="1"/>
      <c r="BI87" s="1"/>
      <c r="BJ87" s="1"/>
      <c r="BK87" s="1"/>
      <c r="BL87" s="1"/>
      <c r="BM87" s="1"/>
      <c r="BN87" s="1"/>
      <c r="BO87" s="1"/>
      <c r="BP87" s="1"/>
      <c r="BQ87" s="1"/>
      <c r="BR87" s="1"/>
      <c r="BS87" s="1"/>
      <c r="BT87" s="1"/>
      <c r="BU87" s="1"/>
      <c r="BV87" s="1"/>
      <c r="BW87" s="1"/>
      <c r="BX87" s="1"/>
      <c r="BY87" s="1"/>
      <c r="BZ87" s="1"/>
      <c r="CA87" s="1"/>
      <c r="CB87" s="1"/>
      <c r="CC87" s="1"/>
      <c r="CD87" s="1"/>
      <c r="CE87" s="1"/>
      <c r="CF87" s="1"/>
      <c r="CG87" s="1"/>
      <c r="CH87" s="1"/>
      <c r="CI87" s="1"/>
      <c r="CJ87" s="1"/>
      <c r="CK87" s="1"/>
      <c r="CL87" s="1"/>
      <c r="CM87" s="1"/>
      <c r="CN87" s="1"/>
      <c r="CO87" s="1"/>
      <c r="CP87" s="1"/>
      <c r="CQ87" s="1"/>
      <c r="CR87" s="1"/>
      <c r="CS87" s="1"/>
      <c r="CT87" s="1"/>
      <c r="CU87" s="1"/>
      <c r="CV87" s="1"/>
      <c r="CW87" s="1"/>
      <c r="CX87" s="1"/>
      <c r="CY87" s="1"/>
      <c r="CZ87" s="1"/>
      <c r="DA87" s="1"/>
      <c r="DB87" s="1"/>
      <c r="DC87" s="1"/>
      <c r="DD87" s="1"/>
      <c r="DE87" s="1"/>
      <c r="DF87" s="1"/>
      <c r="DG87" s="1"/>
      <c r="DH87" s="1"/>
      <c r="DI87" s="1"/>
      <c r="DJ87" s="1"/>
      <c r="DK87" s="1"/>
      <c r="DL87" s="1"/>
      <c r="DM87" s="1"/>
      <c r="DN87" s="1"/>
      <c r="DO87" s="1"/>
      <c r="DP87" s="1"/>
      <c r="DQ87" s="1"/>
      <c r="DR87" s="1"/>
      <c r="DS87" s="1"/>
      <c r="DT87" s="1"/>
      <c r="DU87" s="1"/>
      <c r="DV87" s="1"/>
      <c r="DW87" s="1"/>
      <c r="DX87" s="1"/>
      <c r="DY87" s="1"/>
      <c r="DZ87" s="1"/>
      <c r="EA87" s="1"/>
      <c r="EB87" s="1"/>
      <c r="EC87" s="1"/>
      <c r="ED87" s="1"/>
      <c r="EE87" s="1"/>
      <c r="EF87" s="1"/>
      <c r="EG87" s="1"/>
      <c r="EH87" s="1"/>
      <c r="EI87" s="1"/>
      <c r="EJ87" s="1"/>
      <c r="EK87" s="1"/>
      <c r="EL87" s="1"/>
      <c r="EM87" s="1"/>
      <c r="EN87" s="1"/>
      <c r="EO87" s="1"/>
      <c r="EP87" s="1"/>
      <c r="EQ87" s="1"/>
      <c r="ER87" s="1"/>
      <c r="ES87" s="1"/>
      <c r="ET87" s="1"/>
      <c r="EU87" s="1"/>
      <c r="EV87" s="1"/>
      <c r="EW87" s="1"/>
      <c r="EX87" s="1"/>
      <c r="EY87" s="1"/>
      <c r="EZ87" s="1"/>
      <c r="FA87" s="1"/>
      <c r="FB87" s="1"/>
      <c r="FC87" s="1"/>
      <c r="FD87" s="1"/>
      <c r="FE87" s="1"/>
      <c r="FF87" s="1"/>
      <c r="FG87" s="1"/>
      <c r="FH87" s="1"/>
      <c r="FI87" s="1"/>
      <c r="FJ87" s="1"/>
      <c r="FK87" s="1"/>
      <c r="FL87" s="1"/>
      <c r="FM87" s="1"/>
      <c r="FN87" s="1"/>
      <c r="FO87" s="1"/>
      <c r="FP87" s="1"/>
      <c r="FQ87" s="1"/>
      <c r="FR87" s="1"/>
      <c r="FS87" s="1"/>
      <c r="FT87" s="1"/>
      <c r="FU87" s="1"/>
      <c r="FV87" s="1"/>
      <c r="FW87" s="1"/>
      <c r="FX87" s="1"/>
      <c r="FY87" s="1"/>
      <c r="FZ87" s="1"/>
      <c r="GA87" s="1"/>
      <c r="GB87" s="1"/>
      <c r="GC87" s="1"/>
      <c r="GD87" s="1"/>
      <c r="GE87" s="1"/>
      <c r="GF87" s="1"/>
      <c r="GG87" s="1"/>
      <c r="GH87" s="1"/>
      <c r="GI87" s="1"/>
      <c r="GJ87" s="1"/>
      <c r="GK87" s="1"/>
      <c r="GL87" s="1"/>
      <c r="GM87" s="1"/>
      <c r="GN87" s="1"/>
      <c r="GO87" s="1"/>
      <c r="GP87" s="1"/>
      <c r="GQ87" s="1"/>
      <c r="GR87" s="1"/>
      <c r="GS87" s="1"/>
      <c r="GT87" s="1"/>
      <c r="GU87" s="1"/>
      <c r="GV87" s="1"/>
      <c r="GW87" s="1"/>
      <c r="GX87" s="1"/>
      <c r="GY87" s="1"/>
      <c r="GZ87" s="1"/>
      <c r="HA87" s="1"/>
      <c r="HB87" s="1"/>
      <c r="HC87" s="1"/>
      <c r="HD87" s="1"/>
      <c r="HE87" s="1"/>
      <c r="HF87" s="1"/>
      <c r="HG87" s="1"/>
      <c r="HH87" s="1"/>
      <c r="HI87" s="1"/>
      <c r="HJ87" s="1"/>
      <c r="HK87" s="1"/>
      <c r="HL87" s="1"/>
      <c r="HM87" s="1"/>
      <c r="HN87" s="1"/>
      <c r="HO87" s="1"/>
      <c r="HP87" s="1"/>
      <c r="HQ87" s="1"/>
      <c r="HR87" s="1"/>
      <c r="HS87" s="1"/>
      <c r="HT87" s="1"/>
      <c r="HU87" s="1"/>
      <c r="HV87" s="1"/>
      <c r="HW87" s="1"/>
      <c r="HX87" s="1"/>
      <c r="HY87" s="1"/>
      <c r="HZ87" s="1"/>
      <c r="IA87" s="1"/>
      <c r="IB87" s="1"/>
      <c r="IC87" s="1"/>
      <c r="ID87" s="1"/>
      <c r="IE87" s="1"/>
      <c r="IF87" s="1"/>
      <c r="IG87" s="1"/>
      <c r="IH87" s="1"/>
      <c r="II87" s="1"/>
      <c r="IJ87" s="1"/>
      <c r="IK87" s="1"/>
      <c r="IL87" s="1"/>
      <c r="IM87" s="1"/>
      <c r="IN87" s="1"/>
      <c r="IO87" s="1"/>
      <c r="IP87" s="1"/>
      <c r="IQ87" s="1"/>
      <c r="IR87" s="1"/>
      <c r="IS87" s="1"/>
      <c r="IT87" s="1"/>
      <c r="IU87" s="1"/>
      <c r="IV87" s="1"/>
      <c r="IW87" s="1"/>
      <c r="IX87" s="1"/>
      <c r="IY87" s="1"/>
      <c r="IZ87" s="1"/>
      <c r="JA87" s="1"/>
      <c r="JB87" s="1"/>
      <c r="JC87" s="1"/>
      <c r="JD87" s="1"/>
      <c r="JE87" s="1"/>
      <c r="JF87" s="1"/>
      <c r="JG87" s="1"/>
      <c r="JH87" s="1"/>
      <c r="JI87" s="1"/>
      <c r="JJ87" s="1"/>
      <c r="JK87" s="1"/>
      <c r="JL87" s="1"/>
      <c r="JM87" s="1"/>
      <c r="JN87" s="1"/>
      <c r="JO87" s="1"/>
      <c r="JP87" s="1"/>
      <c r="JQ87" s="1"/>
      <c r="JR87" s="1"/>
      <c r="JS87" s="1"/>
      <c r="JT87" s="1"/>
      <c r="JU87" s="1"/>
      <c r="JV87" s="1"/>
      <c r="JW87" s="1"/>
      <c r="JX87" s="1"/>
      <c r="JY87" s="1"/>
      <c r="JZ87" s="1"/>
      <c r="KA87" s="1"/>
      <c r="KB87" s="1"/>
      <c r="KC87" s="1"/>
      <c r="KD87" s="1"/>
      <c r="KE87" s="1"/>
      <c r="KF87" s="1"/>
      <c r="KG87" s="1"/>
      <c r="KH87" s="1"/>
      <c r="KI87" s="1"/>
      <c r="KJ87" s="1"/>
      <c r="KK87" s="1"/>
      <c r="KL87" s="1"/>
      <c r="KM87" s="1"/>
      <c r="KN87" s="1"/>
      <c r="KO87" s="1"/>
      <c r="KP87" s="1"/>
      <c r="KQ87" s="1"/>
      <c r="KR87" s="1"/>
      <c r="KS87" s="1"/>
      <c r="KT87" s="1"/>
      <c r="KU87" s="1"/>
      <c r="KV87" s="1"/>
      <c r="KW87" s="1"/>
      <c r="KX87" s="1"/>
      <c r="KY87" s="1"/>
      <c r="KZ87" s="1"/>
      <c r="LA87" s="1"/>
      <c r="LB87" s="1"/>
      <c r="LC87" s="1"/>
      <c r="LD87" s="1"/>
      <c r="LE87" s="1"/>
      <c r="LF87" s="1"/>
      <c r="LG87" s="1"/>
      <c r="LH87" s="1"/>
      <c r="LI87" s="1"/>
      <c r="LJ87" s="1"/>
      <c r="LK87" s="1"/>
      <c r="LL87" s="1"/>
      <c r="LM87" s="1"/>
      <c r="LN87" s="1"/>
      <c r="LO87" s="1"/>
      <c r="LP87" s="1"/>
      <c r="LQ87" s="1"/>
      <c r="LR87" s="1"/>
      <c r="LS87" s="1"/>
      <c r="LT87" s="1"/>
      <c r="LU87" s="1"/>
      <c r="LV87" s="1"/>
      <c r="LW87" s="1"/>
      <c r="LX87" s="1"/>
      <c r="LY87" s="1"/>
      <c r="LZ87" s="1"/>
      <c r="MA87" s="1"/>
      <c r="MB87" s="1"/>
      <c r="MC87" s="1"/>
      <c r="MD87" s="1"/>
      <c r="ME87" s="1"/>
      <c r="MF87" s="1"/>
      <c r="MG87" s="1"/>
      <c r="MH87" s="1"/>
      <c r="MI87" s="1"/>
      <c r="MJ87" s="1"/>
      <c r="MK87" s="1"/>
      <c r="ML87" s="1"/>
      <c r="MM87" s="1"/>
      <c r="MN87" s="1"/>
      <c r="MO87" s="1"/>
      <c r="MP87" s="1"/>
      <c r="MQ87" s="1"/>
      <c r="MR87" s="1"/>
      <c r="MS87" s="1"/>
      <c r="MT87" s="1"/>
      <c r="MU87" s="1"/>
      <c r="MV87" s="1"/>
      <c r="MW87" s="1"/>
      <c r="MX87" s="1"/>
      <c r="MY87" s="1"/>
      <c r="MZ87" s="1"/>
      <c r="NA87" s="1"/>
      <c r="NB87" s="1"/>
      <c r="NC87" s="1"/>
      <c r="ND87" s="1"/>
      <c r="NE87" s="1"/>
      <c r="NF87" s="1"/>
      <c r="NG87" s="1"/>
      <c r="NH87" s="1"/>
      <c r="NI87" s="1"/>
      <c r="NJ87" s="1"/>
      <c r="NK87" s="1"/>
      <c r="NL87" s="1"/>
      <c r="NM87" s="1"/>
      <c r="NN87" s="1"/>
      <c r="NO87" s="1"/>
      <c r="NP87" s="1"/>
      <c r="NQ87" s="1"/>
      <c r="NR87" s="1"/>
      <c r="NS87" s="1"/>
      <c r="NT87" s="1"/>
      <c r="NU87" s="1"/>
      <c r="NV87" s="1"/>
      <c r="NW87" s="1"/>
      <c r="NX87" s="1"/>
      <c r="NY87" s="1"/>
      <c r="NZ87" s="1"/>
      <c r="OA87" s="1"/>
      <c r="OB87" s="1"/>
      <c r="OC87" s="1"/>
      <c r="OD87" s="1"/>
      <c r="OE87" s="1"/>
      <c r="OF87" s="1"/>
      <c r="OG87" s="1"/>
      <c r="OH87" s="1"/>
      <c r="OI87" s="1"/>
      <c r="OJ87" s="1"/>
      <c r="OK87" s="1"/>
      <c r="OL87" s="1"/>
      <c r="OM87" s="1"/>
      <c r="ON87" s="1"/>
      <c r="OO87" s="1"/>
      <c r="OP87" s="1"/>
      <c r="OQ87" s="1"/>
      <c r="OR87" s="1"/>
      <c r="OS87" s="1"/>
      <c r="OT87" s="1"/>
      <c r="OU87" s="1"/>
      <c r="OV87" s="1"/>
      <c r="OW87" s="1"/>
      <c r="OX87" s="1"/>
      <c r="OY87" s="1"/>
      <c r="OZ87" s="1"/>
      <c r="PA87" s="1"/>
      <c r="PB87" s="1"/>
      <c r="PC87" s="1"/>
      <c r="PD87" s="1"/>
      <c r="PE87" s="1"/>
      <c r="PF87" s="1"/>
      <c r="PG87" s="1"/>
      <c r="PH87" s="1"/>
      <c r="PI87" s="1"/>
      <c r="PJ87" s="1"/>
      <c r="PK87" s="1"/>
      <c r="PL87" s="1"/>
      <c r="PM87" s="1"/>
      <c r="PN87" s="1"/>
      <c r="PO87" s="1"/>
      <c r="PP87" s="1"/>
      <c r="PQ87" s="1"/>
      <c r="PR87" s="1"/>
      <c r="PS87" s="1"/>
      <c r="PT87" s="1"/>
      <c r="PU87" s="1"/>
      <c r="PV87" s="1"/>
      <c r="PW87" s="1"/>
      <c r="PX87" s="1"/>
      <c r="PY87" s="1"/>
      <c r="PZ87" s="1"/>
      <c r="QA87" s="1"/>
      <c r="QB87" s="1"/>
      <c r="QC87" s="1"/>
      <c r="QD87" s="1"/>
      <c r="QE87" s="1"/>
      <c r="QF87" s="1"/>
      <c r="QG87" s="1"/>
      <c r="QH87" s="1"/>
      <c r="QI87" s="1"/>
      <c r="QJ87" s="1"/>
      <c r="QK87" s="1"/>
      <c r="QL87" s="1"/>
      <c r="QM87" s="1"/>
      <c r="QN87" s="1"/>
      <c r="QO87" s="1"/>
      <c r="QP87" s="1"/>
      <c r="QQ87" s="1"/>
      <c r="QR87" s="1"/>
      <c r="QS87" s="1"/>
      <c r="QT87" s="1"/>
      <c r="QU87" s="1"/>
      <c r="QV87" s="1"/>
      <c r="QW87" s="1"/>
      <c r="QX87" s="1"/>
      <c r="QY87" s="1"/>
      <c r="QZ87" s="1"/>
      <c r="RA87" s="1"/>
      <c r="RB87" s="1"/>
      <c r="RC87" s="1"/>
      <c r="RD87" s="1"/>
      <c r="RE87" s="1"/>
      <c r="RF87" s="1"/>
      <c r="RG87" s="1"/>
      <c r="RH87" s="1"/>
      <c r="RI87" s="1"/>
      <c r="RJ87" s="1"/>
      <c r="RK87" s="1"/>
      <c r="RL87" s="1"/>
      <c r="RM87" s="1"/>
      <c r="RN87" s="1"/>
      <c r="RO87" s="1"/>
      <c r="RP87" s="1"/>
      <c r="RQ87" s="1"/>
      <c r="RR87" s="1"/>
      <c r="RS87" s="1"/>
      <c r="RT87" s="1"/>
      <c r="RU87" s="1"/>
      <c r="RV87" s="1"/>
      <c r="RW87" s="1"/>
      <c r="RX87" s="1"/>
      <c r="RY87" s="1"/>
      <c r="RZ87" s="1"/>
      <c r="SA87" s="1"/>
      <c r="SB87" s="1"/>
      <c r="SC87" s="1"/>
      <c r="SD87" s="1"/>
      <c r="SE87" s="1"/>
      <c r="SF87" s="1"/>
      <c r="SG87" s="1"/>
      <c r="SH87" s="1"/>
      <c r="SI87" s="1"/>
      <c r="SJ87" s="1"/>
      <c r="SK87" s="1"/>
      <c r="SL87" s="1"/>
      <c r="SM87" s="1"/>
      <c r="SN87" s="1"/>
      <c r="SO87" s="1"/>
      <c r="SP87" s="1"/>
      <c r="SQ87" s="1"/>
      <c r="SR87" s="1"/>
      <c r="SS87" s="1"/>
      <c r="ST87" s="1"/>
      <c r="SU87" s="1"/>
      <c r="SV87" s="1"/>
      <c r="SW87" s="1"/>
      <c r="SX87" s="1"/>
      <c r="SY87" s="1"/>
      <c r="SZ87" s="1"/>
      <c r="TA87" s="1"/>
      <c r="TB87" s="1"/>
      <c r="TC87" s="1"/>
      <c r="TD87" s="1"/>
      <c r="TE87" s="1"/>
      <c r="TF87" s="1"/>
      <c r="TG87" s="1"/>
      <c r="TH87" s="1"/>
      <c r="TI87" s="1"/>
      <c r="TJ87" s="1"/>
      <c r="TK87" s="1"/>
      <c r="TL87" s="1"/>
      <c r="TM87" s="1"/>
      <c r="TN87" s="1"/>
      <c r="TO87" s="1"/>
      <c r="TP87" s="1"/>
      <c r="TQ87" s="1"/>
      <c r="TR87" s="1"/>
      <c r="TS87" s="1"/>
      <c r="TT87" s="1"/>
      <c r="TU87" s="1"/>
      <c r="TV87" s="1"/>
      <c r="TW87" s="1"/>
      <c r="TX87" s="1"/>
      <c r="TY87" s="1"/>
      <c r="TZ87" s="1"/>
      <c r="UA87" s="1"/>
      <c r="UB87" s="1"/>
      <c r="UC87" s="1"/>
      <c r="UD87" s="1"/>
      <c r="UE87" s="1"/>
      <c r="UF87" s="1"/>
      <c r="UG87" s="1"/>
      <c r="UH87" s="1"/>
      <c r="UI87" s="1"/>
      <c r="UJ87" s="1"/>
      <c r="UK87" s="1"/>
      <c r="UL87" s="1"/>
      <c r="UM87" s="1"/>
      <c r="UN87" s="1"/>
      <c r="UO87" s="1"/>
      <c r="UP87" s="1"/>
      <c r="UQ87" s="1"/>
      <c r="UR87" s="1"/>
      <c r="US87" s="1"/>
      <c r="UT87" s="1"/>
      <c r="UU87" s="1"/>
      <c r="UV87" s="1"/>
      <c r="UW87" s="1"/>
      <c r="UX87" s="1"/>
      <c r="UY87" s="1"/>
      <c r="UZ87" s="1"/>
      <c r="VA87" s="1"/>
      <c r="VB87" s="1"/>
      <c r="VC87" s="1"/>
      <c r="VD87" s="1"/>
      <c r="VE87" s="1"/>
      <c r="VF87" s="1"/>
      <c r="VG87" s="1"/>
      <c r="VH87" s="1"/>
      <c r="VI87" s="1"/>
      <c r="VJ87" s="1"/>
      <c r="VK87" s="1"/>
      <c r="VL87" s="1"/>
      <c r="VM87" s="1"/>
      <c r="VN87" s="1"/>
      <c r="VO87" s="1"/>
      <c r="VP87" s="1"/>
      <c r="VQ87" s="1"/>
      <c r="VR87" s="1"/>
      <c r="VS87" s="1"/>
      <c r="VT87" s="1"/>
      <c r="VU87" s="1"/>
      <c r="VV87" s="1"/>
      <c r="VW87" s="1"/>
      <c r="VX87" s="1"/>
      <c r="VY87" s="1"/>
      <c r="VZ87" s="1"/>
      <c r="WA87" s="1"/>
      <c r="WB87" s="1"/>
      <c r="WC87" s="1"/>
      <c r="WD87" s="1"/>
      <c r="WE87" s="1"/>
      <c r="WF87" s="1"/>
      <c r="WG87" s="1"/>
      <c r="WH87" s="1"/>
      <c r="WI87" s="1"/>
      <c r="WJ87" s="1"/>
      <c r="WK87" s="1"/>
      <c r="WL87" s="1"/>
      <c r="WM87" s="1"/>
      <c r="WN87" s="1"/>
      <c r="WO87" s="1"/>
      <c r="WP87" s="1"/>
      <c r="WQ87" s="1"/>
      <c r="WR87" s="1"/>
      <c r="WS87" s="1"/>
      <c r="WT87" s="1"/>
      <c r="WU87" s="1"/>
      <c r="WV87" s="1"/>
      <c r="WW87" s="1"/>
      <c r="WX87" s="1"/>
      <c r="WY87" s="1"/>
      <c r="WZ87" s="1"/>
      <c r="XA87" s="1"/>
      <c r="XB87" s="1"/>
      <c r="XC87" s="1"/>
      <c r="XD87" s="1"/>
      <c r="XE87" s="1"/>
      <c r="XF87" s="1"/>
      <c r="XG87" s="1"/>
      <c r="XH87" s="1"/>
      <c r="XI87" s="1"/>
      <c r="XJ87" s="1"/>
      <c r="XK87" s="1"/>
      <c r="XL87" s="1"/>
      <c r="XM87" s="1"/>
      <c r="XN87" s="1"/>
      <c r="XO87" s="1"/>
      <c r="XP87" s="1"/>
      <c r="XQ87" s="1"/>
      <c r="XR87" s="1"/>
      <c r="XS87" s="1"/>
      <c r="XT87" s="1"/>
      <c r="XU87" s="1"/>
      <c r="XV87" s="1"/>
      <c r="XW87" s="1"/>
      <c r="XX87" s="1"/>
      <c r="XY87" s="1"/>
      <c r="XZ87" s="1"/>
      <c r="YA87" s="1"/>
      <c r="YB87" s="1"/>
      <c r="YC87" s="1"/>
      <c r="YD87" s="1"/>
      <c r="YE87" s="1"/>
      <c r="YF87" s="1"/>
      <c r="YG87" s="1"/>
      <c r="YH87" s="1"/>
      <c r="YI87" s="1"/>
      <c r="YJ87" s="1"/>
      <c r="YK87" s="1"/>
      <c r="YL87" s="1"/>
      <c r="YM87" s="1"/>
      <c r="YN87" s="1"/>
      <c r="YO87" s="1"/>
      <c r="YP87" s="1"/>
      <c r="YQ87" s="1"/>
      <c r="YR87" s="1"/>
      <c r="YS87" s="1"/>
      <c r="YT87" s="1"/>
      <c r="YU87" s="1"/>
      <c r="YV87" s="1"/>
      <c r="YW87" s="1"/>
      <c r="YX87" s="1"/>
      <c r="YY87" s="1"/>
      <c r="YZ87" s="1"/>
      <c r="ZA87" s="1"/>
      <c r="ZB87" s="1"/>
      <c r="ZC87" s="1"/>
      <c r="ZD87" s="1"/>
      <c r="ZE87" s="1"/>
      <c r="ZF87" s="1"/>
      <c r="ZG87" s="1"/>
      <c r="ZH87" s="1"/>
      <c r="ZI87" s="1"/>
      <c r="ZJ87" s="1"/>
      <c r="ZK87" s="1"/>
      <c r="ZL87" s="1"/>
      <c r="ZM87" s="1"/>
      <c r="ZN87" s="1"/>
      <c r="ZO87" s="1"/>
      <c r="ZP87" s="1"/>
      <c r="ZQ87" s="1"/>
      <c r="ZR87" s="1"/>
      <c r="ZS87" s="1"/>
      <c r="ZT87" s="1"/>
      <c r="ZU87" s="1"/>
      <c r="ZV87" s="1"/>
      <c r="ZW87" s="1"/>
      <c r="ZX87" s="1"/>
      <c r="ZY87" s="1"/>
      <c r="ZZ87" s="1"/>
      <c r="AAA87" s="1"/>
      <c r="AAB87" s="1"/>
      <c r="AAC87" s="1"/>
      <c r="AAD87" s="1"/>
      <c r="AAE87" s="1"/>
      <c r="AAF87" s="1"/>
      <c r="AAG87" s="1"/>
      <c r="AAH87" s="1"/>
      <c r="AAI87" s="1"/>
      <c r="AAJ87" s="1"/>
      <c r="AAK87" s="1"/>
      <c r="AAL87" s="1"/>
      <c r="AAM87" s="1"/>
      <c r="AAN87" s="1"/>
      <c r="AAO87" s="1"/>
      <c r="AAP87" s="1"/>
      <c r="AAQ87" s="1"/>
      <c r="AAR87" s="1"/>
      <c r="AAS87" s="1"/>
      <c r="AAT87" s="1"/>
      <c r="AAU87" s="1"/>
      <c r="AAV87" s="1"/>
      <c r="AAW87" s="1"/>
      <c r="AAX87" s="1"/>
      <c r="AAY87" s="1"/>
      <c r="AAZ87" s="1"/>
      <c r="ABA87" s="1"/>
      <c r="ABB87" s="1"/>
      <c r="ABC87" s="1"/>
      <c r="ABD87" s="1"/>
      <c r="ABE87" s="1"/>
      <c r="ABF87" s="1"/>
      <c r="ABG87" s="1"/>
      <c r="ABH87" s="1"/>
      <c r="ABI87" s="1"/>
      <c r="ABJ87" s="1"/>
      <c r="ABK87" s="1"/>
      <c r="ABL87" s="1"/>
      <c r="ABM87" s="1"/>
      <c r="ABN87" s="1"/>
      <c r="ABO87" s="1"/>
      <c r="ABP87" s="1"/>
      <c r="ABQ87" s="1"/>
      <c r="ABR87" s="1"/>
      <c r="ABS87" s="1"/>
      <c r="ABT87" s="1"/>
      <c r="ABU87" s="1"/>
      <c r="ABV87" s="1"/>
      <c r="ABW87" s="1"/>
      <c r="ABX87" s="1"/>
      <c r="ABY87" s="1"/>
      <c r="ABZ87" s="1"/>
      <c r="ACA87" s="1"/>
      <c r="ACB87" s="1"/>
      <c r="ACC87" s="1"/>
      <c r="ACD87" s="1"/>
      <c r="ACE87" s="1"/>
      <c r="ACF87" s="1"/>
      <c r="ACG87" s="1"/>
      <c r="ACH87" s="1"/>
      <c r="ACI87" s="1"/>
      <c r="ACJ87" s="1"/>
      <c r="ACK87" s="1"/>
      <c r="ACL87" s="1"/>
      <c r="ACM87" s="1"/>
      <c r="ACN87" s="1"/>
      <c r="ACO87" s="1"/>
      <c r="ACP87" s="1"/>
      <c r="ACQ87" s="1"/>
      <c r="ACR87" s="1"/>
      <c r="ACS87" s="1"/>
      <c r="ACT87" s="1"/>
      <c r="ACU87" s="1"/>
      <c r="ACV87" s="1"/>
      <c r="ACW87" s="1"/>
      <c r="ACX87" s="1"/>
      <c r="ACY87" s="1"/>
      <c r="ACZ87" s="1"/>
      <c r="ADA87" s="1"/>
      <c r="ADB87" s="1"/>
      <c r="ADC87" s="1"/>
      <c r="ADD87" s="1"/>
      <c r="ADE87" s="1"/>
      <c r="ADF87" s="1"/>
      <c r="ADG87" s="1"/>
      <c r="ADH87" s="1"/>
      <c r="ADI87" s="1"/>
      <c r="ADJ87" s="1"/>
      <c r="ADK87" s="1"/>
      <c r="ADL87" s="1"/>
      <c r="ADM87" s="1"/>
      <c r="ADN87" s="1"/>
      <c r="ADO87" s="1"/>
      <c r="ADP87" s="1"/>
      <c r="ADQ87" s="1"/>
      <c r="ADR87" s="1"/>
      <c r="ADS87" s="1"/>
      <c r="ADT87" s="1"/>
      <c r="ADU87" s="1"/>
      <c r="ADV87" s="1"/>
      <c r="ADW87" s="1"/>
      <c r="ADX87" s="1"/>
      <c r="ADY87" s="1"/>
      <c r="ADZ87" s="1"/>
      <c r="AEA87" s="1"/>
      <c r="AEB87" s="1"/>
      <c r="AEC87" s="1"/>
      <c r="AED87" s="1"/>
      <c r="AEE87" s="1"/>
      <c r="AEF87" s="1"/>
      <c r="AEG87" s="1"/>
      <c r="AEH87" s="1"/>
      <c r="AEI87" s="1"/>
      <c r="AEJ87" s="1"/>
      <c r="AEK87" s="1"/>
      <c r="AEL87" s="1"/>
      <c r="AEM87" s="1"/>
      <c r="AEN87" s="1"/>
      <c r="AEO87" s="1"/>
      <c r="AEP87" s="1"/>
      <c r="AEQ87" s="1"/>
      <c r="AER87" s="1"/>
      <c r="AES87" s="1"/>
      <c r="AET87" s="1"/>
      <c r="AEU87" s="1"/>
      <c r="AEV87" s="1"/>
      <c r="AEW87" s="1"/>
      <c r="AEX87" s="1"/>
      <c r="AEY87" s="1"/>
      <c r="AEZ87" s="1"/>
      <c r="AFA87" s="1"/>
      <c r="AFB87" s="1"/>
      <c r="AFC87" s="1"/>
      <c r="AFD87" s="1"/>
      <c r="AFE87" s="1"/>
      <c r="AFF87" s="1"/>
      <c r="AFG87" s="1"/>
      <c r="AFH87" s="1"/>
      <c r="AFI87" s="1"/>
      <c r="AFJ87" s="1"/>
      <c r="AFK87" s="1"/>
      <c r="AFL87" s="1"/>
      <c r="AFM87" s="1"/>
      <c r="AFN87" s="1"/>
      <c r="AFO87" s="1"/>
      <c r="AFP87" s="1"/>
      <c r="AFQ87" s="1"/>
      <c r="AFR87" s="1"/>
      <c r="AFS87" s="1"/>
      <c r="AFT87" s="1"/>
      <c r="AFU87" s="1"/>
      <c r="AFV87" s="1"/>
      <c r="AFW87" s="1"/>
      <c r="AFX87" s="1"/>
      <c r="AFY87" s="1"/>
      <c r="AFZ87" s="1"/>
      <c r="AGA87" s="1"/>
      <c r="AGB87" s="1"/>
      <c r="AGC87" s="1"/>
      <c r="AGD87" s="1"/>
      <c r="AGE87" s="1"/>
      <c r="AGF87" s="1"/>
      <c r="AGG87" s="1"/>
      <c r="AGH87" s="1"/>
      <c r="AGI87" s="1"/>
      <c r="AGJ87" s="1"/>
      <c r="AGK87" s="1"/>
      <c r="AGL87" s="1"/>
      <c r="AGM87" s="1"/>
      <c r="AGN87" s="1"/>
      <c r="AGO87" s="1"/>
      <c r="AGP87" s="1"/>
      <c r="AGQ87" s="1"/>
      <c r="AGR87" s="1"/>
      <c r="AGS87" s="1"/>
      <c r="AGT87" s="1"/>
      <c r="AGU87" s="1"/>
      <c r="AGV87" s="1"/>
      <c r="AGW87" s="1"/>
      <c r="AGX87" s="1"/>
      <c r="AGY87" s="1"/>
      <c r="AGZ87" s="1"/>
      <c r="AHA87" s="1"/>
      <c r="AHB87" s="1"/>
      <c r="AHC87" s="1"/>
      <c r="AHD87" s="1"/>
      <c r="AHE87" s="1"/>
      <c r="AHF87" s="1"/>
      <c r="AHG87" s="1"/>
      <c r="AHH87" s="1"/>
      <c r="AHI87" s="1"/>
      <c r="AHJ87" s="1"/>
      <c r="AHK87" s="1"/>
      <c r="AHL87" s="1"/>
      <c r="AHM87" s="1"/>
      <c r="AHN87" s="1"/>
      <c r="AHO87" s="1"/>
      <c r="AHP87" s="1"/>
      <c r="AHQ87" s="1"/>
      <c r="AHR87" s="1"/>
      <c r="AHS87" s="1"/>
      <c r="AHT87" s="1"/>
      <c r="AHU87" s="1"/>
      <c r="AHV87" s="1"/>
      <c r="AHW87" s="1"/>
      <c r="AHX87" s="1"/>
      <c r="AHY87" s="1"/>
      <c r="AHZ87" s="1"/>
      <c r="AIA87" s="1"/>
      <c r="AIB87" s="1"/>
      <c r="AIC87" s="1"/>
      <c r="AID87" s="1"/>
      <c r="AIE87" s="1"/>
      <c r="AIF87" s="1"/>
      <c r="AIG87" s="1"/>
      <c r="AIH87" s="1"/>
      <c r="AII87" s="1"/>
      <c r="AIJ87" s="1"/>
      <c r="AIK87" s="1"/>
      <c r="AIL87" s="1"/>
      <c r="AIM87" s="1"/>
      <c r="AIN87" s="1"/>
      <c r="AIO87" s="1"/>
      <c r="AIP87" s="1"/>
      <c r="AIQ87" s="1"/>
      <c r="AIR87" s="1"/>
      <c r="AIS87" s="1"/>
      <c r="AIT87" s="1"/>
      <c r="AIU87" s="1"/>
      <c r="AIV87" s="1"/>
      <c r="AIW87" s="1"/>
      <c r="AIX87" s="1"/>
      <c r="AIY87" s="1"/>
      <c r="AIZ87" s="1"/>
      <c r="AJA87" s="1"/>
      <c r="AJB87" s="1"/>
      <c r="AJC87" s="1"/>
      <c r="AJD87" s="1"/>
      <c r="AJE87" s="1"/>
      <c r="AJF87" s="1"/>
      <c r="AJG87" s="1"/>
      <c r="AJH87" s="1"/>
      <c r="AJI87" s="1"/>
      <c r="AJJ87" s="1"/>
      <c r="AJK87" s="1"/>
      <c r="AJL87" s="1"/>
      <c r="AJM87" s="1"/>
      <c r="AJN87" s="1"/>
      <c r="AJO87" s="1"/>
      <c r="AJP87" s="1"/>
      <c r="AJQ87" s="1"/>
      <c r="AJR87" s="1"/>
      <c r="AJS87" s="1"/>
      <c r="AJT87" s="1"/>
      <c r="AJU87" s="1"/>
      <c r="AJV87" s="1"/>
      <c r="AJW87" s="1"/>
      <c r="AJX87" s="1"/>
      <c r="AJY87" s="1"/>
      <c r="AJZ87" s="1"/>
      <c r="AKA87" s="1"/>
      <c r="AKB87" s="1"/>
      <c r="AKC87" s="1"/>
      <c r="AKD87" s="1"/>
      <c r="AKE87" s="1"/>
      <c r="AKF87" s="1"/>
      <c r="AKG87" s="1"/>
      <c r="AKH87" s="1"/>
      <c r="AKI87" s="1"/>
      <c r="AKJ87" s="1"/>
      <c r="AKK87" s="1"/>
      <c r="AKL87" s="1"/>
      <c r="AKM87" s="1"/>
      <c r="AKN87" s="1"/>
      <c r="AKO87" s="1"/>
      <c r="AKP87" s="1"/>
      <c r="AKQ87" s="1"/>
      <c r="AKR87" s="1"/>
      <c r="AKS87" s="1"/>
      <c r="AKT87" s="1"/>
      <c r="AKU87" s="1"/>
      <c r="AKV87" s="1"/>
      <c r="AKW87" s="1"/>
      <c r="AKX87" s="1"/>
      <c r="AKY87" s="1"/>
      <c r="AKZ87" s="1"/>
      <c r="ALA87" s="1"/>
      <c r="ALB87" s="1"/>
      <c r="ALC87" s="1"/>
      <c r="ALD87" s="1"/>
      <c r="ALE87" s="1"/>
      <c r="ALF87" s="1"/>
      <c r="ALG87" s="1"/>
      <c r="ALH87" s="1"/>
      <c r="ALI87" s="1"/>
      <c r="ALJ87" s="1"/>
      <c r="ALK87" s="1"/>
      <c r="ALL87" s="1"/>
      <c r="ALM87" s="1"/>
      <c r="ALN87" s="1"/>
      <c r="ALO87" s="1"/>
      <c r="ALP87" s="1"/>
      <c r="ALQ87" s="1"/>
      <c r="ALR87" s="1"/>
      <c r="ALS87" s="1"/>
      <c r="ALT87" s="1"/>
      <c r="ALU87" s="1"/>
      <c r="ALV87" s="1"/>
      <c r="ALW87" s="1"/>
      <c r="ALX87" s="1"/>
      <c r="ALY87" s="1"/>
      <c r="ALZ87" s="1"/>
      <c r="AMA87" s="1"/>
      <c r="AMB87" s="1"/>
      <c r="AMC87" s="1"/>
      <c r="AMD87" s="1"/>
      <c r="AME87" s="1"/>
      <c r="AMF87" s="1"/>
      <c r="AMG87" s="1"/>
      <c r="AMH87" s="1"/>
      <c r="AMI87" s="1"/>
      <c r="AMJ87" s="1"/>
    </row>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Z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A1" activeCellId="0" sqref="A1"/>
    </sheetView>
  </sheetViews>
  <sheetFormatPr defaultColWidth="8.4921875" defaultRowHeight="14.25" zeroHeight="false" outlineLevelRow="0" outlineLevelCol="0"/>
  <cols>
    <col collapsed="false" customWidth="true" hidden="false" outlineLevel="0" max="1" min="1" style="1" width="32.76"/>
    <col collapsed="false" customWidth="true" hidden="false" outlineLevel="0" max="2" min="2" style="1" width="19.75"/>
    <col collapsed="false" customWidth="true" hidden="false" outlineLevel="0" max="3" min="3" style="1" width="31.5"/>
    <col collapsed="false" customWidth="false" hidden="false" outlineLevel="0" max="1024" min="4" style="1" width="8.5"/>
  </cols>
  <sheetData>
    <row r="1" customFormat="false" ht="14.25" hidden="false" customHeight="false" outlineLevel="0" collapsed="false">
      <c r="A1" s="1" t="s">
        <v>783</v>
      </c>
      <c r="B1" s="1" t="s">
        <v>785</v>
      </c>
      <c r="C1" s="1" t="s">
        <v>786</v>
      </c>
      <c r="D1" s="1" t="s">
        <v>787</v>
      </c>
      <c r="E1" s="1" t="s">
        <v>963</v>
      </c>
      <c r="F1" s="1" t="s">
        <v>1207</v>
      </c>
      <c r="G1" s="31" t="s">
        <v>788</v>
      </c>
      <c r="H1" s="31" t="s">
        <v>965</v>
      </c>
      <c r="I1" s="1" t="s">
        <v>966</v>
      </c>
      <c r="J1" s="1" t="s">
        <v>1659</v>
      </c>
      <c r="K1" s="1" t="s">
        <v>969</v>
      </c>
      <c r="L1" s="1" t="s">
        <v>4</v>
      </c>
      <c r="M1" s="1" t="s">
        <v>3</v>
      </c>
      <c r="N1" s="1" t="s">
        <v>970</v>
      </c>
      <c r="O1" s="1" t="s">
        <v>971</v>
      </c>
      <c r="P1" s="1" t="s">
        <v>1166</v>
      </c>
      <c r="Q1" s="1" t="s">
        <v>972</v>
      </c>
      <c r="R1" s="1" t="s">
        <v>973</v>
      </c>
      <c r="S1" s="1" t="s">
        <v>974</v>
      </c>
      <c r="T1" s="1" t="s">
        <v>976</v>
      </c>
      <c r="U1" s="1" t="s">
        <v>977</v>
      </c>
      <c r="V1" s="1" t="s">
        <v>0</v>
      </c>
      <c r="W1" s="1" t="s">
        <v>978</v>
      </c>
      <c r="X1" s="1" t="s">
        <v>979</v>
      </c>
      <c r="Y1" s="1" t="s">
        <v>980</v>
      </c>
      <c r="Z1" s="31"/>
    </row>
    <row r="2" s="49" customFormat="true" ht="15" hidden="false" customHeight="false" outlineLevel="0" collapsed="false">
      <c r="A2" s="49" t="s">
        <v>789</v>
      </c>
      <c r="B2" s="49" t="s">
        <v>902</v>
      </c>
      <c r="D2" s="49" t="s">
        <v>1444</v>
      </c>
    </row>
    <row r="3" customFormat="false" ht="15" hidden="false" customHeight="false" outlineLevel="0" collapsed="false">
      <c r="A3" s="49" t="s">
        <v>1208</v>
      </c>
      <c r="B3" s="49" t="s">
        <v>1021</v>
      </c>
      <c r="C3" s="49" t="s">
        <v>381</v>
      </c>
      <c r="D3" s="49" t="s">
        <v>1023</v>
      </c>
      <c r="E3" s="49"/>
      <c r="F3" s="31"/>
      <c r="G3" s="31" t="s">
        <v>1210</v>
      </c>
      <c r="H3" s="31"/>
      <c r="I3" s="31"/>
      <c r="J3" s="31"/>
      <c r="K3" s="31"/>
      <c r="M3" s="31" t="s">
        <v>890</v>
      </c>
      <c r="N3" s="31"/>
      <c r="O3" s="31"/>
      <c r="P3" s="31"/>
      <c r="Q3" s="31"/>
      <c r="R3" s="31"/>
      <c r="S3" s="31"/>
      <c r="T3" s="31"/>
      <c r="U3" s="31"/>
      <c r="V3" s="31"/>
      <c r="W3" s="31"/>
      <c r="X3" s="31"/>
      <c r="Y3" s="31"/>
    </row>
    <row r="4" customFormat="false" ht="14.25" hidden="false" customHeight="false" outlineLevel="0" collapsed="false">
      <c r="A4" s="1" t="s">
        <v>799</v>
      </c>
      <c r="B4" s="1" t="s">
        <v>878</v>
      </c>
      <c r="D4" s="1" t="s">
        <v>2135</v>
      </c>
      <c r="G4" s="31" t="s">
        <v>2136</v>
      </c>
      <c r="H4" s="31"/>
      <c r="M4" s="1" t="s">
        <v>890</v>
      </c>
      <c r="Z4" s="31"/>
    </row>
    <row r="6" customFormat="false" ht="270.75" hidden="false" customHeight="false" outlineLevel="0" collapsed="false">
      <c r="A6" s="1" t="s">
        <v>1045</v>
      </c>
      <c r="B6" s="1" t="s">
        <v>2137</v>
      </c>
      <c r="C6" s="1" t="s">
        <v>2138</v>
      </c>
      <c r="D6" s="1" t="s">
        <v>2139</v>
      </c>
      <c r="E6" s="30" t="s">
        <v>2140</v>
      </c>
      <c r="I6" s="1" t="s">
        <v>2141</v>
      </c>
      <c r="M6" s="1" t="s">
        <v>1266</v>
      </c>
      <c r="O6" s="31" t="s">
        <v>1268</v>
      </c>
      <c r="S6" s="1" t="s">
        <v>1186</v>
      </c>
      <c r="V6" s="1" t="s">
        <v>7</v>
      </c>
    </row>
    <row r="7" customFormat="false" ht="14.25" hidden="false" customHeight="false" outlineLevel="0" collapsed="false">
      <c r="A7" s="1" t="s">
        <v>799</v>
      </c>
      <c r="B7" s="1" t="s">
        <v>2142</v>
      </c>
      <c r="C7" s="1" t="s">
        <v>2143</v>
      </c>
      <c r="D7" s="1" t="s">
        <v>2144</v>
      </c>
      <c r="I7" s="1" t="s">
        <v>2145</v>
      </c>
      <c r="O7" s="31" t="s">
        <v>1184</v>
      </c>
      <c r="S7" s="1" t="s">
        <v>1186</v>
      </c>
      <c r="V7" s="1" t="s">
        <v>7</v>
      </c>
    </row>
    <row r="8" customFormat="false" ht="409.5" hidden="false" customHeight="false" outlineLevel="0" collapsed="false">
      <c r="A8" s="1" t="s">
        <v>1045</v>
      </c>
      <c r="B8" s="1" t="s">
        <v>2146</v>
      </c>
      <c r="C8" s="1" t="s">
        <v>2147</v>
      </c>
      <c r="D8" s="30" t="s">
        <v>2148</v>
      </c>
      <c r="M8" s="1" t="s">
        <v>1266</v>
      </c>
      <c r="O8" s="31" t="s">
        <v>1268</v>
      </c>
      <c r="S8" s="1" t="s">
        <v>1186</v>
      </c>
      <c r="V8" s="1" t="s">
        <v>7</v>
      </c>
    </row>
    <row r="9" customFormat="false" ht="14.25" hidden="false" customHeight="false" outlineLevel="0" collapsed="false">
      <c r="A9" s="1" t="s">
        <v>988</v>
      </c>
      <c r="B9" s="1" t="s">
        <v>2149</v>
      </c>
      <c r="C9" s="1" t="s">
        <v>2150</v>
      </c>
      <c r="D9" s="1" t="s">
        <v>2151</v>
      </c>
      <c r="I9" s="1" t="s">
        <v>2152</v>
      </c>
      <c r="M9" s="1" t="s">
        <v>992</v>
      </c>
      <c r="O9" s="31" t="s">
        <v>1184</v>
      </c>
      <c r="S9" s="1" t="s">
        <v>1186</v>
      </c>
      <c r="V9" s="1" t="s">
        <v>7</v>
      </c>
    </row>
    <row r="10" customFormat="false" ht="409.5" hidden="false" customHeight="false" outlineLevel="0" collapsed="false">
      <c r="A10" s="1" t="s">
        <v>981</v>
      </c>
      <c r="B10" s="1" t="s">
        <v>2153</v>
      </c>
      <c r="C10" s="1" t="s">
        <v>2154</v>
      </c>
      <c r="D10" s="30" t="s">
        <v>2155</v>
      </c>
      <c r="H10" s="30" t="s">
        <v>2156</v>
      </c>
      <c r="I10" s="1" t="s">
        <v>2152</v>
      </c>
      <c r="M10" s="1" t="s">
        <v>1088</v>
      </c>
      <c r="O10" s="31" t="s">
        <v>1300</v>
      </c>
      <c r="S10" s="1" t="s">
        <v>1186</v>
      </c>
      <c r="V10" s="1" t="s">
        <v>7</v>
      </c>
    </row>
    <row r="11" customFormat="false" ht="14.25" hidden="false" customHeight="false" outlineLevel="0" collapsed="false">
      <c r="A11" s="1" t="s">
        <v>799</v>
      </c>
      <c r="B11" s="1" t="s">
        <v>2157</v>
      </c>
      <c r="C11" s="1" t="s">
        <v>1960</v>
      </c>
      <c r="D11" s="1" t="s">
        <v>1960</v>
      </c>
      <c r="I11" s="1" t="s">
        <v>2158</v>
      </c>
      <c r="O11" s="31" t="s">
        <v>1184</v>
      </c>
      <c r="S11" s="1" t="s">
        <v>1186</v>
      </c>
      <c r="V11" s="1" t="s">
        <v>7</v>
      </c>
    </row>
    <row r="12" customFormat="false" ht="14.25" hidden="false" customHeight="false" outlineLevel="0" collapsed="false">
      <c r="O12" s="31"/>
    </row>
    <row r="13" customFormat="false" ht="14.25" hidden="false" customHeight="false" outlineLevel="0" collapsed="false">
      <c r="C13" s="30"/>
      <c r="H13" s="87"/>
      <c r="O13" s="31"/>
    </row>
    <row r="14" customFormat="false" ht="14.25" hidden="false" customHeight="false" outlineLevel="0" collapsed="false">
      <c r="C14" s="30"/>
      <c r="O14" s="31"/>
    </row>
    <row r="15" customFormat="false" ht="14.25" hidden="false" customHeight="false" outlineLevel="0" collapsed="false">
      <c r="C15" s="30"/>
      <c r="O15" s="31"/>
    </row>
    <row r="16" customFormat="false" ht="14.25" hidden="false" customHeight="false" outlineLevel="0" collapsed="false">
      <c r="O16" s="31"/>
    </row>
    <row r="17" customFormat="false" ht="14.25" hidden="false" customHeight="false" outlineLevel="0" collapsed="false">
      <c r="O17" s="31"/>
    </row>
    <row r="18" customFormat="false" ht="14.25" hidden="false" customHeight="false" outlineLevel="0" collapsed="false">
      <c r="O18" s="31"/>
    </row>
    <row r="19" customFormat="false" ht="14.25" hidden="false" customHeight="false" outlineLevel="0" collapsed="false">
      <c r="O19" s="31"/>
    </row>
    <row r="20" customFormat="false" ht="14.25" hidden="false" customHeight="false" outlineLevel="0" collapsed="false">
      <c r="O20" s="31"/>
    </row>
    <row r="21" customFormat="false" ht="14.25" hidden="false" customHeight="false" outlineLevel="0" collapsed="false">
      <c r="O21" s="31"/>
    </row>
    <row r="22" customFormat="false" ht="14.25" hidden="false" customHeight="false" outlineLevel="0" collapsed="false">
      <c r="O22" s="31"/>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RN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92" activePane="bottomLeft" state="frozen"/>
      <selection pane="topLeft" activeCell="A1" activeCellId="0" sqref="A1"/>
      <selection pane="bottomLeft" activeCell="D148" activeCellId="0" sqref="D148"/>
    </sheetView>
  </sheetViews>
  <sheetFormatPr defaultColWidth="8.6171875" defaultRowHeight="14.25" zeroHeight="false" outlineLevelRow="0" outlineLevelCol="0"/>
  <cols>
    <col collapsed="false" customWidth="false" hidden="false" outlineLevel="0" max="1" min="1" style="1" width="8.62"/>
    <col collapsed="false" customWidth="true" hidden="false" outlineLevel="0" max="2" min="2" style="1" width="21.5"/>
    <col collapsed="false" customWidth="true" hidden="false" outlineLevel="0" max="3" min="3" style="1" width="25.13"/>
    <col collapsed="false" customWidth="true" hidden="false" outlineLevel="0" max="4" min="4" style="1" width="44.5"/>
    <col collapsed="false" customWidth="true" hidden="false" outlineLevel="0" max="5" min="5" style="1" width="10.5"/>
    <col collapsed="false" customWidth="true" hidden="true" outlineLevel="0" max="6" min="6" style="1" width="34.13"/>
    <col collapsed="false" customWidth="true" hidden="false" outlineLevel="0" max="7" min="7" style="1" width="14"/>
    <col collapsed="false" customWidth="true" hidden="false" outlineLevel="0" max="8" min="8" style="1" width="37.38"/>
    <col collapsed="false" customWidth="false" hidden="false" outlineLevel="0" max="9" min="9" style="1" width="8.62"/>
    <col collapsed="false" customWidth="true" hidden="false" outlineLevel="0" max="10" min="10" style="1" width="27.74"/>
    <col collapsed="false" customWidth="false" hidden="false" outlineLevel="0" max="15" min="11" style="1" width="8.62"/>
    <col collapsed="false" customWidth="true" hidden="false" outlineLevel="0" max="16" min="16" style="1" width="23"/>
    <col collapsed="false" customWidth="false" hidden="false" outlineLevel="0" max="1024" min="17" style="1" width="8.62"/>
  </cols>
  <sheetData>
    <row r="1" customFormat="false" ht="12.75" hidden="false" customHeight="true" outlineLevel="0" collapsed="false">
      <c r="A1" s="1" t="s">
        <v>783</v>
      </c>
      <c r="B1" s="1" t="s">
        <v>784</v>
      </c>
      <c r="C1" s="1" t="s">
        <v>785</v>
      </c>
      <c r="D1" s="1" t="s">
        <v>786</v>
      </c>
      <c r="E1" s="1" t="s">
        <v>787</v>
      </c>
      <c r="F1" s="1" t="s">
        <v>964</v>
      </c>
      <c r="G1" s="1" t="s">
        <v>1207</v>
      </c>
      <c r="H1" s="1" t="s">
        <v>788</v>
      </c>
      <c r="I1" s="1" t="s">
        <v>965</v>
      </c>
      <c r="J1" s="1" t="s">
        <v>966</v>
      </c>
      <c r="K1" s="1" t="s">
        <v>1659</v>
      </c>
      <c r="L1" s="1" t="s">
        <v>969</v>
      </c>
      <c r="M1" s="1" t="s">
        <v>4</v>
      </c>
      <c r="N1" s="1" t="s">
        <v>3</v>
      </c>
      <c r="O1" s="1" t="s">
        <v>970</v>
      </c>
      <c r="P1" s="1" t="s">
        <v>971</v>
      </c>
      <c r="Q1" s="1" t="s">
        <v>1166</v>
      </c>
      <c r="R1" s="1" t="s">
        <v>972</v>
      </c>
      <c r="S1" s="1" t="s">
        <v>973</v>
      </c>
      <c r="T1" s="1" t="s">
        <v>974</v>
      </c>
      <c r="U1" s="1" t="s">
        <v>976</v>
      </c>
      <c r="V1" s="1" t="s">
        <v>977</v>
      </c>
      <c r="W1" s="1" t="s">
        <v>0</v>
      </c>
      <c r="X1" s="1" t="s">
        <v>978</v>
      </c>
      <c r="Y1" s="1" t="s">
        <v>979</v>
      </c>
      <c r="Z1" s="1" t="s">
        <v>980</v>
      </c>
      <c r="AB1" s="1" t="s">
        <v>1206</v>
      </c>
      <c r="AC1" s="1" t="s">
        <v>963</v>
      </c>
      <c r="AD1" s="1" t="s">
        <v>1259</v>
      </c>
    </row>
    <row r="2" customFormat="false" ht="12.75" hidden="false" customHeight="true" outlineLevel="0" collapsed="false">
      <c r="A2" s="1" t="s">
        <v>789</v>
      </c>
      <c r="C2" s="1" t="s">
        <v>790</v>
      </c>
      <c r="E2" s="1" t="s">
        <v>791</v>
      </c>
      <c r="N2" s="3"/>
      <c r="O2" s="3"/>
      <c r="P2" s="3"/>
      <c r="Q2" s="3"/>
      <c r="R2" s="3"/>
      <c r="S2" s="3"/>
      <c r="T2" s="3"/>
      <c r="U2" s="3"/>
      <c r="V2" s="3"/>
      <c r="W2" s="3"/>
    </row>
    <row r="3" customFormat="false" ht="12.75" hidden="false" customHeight="true" outlineLevel="0" collapsed="false">
      <c r="A3" s="1" t="s">
        <v>789</v>
      </c>
      <c r="C3" s="1" t="s">
        <v>790</v>
      </c>
      <c r="E3" s="1" t="s">
        <v>2159</v>
      </c>
      <c r="N3" s="3"/>
      <c r="O3" s="3"/>
      <c r="P3" s="3"/>
      <c r="Q3" s="3"/>
      <c r="R3" s="3"/>
      <c r="S3" s="3"/>
      <c r="T3" s="3"/>
      <c r="U3" s="3"/>
      <c r="V3" s="3"/>
      <c r="W3" s="3"/>
    </row>
    <row r="7" customFormat="false" ht="12.75" hidden="false" customHeight="true" outlineLevel="0" collapsed="false">
      <c r="A7" s="1" t="s">
        <v>799</v>
      </c>
      <c r="C7" s="32" t="s">
        <v>825</v>
      </c>
      <c r="D7" s="32"/>
      <c r="H7" s="1" t="s">
        <v>2160</v>
      </c>
      <c r="I7" s="32"/>
      <c r="N7" s="1" t="s">
        <v>890</v>
      </c>
    </row>
    <row r="8" customFormat="false" ht="12.75" hidden="false" customHeight="true" outlineLevel="0" collapsed="false">
      <c r="A8" s="1" t="s">
        <v>799</v>
      </c>
      <c r="C8" s="32" t="s">
        <v>882</v>
      </c>
      <c r="D8" s="32"/>
      <c r="H8" s="1" t="s">
        <v>2161</v>
      </c>
      <c r="I8" s="32"/>
      <c r="N8" s="1" t="s">
        <v>890</v>
      </c>
    </row>
    <row r="9" customFormat="false" ht="12.75" hidden="false" customHeight="true" outlineLevel="0" collapsed="false">
      <c r="A9" s="1" t="s">
        <v>799</v>
      </c>
      <c r="C9" s="32" t="s">
        <v>880</v>
      </c>
      <c r="D9" s="32"/>
      <c r="H9" s="1" t="s">
        <v>2162</v>
      </c>
      <c r="I9" s="32"/>
      <c r="N9" s="1" t="s">
        <v>890</v>
      </c>
    </row>
    <row r="10" customFormat="false" ht="12.75" hidden="false" customHeight="true" outlineLevel="0" collapsed="false">
      <c r="A10" s="1" t="s">
        <v>1208</v>
      </c>
      <c r="C10" s="1" t="s">
        <v>2163</v>
      </c>
      <c r="H10" s="1" t="s">
        <v>1210</v>
      </c>
      <c r="N10" s="1" t="s">
        <v>890</v>
      </c>
    </row>
    <row r="11" customFormat="false" ht="12.75" hidden="false" customHeight="true" outlineLevel="0" collapsed="false">
      <c r="A11" s="1" t="s">
        <v>799</v>
      </c>
      <c r="C11" s="88" t="s">
        <v>2164</v>
      </c>
      <c r="D11" s="43" t="s">
        <v>2165</v>
      </c>
      <c r="E11" s="88"/>
      <c r="H11" s="1" t="s">
        <v>2166</v>
      </c>
      <c r="N11" s="1" t="s">
        <v>890</v>
      </c>
    </row>
    <row r="12" s="43" customFormat="true" ht="12.75" hidden="false" customHeight="true" outlineLevel="0" collapsed="false">
      <c r="A12" s="43" t="s">
        <v>819</v>
      </c>
      <c r="B12" s="43" t="s">
        <v>2164</v>
      </c>
      <c r="H12" s="43" t="s">
        <v>2167</v>
      </c>
    </row>
    <row r="13" customFormat="false" ht="12.75" hidden="false" customHeight="true" outlineLevel="0" collapsed="false">
      <c r="A13" s="1" t="s">
        <v>819</v>
      </c>
      <c r="B13" s="88" t="s">
        <v>2164</v>
      </c>
      <c r="C13" s="88"/>
      <c r="D13" s="88"/>
      <c r="E13" s="88"/>
      <c r="H13" s="1" t="s">
        <v>2168</v>
      </c>
    </row>
    <row r="14" customFormat="false" ht="12.75" hidden="false" customHeight="true" outlineLevel="0" collapsed="false">
      <c r="A14" s="1" t="s">
        <v>819</v>
      </c>
      <c r="B14" s="88" t="s">
        <v>2164</v>
      </c>
      <c r="H14" s="1" t="s">
        <v>2169</v>
      </c>
    </row>
    <row r="15" customFormat="false" ht="12.75" hidden="false" customHeight="true" outlineLevel="0" collapsed="false">
      <c r="A15" s="1" t="s">
        <v>819</v>
      </c>
      <c r="B15" s="88" t="s">
        <v>2164</v>
      </c>
      <c r="H15" s="1" t="s">
        <v>2170</v>
      </c>
    </row>
    <row r="16" customFormat="false" ht="12.75" hidden="false" customHeight="true" outlineLevel="0" collapsed="false">
      <c r="A16" s="1" t="s">
        <v>819</v>
      </c>
      <c r="B16" s="88" t="s">
        <v>2164</v>
      </c>
      <c r="H16" s="1" t="s">
        <v>2171</v>
      </c>
    </row>
    <row r="17" s="43" customFormat="true" ht="12.75" hidden="false" customHeight="true" outlineLevel="0" collapsed="false">
      <c r="A17" s="43" t="s">
        <v>819</v>
      </c>
      <c r="B17" s="43" t="s">
        <v>2164</v>
      </c>
      <c r="H17" s="43" t="s">
        <v>2172</v>
      </c>
      <c r="QC17" s="89"/>
      <c r="QD17" s="89"/>
      <c r="QE17" s="89"/>
      <c r="QF17" s="89"/>
      <c r="QG17" s="89"/>
      <c r="QH17" s="89"/>
      <c r="QI17" s="89"/>
      <c r="QJ17" s="89"/>
      <c r="QK17" s="89"/>
      <c r="QL17" s="89"/>
      <c r="QM17" s="89"/>
      <c r="QN17" s="89"/>
      <c r="QO17" s="89"/>
      <c r="QP17" s="89"/>
      <c r="QQ17" s="89"/>
      <c r="QR17" s="89"/>
      <c r="QS17" s="89"/>
      <c r="QT17" s="89"/>
      <c r="QU17" s="89"/>
      <c r="QV17" s="89"/>
      <c r="QW17" s="89"/>
      <c r="QX17" s="89"/>
      <c r="QY17" s="89"/>
      <c r="QZ17" s="89"/>
      <c r="RA17" s="89"/>
      <c r="RB17" s="89"/>
      <c r="RC17" s="89"/>
      <c r="RD17" s="89"/>
      <c r="RE17" s="89"/>
      <c r="RF17" s="89"/>
      <c r="RG17" s="89"/>
      <c r="RH17" s="89"/>
      <c r="RI17" s="89"/>
      <c r="RJ17" s="89"/>
      <c r="RK17" s="89"/>
      <c r="RL17" s="89"/>
      <c r="RM17" s="89"/>
      <c r="RN17" s="89"/>
    </row>
    <row r="18" s="43" customFormat="true" ht="12.75" hidden="false" customHeight="true" outlineLevel="0" collapsed="false">
      <c r="A18" s="43" t="s">
        <v>819</v>
      </c>
      <c r="B18" s="43" t="s">
        <v>2164</v>
      </c>
      <c r="H18" s="43" t="s">
        <v>2173</v>
      </c>
      <c r="QC18" s="89"/>
      <c r="QD18" s="89"/>
      <c r="QE18" s="89"/>
      <c r="QF18" s="89"/>
      <c r="QG18" s="89"/>
      <c r="QH18" s="89"/>
      <c r="QI18" s="89"/>
      <c r="QJ18" s="89"/>
      <c r="QK18" s="89"/>
      <c r="QL18" s="89"/>
      <c r="QM18" s="89"/>
      <c r="QN18" s="89"/>
      <c r="QO18" s="89"/>
      <c r="QP18" s="89"/>
      <c r="QQ18" s="89"/>
      <c r="QR18" s="89"/>
      <c r="QS18" s="89"/>
      <c r="QT18" s="89"/>
      <c r="QU18" s="89"/>
      <c r="QV18" s="89"/>
      <c r="QW18" s="89"/>
      <c r="QX18" s="89"/>
      <c r="QY18" s="89"/>
      <c r="QZ18" s="89"/>
      <c r="RA18" s="89"/>
      <c r="RB18" s="89"/>
      <c r="RC18" s="89"/>
      <c r="RD18" s="89"/>
      <c r="RE18" s="89"/>
      <c r="RF18" s="89"/>
      <c r="RG18" s="89"/>
      <c r="RH18" s="89"/>
      <c r="RI18" s="89"/>
      <c r="RJ18" s="89"/>
      <c r="RK18" s="89"/>
      <c r="RL18" s="89"/>
      <c r="RM18" s="89"/>
      <c r="RN18" s="89"/>
    </row>
    <row r="19" s="43" customFormat="true" ht="12.75" hidden="false" customHeight="true" outlineLevel="0" collapsed="false">
      <c r="A19" s="43" t="s">
        <v>819</v>
      </c>
      <c r="B19" s="43" t="s">
        <v>2164</v>
      </c>
      <c r="H19" s="43" t="s">
        <v>2174</v>
      </c>
      <c r="QC19" s="89"/>
      <c r="QD19" s="89"/>
      <c r="QE19" s="89"/>
      <c r="QF19" s="89"/>
      <c r="QG19" s="89"/>
      <c r="QH19" s="89"/>
      <c r="QI19" s="89"/>
      <c r="QJ19" s="89"/>
      <c r="QK19" s="89"/>
      <c r="QL19" s="89"/>
      <c r="QM19" s="89"/>
      <c r="QN19" s="89"/>
      <c r="QO19" s="89"/>
      <c r="QP19" s="89"/>
      <c r="QQ19" s="89"/>
      <c r="QR19" s="89"/>
      <c r="QS19" s="89"/>
      <c r="QT19" s="89"/>
      <c r="QU19" s="89"/>
      <c r="QV19" s="89"/>
      <c r="QW19" s="89"/>
      <c r="QX19" s="89"/>
      <c r="QY19" s="89"/>
      <c r="QZ19" s="89"/>
      <c r="RA19" s="89"/>
      <c r="RB19" s="89"/>
      <c r="RC19" s="89"/>
      <c r="RD19" s="89"/>
      <c r="RE19" s="89"/>
      <c r="RF19" s="89"/>
      <c r="RG19" s="89"/>
      <c r="RH19" s="89"/>
      <c r="RI19" s="89"/>
      <c r="RJ19" s="89"/>
      <c r="RK19" s="89"/>
      <c r="RL19" s="89"/>
      <c r="RM19" s="89"/>
      <c r="RN19" s="89"/>
    </row>
    <row r="20" customFormat="false" ht="12.75" hidden="false" customHeight="true" outlineLevel="0" collapsed="false">
      <c r="A20" s="1" t="s">
        <v>1045</v>
      </c>
      <c r="C20" s="1" t="s">
        <v>1301</v>
      </c>
      <c r="D20" s="1" t="s">
        <v>1302</v>
      </c>
      <c r="E20" s="1" t="s">
        <v>1303</v>
      </c>
      <c r="H20" s="1" t="s">
        <v>2175</v>
      </c>
      <c r="J20" s="1" t="s">
        <v>2176</v>
      </c>
      <c r="N20" s="1" t="s">
        <v>2177</v>
      </c>
      <c r="U20" s="3"/>
    </row>
    <row r="21" customFormat="false" ht="12.75" hidden="false" customHeight="true" outlineLevel="0" collapsed="false">
      <c r="A21" s="1" t="s">
        <v>1045</v>
      </c>
      <c r="C21" s="1" t="s">
        <v>2178</v>
      </c>
      <c r="D21" s="1" t="s">
        <v>2179</v>
      </c>
      <c r="E21" s="1" t="s">
        <v>1313</v>
      </c>
      <c r="H21" s="1" t="s">
        <v>2175</v>
      </c>
      <c r="J21" s="1" t="s">
        <v>2176</v>
      </c>
      <c r="N21" s="1" t="s">
        <v>2177</v>
      </c>
      <c r="T21" s="3"/>
    </row>
    <row r="22" customFormat="false" ht="12.75" hidden="false" customHeight="true" outlineLevel="0" collapsed="false">
      <c r="A22" s="1" t="s">
        <v>1045</v>
      </c>
      <c r="C22" s="1" t="s">
        <v>1311</v>
      </c>
      <c r="D22" s="1" t="s">
        <v>68</v>
      </c>
      <c r="E22" s="1" t="s">
        <v>1313</v>
      </c>
      <c r="H22" s="1" t="s">
        <v>2175</v>
      </c>
      <c r="J22" s="1" t="s">
        <v>2176</v>
      </c>
      <c r="N22" s="1" t="s">
        <v>2177</v>
      </c>
      <c r="P22" s="39" t="s">
        <v>1268</v>
      </c>
      <c r="Q22" s="39"/>
      <c r="R22" s="39"/>
      <c r="S22" s="39"/>
      <c r="T22" s="39" t="s">
        <v>1186</v>
      </c>
      <c r="U22" s="39"/>
      <c r="V22" s="39"/>
      <c r="W22" s="39" t="s">
        <v>7</v>
      </c>
    </row>
    <row r="23" customFormat="false" ht="12.75" hidden="false" customHeight="true" outlineLevel="0" collapsed="false">
      <c r="A23" s="1" t="s">
        <v>792</v>
      </c>
      <c r="C23" s="1" t="s">
        <v>2180</v>
      </c>
      <c r="D23" s="1" t="s">
        <v>2181</v>
      </c>
      <c r="E23" s="1" t="s">
        <v>2182</v>
      </c>
      <c r="H23" s="31" t="s">
        <v>794</v>
      </c>
      <c r="N23" s="3" t="s">
        <v>890</v>
      </c>
      <c r="O23" s="3"/>
      <c r="P23" s="3"/>
      <c r="Q23" s="3"/>
      <c r="R23" s="3"/>
      <c r="S23" s="3"/>
      <c r="T23" s="3"/>
      <c r="U23" s="3"/>
      <c r="V23" s="3"/>
      <c r="W23" s="3"/>
    </row>
    <row r="24" customFormat="false" ht="12.75" hidden="false" customHeight="true" outlineLevel="0" collapsed="false">
      <c r="A24" s="1" t="s">
        <v>792</v>
      </c>
      <c r="C24" s="1" t="s">
        <v>2183</v>
      </c>
      <c r="D24" s="1" t="s">
        <v>2184</v>
      </c>
      <c r="E24" s="1" t="s">
        <v>2185</v>
      </c>
      <c r="H24" s="31" t="s">
        <v>796</v>
      </c>
      <c r="N24" s="3" t="s">
        <v>890</v>
      </c>
      <c r="O24" s="3"/>
      <c r="P24" s="3"/>
      <c r="Q24" s="3"/>
      <c r="R24" s="3"/>
      <c r="S24" s="3"/>
      <c r="T24" s="3"/>
      <c r="U24" s="3"/>
      <c r="V24" s="3"/>
      <c r="W24" s="3"/>
    </row>
    <row r="25" customFormat="false" ht="12.75" hidden="false" customHeight="true" outlineLevel="0" collapsed="false">
      <c r="A25" s="1" t="s">
        <v>792</v>
      </c>
      <c r="C25" s="1" t="s">
        <v>2186</v>
      </c>
      <c r="D25" s="1" t="s">
        <v>2187</v>
      </c>
      <c r="E25" s="1" t="s">
        <v>2188</v>
      </c>
      <c r="H25" s="31" t="s">
        <v>798</v>
      </c>
      <c r="N25" s="3" t="s">
        <v>890</v>
      </c>
      <c r="O25" s="3"/>
      <c r="P25" s="3"/>
      <c r="Q25" s="3"/>
      <c r="R25" s="3"/>
      <c r="S25" s="3"/>
      <c r="T25" s="3"/>
      <c r="U25" s="3"/>
      <c r="V25" s="3"/>
      <c r="W25" s="3"/>
    </row>
    <row r="26" customFormat="false" ht="12.75" hidden="false" customHeight="true" outlineLevel="0" collapsed="false">
      <c r="H26" s="31"/>
      <c r="N26" s="3"/>
      <c r="O26" s="3"/>
      <c r="P26" s="3"/>
      <c r="Q26" s="3"/>
      <c r="R26" s="3"/>
      <c r="S26" s="3"/>
      <c r="T26" s="3"/>
      <c r="U26" s="3"/>
      <c r="V26" s="3"/>
      <c r="W26" s="3"/>
    </row>
    <row r="27" s="39" customFormat="true" ht="12.75" hidden="false" customHeight="true" outlineLevel="0" collapsed="false">
      <c r="A27" s="39" t="s">
        <v>799</v>
      </c>
      <c r="C27" s="90" t="s">
        <v>2189</v>
      </c>
      <c r="D27" s="90" t="s">
        <v>2165</v>
      </c>
      <c r="E27" s="90"/>
      <c r="J27" s="39" t="s">
        <v>2190</v>
      </c>
      <c r="P27" s="39" t="str">
        <f aca="false">CONCATENATE("SetCondition")</f>
        <v>SetCondition</v>
      </c>
      <c r="T27" s="39" t="s">
        <v>2191</v>
      </c>
      <c r="W27" s="39" t="s">
        <v>7</v>
      </c>
    </row>
    <row r="28" s="43" customFormat="true" ht="12.75" hidden="false" customHeight="true" outlineLevel="0" collapsed="false"/>
    <row r="29" s="43" customFormat="true" ht="12.75" hidden="false" customHeight="true" outlineLevel="0" collapsed="false">
      <c r="A29" s="43" t="s">
        <v>799</v>
      </c>
      <c r="C29" s="43" t="s">
        <v>2192</v>
      </c>
      <c r="D29" s="43" t="s">
        <v>2193</v>
      </c>
      <c r="E29" s="43" t="s">
        <v>1357</v>
      </c>
      <c r="H29" s="43" t="s">
        <v>2194</v>
      </c>
      <c r="N29" s="43" t="s">
        <v>890</v>
      </c>
      <c r="QC29" s="89"/>
      <c r="QD29" s="89"/>
      <c r="QE29" s="89"/>
      <c r="QF29" s="89"/>
      <c r="QG29" s="89"/>
      <c r="QH29" s="89"/>
      <c r="QI29" s="89"/>
      <c r="QJ29" s="89"/>
      <c r="QK29" s="89"/>
      <c r="QL29" s="89"/>
      <c r="QM29" s="89"/>
      <c r="QN29" s="89"/>
      <c r="QO29" s="89"/>
      <c r="QP29" s="89"/>
      <c r="QQ29" s="89"/>
      <c r="QR29" s="89"/>
      <c r="QS29" s="89"/>
      <c r="QT29" s="89"/>
      <c r="QU29" s="89"/>
      <c r="QV29" s="89"/>
      <c r="QW29" s="89"/>
      <c r="QX29" s="89"/>
      <c r="QY29" s="89"/>
      <c r="QZ29" s="89"/>
      <c r="RA29" s="89"/>
      <c r="RB29" s="89"/>
      <c r="RC29" s="89"/>
      <c r="RD29" s="89"/>
      <c r="RE29" s="89"/>
      <c r="RF29" s="89"/>
      <c r="RG29" s="89"/>
      <c r="RH29" s="89"/>
      <c r="RI29" s="89"/>
      <c r="RJ29" s="89"/>
      <c r="RK29" s="89"/>
      <c r="RL29" s="89"/>
      <c r="RM29" s="89"/>
      <c r="RN29" s="89"/>
    </row>
    <row r="30" s="89" customFormat="true" ht="12.75" hidden="false" customHeight="true" outlineLevel="0" collapsed="false">
      <c r="A30" s="43" t="s">
        <v>2195</v>
      </c>
      <c r="B30" s="43"/>
      <c r="C30" s="43" t="s">
        <v>2196</v>
      </c>
      <c r="D30" s="43" t="s">
        <v>2193</v>
      </c>
      <c r="E30" s="43" t="s">
        <v>2197</v>
      </c>
      <c r="F30" s="43"/>
      <c r="G30" s="43"/>
      <c r="H30" s="43"/>
      <c r="I30" s="43"/>
      <c r="J30" s="43" t="s">
        <v>2198</v>
      </c>
      <c r="K30" s="43"/>
      <c r="L30" s="43"/>
      <c r="M30" s="43"/>
      <c r="N30" s="43"/>
      <c r="O30" s="43"/>
      <c r="P30" s="43" t="s">
        <v>2199</v>
      </c>
      <c r="Q30" s="43"/>
      <c r="R30" s="43"/>
      <c r="S30" s="43"/>
      <c r="T30" s="43" t="s">
        <v>2191</v>
      </c>
      <c r="U30" s="43"/>
      <c r="V30" s="43"/>
      <c r="W30" s="43" t="s">
        <v>7</v>
      </c>
      <c r="X30" s="43"/>
      <c r="Y30" s="43"/>
      <c r="Z30" s="43"/>
      <c r="AA30" s="43"/>
      <c r="AB30" s="43"/>
      <c r="AC30" s="43"/>
      <c r="AD30" s="43"/>
      <c r="AE30" s="43"/>
      <c r="AF30" s="43"/>
      <c r="AG30" s="43"/>
      <c r="AH30" s="43"/>
      <c r="AI30" s="43"/>
      <c r="AJ30" s="43"/>
      <c r="AK30" s="43"/>
      <c r="AL30" s="43"/>
      <c r="AM30" s="43"/>
      <c r="AN30" s="43"/>
      <c r="AO30" s="43"/>
      <c r="AP30" s="43"/>
      <c r="AQ30" s="43"/>
      <c r="AR30" s="43"/>
      <c r="AS30" s="43"/>
      <c r="AT30" s="43"/>
      <c r="AU30" s="43"/>
      <c r="AV30" s="43"/>
      <c r="AW30" s="43"/>
      <c r="AX30" s="43"/>
      <c r="AY30" s="43"/>
      <c r="AZ30" s="43"/>
      <c r="BA30" s="43"/>
      <c r="BB30" s="43"/>
      <c r="BC30" s="43"/>
      <c r="BD30" s="43"/>
      <c r="BE30" s="43"/>
      <c r="BF30" s="43"/>
      <c r="BG30" s="43"/>
      <c r="BH30" s="43"/>
      <c r="BI30" s="43"/>
      <c r="BJ30" s="43"/>
      <c r="BK30" s="43"/>
      <c r="BL30" s="43"/>
      <c r="BM30" s="43"/>
      <c r="BN30" s="43"/>
      <c r="BO30" s="43"/>
      <c r="BP30" s="43"/>
      <c r="BQ30" s="43"/>
      <c r="BR30" s="43"/>
      <c r="BS30" s="43"/>
      <c r="BT30" s="43"/>
      <c r="BU30" s="43"/>
      <c r="BV30" s="43"/>
      <c r="BW30" s="43"/>
      <c r="BX30" s="43"/>
      <c r="BY30" s="43"/>
      <c r="BZ30" s="43"/>
      <c r="CA30" s="43"/>
      <c r="CB30" s="43"/>
      <c r="CC30" s="43"/>
      <c r="CD30" s="43"/>
      <c r="CE30" s="43"/>
      <c r="CF30" s="43"/>
      <c r="CG30" s="43"/>
      <c r="CH30" s="43"/>
      <c r="CI30" s="43"/>
      <c r="CJ30" s="43"/>
      <c r="CK30" s="43"/>
      <c r="CL30" s="43"/>
      <c r="CM30" s="43"/>
      <c r="CN30" s="43"/>
      <c r="CO30" s="43"/>
      <c r="CP30" s="43"/>
      <c r="CQ30" s="43"/>
      <c r="CR30" s="43"/>
      <c r="CS30" s="43"/>
      <c r="CT30" s="43"/>
      <c r="CU30" s="43"/>
      <c r="CV30" s="43"/>
      <c r="CW30" s="43"/>
      <c r="CX30" s="43"/>
      <c r="CY30" s="43"/>
      <c r="CZ30" s="43"/>
      <c r="DA30" s="43"/>
      <c r="DB30" s="43"/>
      <c r="DC30" s="43"/>
      <c r="DD30" s="43"/>
      <c r="DE30" s="43"/>
      <c r="DF30" s="43"/>
      <c r="DG30" s="43"/>
      <c r="DH30" s="43"/>
      <c r="DI30" s="43"/>
      <c r="DJ30" s="43"/>
      <c r="DK30" s="43"/>
      <c r="DL30" s="43"/>
      <c r="DM30" s="43"/>
      <c r="DN30" s="43"/>
      <c r="DO30" s="43"/>
      <c r="DP30" s="43"/>
      <c r="DQ30" s="43"/>
      <c r="DR30" s="43"/>
      <c r="DS30" s="43"/>
      <c r="DT30" s="43"/>
      <c r="DU30" s="43"/>
      <c r="DV30" s="43"/>
      <c r="DW30" s="43"/>
      <c r="DX30" s="43"/>
      <c r="DY30" s="43"/>
      <c r="DZ30" s="43"/>
      <c r="EA30" s="43"/>
      <c r="EB30" s="43"/>
      <c r="EC30" s="43"/>
      <c r="ED30" s="43"/>
      <c r="EE30" s="43"/>
      <c r="EF30" s="43"/>
      <c r="EG30" s="43"/>
      <c r="EH30" s="43"/>
      <c r="EI30" s="43"/>
      <c r="EJ30" s="43"/>
      <c r="EK30" s="43"/>
      <c r="EL30" s="43"/>
      <c r="EM30" s="43"/>
      <c r="EN30" s="43"/>
      <c r="EO30" s="43"/>
      <c r="EP30" s="43"/>
      <c r="EQ30" s="43"/>
      <c r="ER30" s="43"/>
      <c r="ES30" s="43"/>
      <c r="ET30" s="43"/>
      <c r="EU30" s="43"/>
      <c r="EV30" s="43"/>
      <c r="EW30" s="43"/>
      <c r="EX30" s="43"/>
      <c r="EY30" s="43"/>
      <c r="EZ30" s="43"/>
      <c r="FA30" s="43"/>
      <c r="FB30" s="43"/>
      <c r="FC30" s="43"/>
      <c r="FD30" s="43"/>
      <c r="FE30" s="43"/>
      <c r="FF30" s="43"/>
      <c r="FG30" s="43"/>
      <c r="FH30" s="43"/>
      <c r="FI30" s="43"/>
      <c r="FJ30" s="43"/>
      <c r="FK30" s="43"/>
      <c r="FL30" s="43"/>
      <c r="FM30" s="43"/>
      <c r="FN30" s="43"/>
      <c r="FO30" s="43"/>
      <c r="FP30" s="43"/>
      <c r="FQ30" s="43"/>
      <c r="FR30" s="43"/>
      <c r="FS30" s="43"/>
      <c r="FT30" s="43"/>
      <c r="FU30" s="43"/>
      <c r="FV30" s="43"/>
      <c r="FW30" s="43"/>
      <c r="FX30" s="43"/>
      <c r="FY30" s="43"/>
      <c r="FZ30" s="43"/>
      <c r="GA30" s="43"/>
      <c r="GB30" s="43"/>
      <c r="GC30" s="43"/>
      <c r="GD30" s="43"/>
      <c r="GE30" s="43"/>
      <c r="GF30" s="43"/>
      <c r="GG30" s="43"/>
      <c r="GH30" s="43"/>
      <c r="GI30" s="43"/>
      <c r="GJ30" s="43"/>
      <c r="GK30" s="43"/>
      <c r="GL30" s="43"/>
      <c r="GM30" s="43"/>
      <c r="GN30" s="43"/>
      <c r="GO30" s="43"/>
      <c r="GP30" s="43"/>
      <c r="GQ30" s="43"/>
      <c r="GR30" s="43"/>
      <c r="GS30" s="43"/>
      <c r="GT30" s="43"/>
      <c r="GU30" s="43"/>
      <c r="GV30" s="43"/>
      <c r="GW30" s="43"/>
      <c r="GX30" s="43"/>
      <c r="GY30" s="43"/>
      <c r="GZ30" s="43"/>
      <c r="HA30" s="43"/>
      <c r="HB30" s="43"/>
      <c r="HC30" s="43"/>
      <c r="HD30" s="43"/>
      <c r="HE30" s="43"/>
      <c r="HF30" s="43"/>
      <c r="HG30" s="43"/>
      <c r="HH30" s="43"/>
      <c r="HI30" s="43"/>
      <c r="HJ30" s="43"/>
      <c r="HK30" s="43"/>
      <c r="HL30" s="43"/>
      <c r="HM30" s="43"/>
      <c r="HN30" s="43"/>
      <c r="HO30" s="43"/>
      <c r="HP30" s="43"/>
      <c r="HQ30" s="43"/>
      <c r="HR30" s="43"/>
      <c r="HS30" s="43"/>
      <c r="HT30" s="43"/>
      <c r="HU30" s="43"/>
      <c r="HV30" s="43"/>
      <c r="HW30" s="43"/>
      <c r="HX30" s="43"/>
      <c r="HY30" s="43"/>
      <c r="HZ30" s="43"/>
      <c r="IA30" s="43"/>
      <c r="IB30" s="43"/>
      <c r="IC30" s="43"/>
      <c r="ID30" s="43"/>
      <c r="IE30" s="43"/>
      <c r="IF30" s="43"/>
      <c r="IG30" s="43"/>
      <c r="IH30" s="43"/>
      <c r="II30" s="43"/>
      <c r="IJ30" s="43"/>
      <c r="IK30" s="43"/>
      <c r="IL30" s="43"/>
      <c r="IM30" s="43"/>
      <c r="IN30" s="43"/>
      <c r="IO30" s="43"/>
      <c r="IP30" s="43"/>
      <c r="IQ30" s="43"/>
      <c r="IR30" s="43"/>
      <c r="IS30" s="43"/>
      <c r="IT30" s="43"/>
      <c r="IU30" s="43"/>
      <c r="IV30" s="43"/>
      <c r="IW30" s="43"/>
      <c r="IX30" s="43"/>
      <c r="IY30" s="43"/>
      <c r="IZ30" s="43"/>
      <c r="JA30" s="43"/>
      <c r="JB30" s="43"/>
      <c r="JC30" s="43"/>
      <c r="JD30" s="43"/>
      <c r="JE30" s="43"/>
      <c r="JF30" s="43"/>
      <c r="JG30" s="43"/>
      <c r="JH30" s="43"/>
      <c r="JI30" s="43"/>
      <c r="JJ30" s="43"/>
      <c r="JK30" s="43"/>
      <c r="JL30" s="43"/>
      <c r="JM30" s="43"/>
      <c r="JN30" s="43"/>
      <c r="JO30" s="43"/>
      <c r="JP30" s="43"/>
      <c r="JQ30" s="43"/>
      <c r="JR30" s="43"/>
      <c r="JS30" s="43"/>
      <c r="JT30" s="43"/>
      <c r="JU30" s="43"/>
      <c r="JV30" s="43"/>
      <c r="JW30" s="43"/>
      <c r="JX30" s="43"/>
      <c r="JY30" s="43"/>
      <c r="JZ30" s="43"/>
      <c r="KA30" s="43"/>
      <c r="KB30" s="43"/>
      <c r="KC30" s="43"/>
      <c r="KD30" s="43"/>
      <c r="KE30" s="43"/>
      <c r="KF30" s="43"/>
      <c r="KG30" s="43"/>
      <c r="KH30" s="43"/>
      <c r="KI30" s="43"/>
      <c r="KJ30" s="43"/>
      <c r="KK30" s="43"/>
      <c r="KL30" s="43"/>
      <c r="KM30" s="43"/>
      <c r="KN30" s="43"/>
      <c r="KO30" s="43"/>
      <c r="KP30" s="43"/>
      <c r="KQ30" s="43"/>
      <c r="KR30" s="43"/>
      <c r="KS30" s="43"/>
      <c r="KT30" s="43"/>
      <c r="KU30" s="43"/>
      <c r="KV30" s="43"/>
      <c r="KW30" s="43"/>
      <c r="KX30" s="43"/>
      <c r="KY30" s="43"/>
      <c r="KZ30" s="43"/>
      <c r="LA30" s="43"/>
      <c r="LB30" s="43"/>
      <c r="LC30" s="43"/>
      <c r="LD30" s="43"/>
      <c r="LE30" s="43"/>
      <c r="LF30" s="43"/>
      <c r="LG30" s="43"/>
      <c r="LH30" s="43"/>
      <c r="LI30" s="43"/>
      <c r="LJ30" s="43"/>
      <c r="LK30" s="43"/>
      <c r="LL30" s="43"/>
      <c r="LM30" s="43"/>
      <c r="LN30" s="43"/>
      <c r="LO30" s="43"/>
      <c r="LP30" s="43"/>
      <c r="LQ30" s="43"/>
      <c r="LR30" s="43"/>
      <c r="LS30" s="43"/>
      <c r="LT30" s="43"/>
      <c r="LU30" s="43"/>
      <c r="LV30" s="43"/>
      <c r="LW30" s="43"/>
      <c r="LX30" s="43"/>
      <c r="LY30" s="43"/>
      <c r="LZ30" s="43"/>
      <c r="MA30" s="43"/>
      <c r="MB30" s="43"/>
      <c r="MC30" s="43"/>
      <c r="MD30" s="43"/>
      <c r="ME30" s="43"/>
      <c r="MF30" s="43"/>
      <c r="MG30" s="43"/>
      <c r="MH30" s="43"/>
      <c r="MI30" s="43"/>
      <c r="MJ30" s="43"/>
      <c r="MK30" s="43"/>
      <c r="ML30" s="43"/>
      <c r="MM30" s="43"/>
      <c r="MN30" s="43"/>
      <c r="MO30" s="43"/>
      <c r="MP30" s="43"/>
      <c r="MQ30" s="43"/>
      <c r="MR30" s="43"/>
      <c r="MS30" s="43"/>
      <c r="MT30" s="43"/>
      <c r="MU30" s="43"/>
      <c r="MV30" s="43"/>
      <c r="MW30" s="43"/>
      <c r="MX30" s="43"/>
      <c r="MY30" s="43"/>
      <c r="MZ30" s="43"/>
      <c r="NA30" s="43"/>
      <c r="NB30" s="43"/>
      <c r="NC30" s="43"/>
      <c r="ND30" s="43"/>
      <c r="NE30" s="43"/>
      <c r="NF30" s="43"/>
      <c r="NG30" s="43"/>
      <c r="NH30" s="43"/>
      <c r="NI30" s="43"/>
      <c r="NJ30" s="43"/>
      <c r="NK30" s="43"/>
      <c r="NL30" s="43"/>
      <c r="NM30" s="43"/>
      <c r="NN30" s="43"/>
      <c r="NO30" s="43"/>
      <c r="NP30" s="43"/>
      <c r="NQ30" s="43"/>
      <c r="NR30" s="43"/>
      <c r="NS30" s="43"/>
      <c r="NT30" s="43"/>
      <c r="NU30" s="43"/>
      <c r="NV30" s="43"/>
      <c r="NW30" s="43"/>
      <c r="NX30" s="43"/>
      <c r="NY30" s="43"/>
      <c r="NZ30" s="43"/>
      <c r="OA30" s="43"/>
      <c r="OB30" s="43"/>
      <c r="OC30" s="43"/>
      <c r="OD30" s="43"/>
      <c r="OE30" s="43"/>
      <c r="OF30" s="43"/>
      <c r="OG30" s="43"/>
      <c r="OH30" s="43"/>
      <c r="OI30" s="43"/>
      <c r="OJ30" s="43"/>
      <c r="OK30" s="43"/>
      <c r="OL30" s="43"/>
      <c r="OM30" s="43"/>
      <c r="ON30" s="43"/>
      <c r="OO30" s="43"/>
      <c r="OP30" s="43"/>
      <c r="OQ30" s="43"/>
      <c r="OR30" s="43"/>
      <c r="OS30" s="43"/>
      <c r="OT30" s="43"/>
      <c r="OU30" s="43"/>
      <c r="OV30" s="43"/>
      <c r="OW30" s="43"/>
      <c r="OX30" s="43"/>
      <c r="OY30" s="43"/>
      <c r="OZ30" s="43"/>
      <c r="PA30" s="43"/>
      <c r="PB30" s="43"/>
      <c r="PC30" s="43"/>
      <c r="PD30" s="43"/>
      <c r="PE30" s="43"/>
      <c r="PF30" s="43"/>
      <c r="PG30" s="43"/>
      <c r="PH30" s="43"/>
      <c r="PI30" s="43"/>
      <c r="PJ30" s="43"/>
      <c r="PK30" s="43"/>
      <c r="PL30" s="43"/>
      <c r="PM30" s="43"/>
      <c r="PN30" s="43"/>
      <c r="PO30" s="43"/>
      <c r="PP30" s="43"/>
      <c r="PQ30" s="43"/>
      <c r="PR30" s="43"/>
      <c r="PS30" s="43"/>
      <c r="PT30" s="43"/>
      <c r="PU30" s="43"/>
      <c r="PV30" s="43"/>
      <c r="PW30" s="43"/>
      <c r="PX30" s="43"/>
      <c r="PY30" s="43"/>
      <c r="PZ30" s="43"/>
      <c r="QA30" s="43"/>
      <c r="QB30" s="43"/>
    </row>
    <row r="31" s="43" customFormat="true" ht="12.75" hidden="false" customHeight="true" outlineLevel="0" collapsed="false"/>
    <row r="32" s="43" customFormat="true" ht="12.75" hidden="false" customHeight="true" outlineLevel="0" collapsed="false">
      <c r="A32" s="43" t="s">
        <v>799</v>
      </c>
      <c r="C32" s="43" t="s">
        <v>2200</v>
      </c>
      <c r="D32" s="43" t="s">
        <v>2201</v>
      </c>
      <c r="E32" s="91" t="s">
        <v>2202</v>
      </c>
      <c r="H32" s="43" t="s">
        <v>2203</v>
      </c>
      <c r="N32" s="43" t="s">
        <v>890</v>
      </c>
    </row>
    <row r="33" s="43" customFormat="true" ht="12.75" hidden="false" customHeight="true" outlineLevel="0" collapsed="false">
      <c r="A33" s="43" t="s">
        <v>2195</v>
      </c>
      <c r="C33" s="43" t="s">
        <v>2204</v>
      </c>
      <c r="D33" s="43" t="s">
        <v>2201</v>
      </c>
      <c r="E33" s="91" t="s">
        <v>2202</v>
      </c>
      <c r="J33" s="43" t="s">
        <v>2205</v>
      </c>
      <c r="P33" s="43" t="str">
        <f aca="false">CONCATENATE("SetCondition::",$C$35)</f>
        <v>SetCondition::EmCare.B23.DE04</v>
      </c>
      <c r="Q33" s="43" t="s">
        <v>1175</v>
      </c>
      <c r="R33" s="43" t="s">
        <v>2206</v>
      </c>
      <c r="S33" s="43" t="s">
        <v>2207</v>
      </c>
      <c r="T33" s="43" t="s">
        <v>2191</v>
      </c>
      <c r="W33" s="43" t="s">
        <v>7</v>
      </c>
    </row>
    <row r="34" s="43" customFormat="true" ht="12.75" hidden="false" customHeight="true" outlineLevel="0" collapsed="false"/>
    <row r="35" s="43" customFormat="true" ht="12.75" hidden="false" customHeight="true" outlineLevel="0" collapsed="false">
      <c r="A35" s="43" t="s">
        <v>799</v>
      </c>
      <c r="C35" s="43" t="s">
        <v>2208</v>
      </c>
      <c r="E35" s="43" t="s">
        <v>2209</v>
      </c>
      <c r="H35" s="43" t="s">
        <v>2210</v>
      </c>
      <c r="N35" s="43" t="s">
        <v>890</v>
      </c>
    </row>
    <row r="36" s="43" customFormat="true" ht="12.75" hidden="false" customHeight="true" outlineLevel="0" collapsed="false">
      <c r="A36" s="43" t="s">
        <v>1323</v>
      </c>
      <c r="B36" s="43" t="s">
        <v>2204</v>
      </c>
      <c r="C36" s="43" t="s">
        <v>2211</v>
      </c>
      <c r="D36" s="43" t="s">
        <v>2212</v>
      </c>
      <c r="E36" s="43" t="s">
        <v>2209</v>
      </c>
      <c r="F36" s="43" t="s">
        <v>2201</v>
      </c>
      <c r="J36" s="43" t="s">
        <v>2213</v>
      </c>
      <c r="N36" s="43" t="s">
        <v>2214</v>
      </c>
    </row>
    <row r="37" s="43" customFormat="true" ht="12.75" hidden="false" customHeight="true" outlineLevel="0" collapsed="false"/>
    <row r="38" s="43" customFormat="true" ht="12.75" hidden="false" customHeight="true" outlineLevel="0" collapsed="false">
      <c r="A38" s="43" t="s">
        <v>2195</v>
      </c>
      <c r="C38" s="43" t="s">
        <v>2215</v>
      </c>
      <c r="D38" s="43" t="s">
        <v>2216</v>
      </c>
      <c r="E38" s="43" t="s">
        <v>2217</v>
      </c>
      <c r="J38" s="43" t="s">
        <v>2218</v>
      </c>
      <c r="P38" s="43" t="s">
        <v>2219</v>
      </c>
      <c r="T38" s="43" t="s">
        <v>2191</v>
      </c>
      <c r="W38" s="43" t="s">
        <v>7</v>
      </c>
    </row>
    <row r="39" s="43" customFormat="true" ht="12.75" hidden="false" customHeight="true" outlineLevel="0" collapsed="false">
      <c r="A39" s="43" t="s">
        <v>799</v>
      </c>
      <c r="C39" s="43" t="s">
        <v>2220</v>
      </c>
      <c r="D39" s="43" t="s">
        <v>2216</v>
      </c>
      <c r="H39" s="43" t="s">
        <v>819</v>
      </c>
      <c r="P39" s="92"/>
    </row>
    <row r="40" s="43" customFormat="true" ht="12.75" hidden="false" customHeight="true" outlineLevel="0" collapsed="false">
      <c r="A40" s="43" t="s">
        <v>819</v>
      </c>
      <c r="B40" s="43" t="s">
        <v>2220</v>
      </c>
      <c r="C40" s="43" t="s">
        <v>2221</v>
      </c>
      <c r="H40" s="91" t="s">
        <v>2222</v>
      </c>
      <c r="N40" s="43" t="s">
        <v>890</v>
      </c>
      <c r="W40" s="43" t="s">
        <v>7</v>
      </c>
    </row>
    <row r="41" s="43" customFormat="true" ht="12.75" hidden="false" customHeight="true" outlineLevel="0" collapsed="false">
      <c r="A41" s="43" t="s">
        <v>819</v>
      </c>
      <c r="B41" s="43" t="s">
        <v>2220</v>
      </c>
      <c r="C41" s="43" t="s">
        <v>2223</v>
      </c>
      <c r="H41" s="43" t="s">
        <v>2224</v>
      </c>
      <c r="N41" s="43" t="s">
        <v>890</v>
      </c>
      <c r="W41" s="43" t="s">
        <v>7</v>
      </c>
    </row>
    <row r="42" s="43" customFormat="true" ht="12.75" hidden="false" customHeight="true" outlineLevel="0" collapsed="false"/>
    <row r="43" s="43" customFormat="true" ht="12.75" hidden="false" customHeight="true" outlineLevel="0" collapsed="false">
      <c r="A43" s="43" t="s">
        <v>799</v>
      </c>
      <c r="C43" s="43" t="s">
        <v>2225</v>
      </c>
      <c r="H43" s="43" t="s">
        <v>2226</v>
      </c>
      <c r="N43" s="43" t="s">
        <v>890</v>
      </c>
      <c r="P43" s="92"/>
      <c r="W43" s="43" t="s">
        <v>7</v>
      </c>
    </row>
    <row r="44" s="43" customFormat="true" ht="12.75" hidden="false" customHeight="true" outlineLevel="0" collapsed="false">
      <c r="A44" s="43" t="s">
        <v>1323</v>
      </c>
      <c r="B44" s="43" t="s">
        <v>2215</v>
      </c>
      <c r="C44" s="43" t="s">
        <v>2227</v>
      </c>
      <c r="D44" s="43" t="s">
        <v>2228</v>
      </c>
      <c r="E44" s="43" t="s">
        <v>2229</v>
      </c>
      <c r="J44" s="43" t="s">
        <v>2230</v>
      </c>
      <c r="N44" s="43" t="s">
        <v>2214</v>
      </c>
      <c r="W44" s="43" t="s">
        <v>7</v>
      </c>
    </row>
    <row r="45" s="43" customFormat="true" ht="12.75" hidden="false" customHeight="true" outlineLevel="0" collapsed="false"/>
    <row r="46" s="43" customFormat="true" ht="12.75" hidden="false" customHeight="true" outlineLevel="0" collapsed="false">
      <c r="A46" s="43" t="s">
        <v>799</v>
      </c>
      <c r="C46" s="43" t="s">
        <v>2231</v>
      </c>
      <c r="D46" s="43" t="s">
        <v>2232</v>
      </c>
      <c r="H46" s="91" t="s">
        <v>2233</v>
      </c>
      <c r="N46" s="43" t="s">
        <v>890</v>
      </c>
    </row>
    <row r="47" s="43" customFormat="true" ht="12.75" hidden="false" customHeight="true" outlineLevel="0" collapsed="false">
      <c r="A47" s="43" t="s">
        <v>2195</v>
      </c>
      <c r="C47" s="43" t="s">
        <v>2234</v>
      </c>
      <c r="D47" s="43" t="s">
        <v>2232</v>
      </c>
      <c r="E47" s="43" t="s">
        <v>2235</v>
      </c>
      <c r="J47" s="43" t="s">
        <v>2236</v>
      </c>
      <c r="P47" s="43" t="s">
        <v>2219</v>
      </c>
      <c r="T47" s="43" t="s">
        <v>2191</v>
      </c>
      <c r="W47" s="43" t="s">
        <v>7</v>
      </c>
    </row>
    <row r="48" s="43" customFormat="true" ht="12.75" hidden="false" customHeight="true" outlineLevel="0" collapsed="false"/>
    <row r="49" s="43" customFormat="true" ht="12.75" hidden="false" customHeight="true" outlineLevel="0" collapsed="false"/>
    <row r="50" s="43" customFormat="true" ht="12.75" hidden="false" customHeight="true" outlineLevel="0" collapsed="false">
      <c r="A50" s="43" t="s">
        <v>1323</v>
      </c>
      <c r="B50" s="43" t="s">
        <v>2234</v>
      </c>
      <c r="C50" s="43" t="s">
        <v>2237</v>
      </c>
      <c r="D50" s="43" t="s">
        <v>2228</v>
      </c>
      <c r="E50" s="43" t="s">
        <v>2238</v>
      </c>
      <c r="J50" s="43" t="s">
        <v>2230</v>
      </c>
      <c r="N50" s="43" t="s">
        <v>2214</v>
      </c>
      <c r="W50" s="43" t="s">
        <v>7</v>
      </c>
    </row>
    <row r="51" s="43" customFormat="true" ht="12.75" hidden="false" customHeight="true" outlineLevel="0" collapsed="false"/>
    <row r="52" s="43" customFormat="true" ht="12.75" hidden="false" customHeight="true" outlineLevel="0" collapsed="false">
      <c r="A52" s="43" t="s">
        <v>799</v>
      </c>
      <c r="C52" s="43" t="s">
        <v>2239</v>
      </c>
      <c r="D52" s="43" t="s">
        <v>2240</v>
      </c>
      <c r="H52" s="43" t="s">
        <v>2241</v>
      </c>
      <c r="N52" s="43" t="s">
        <v>890</v>
      </c>
    </row>
    <row r="53" s="43" customFormat="true" ht="12.75" hidden="false" customHeight="true" outlineLevel="0" collapsed="false">
      <c r="A53" s="43" t="s">
        <v>2195</v>
      </c>
      <c r="C53" s="43" t="s">
        <v>2242</v>
      </c>
      <c r="D53" s="43" t="s">
        <v>2240</v>
      </c>
      <c r="E53" s="43" t="s">
        <v>2243</v>
      </c>
      <c r="J53" s="43" t="s">
        <v>2244</v>
      </c>
      <c r="P53" s="43" t="str">
        <f aca="false">CONCATENATE("SetCondition")</f>
        <v>SetCondition</v>
      </c>
      <c r="T53" s="43" t="s">
        <v>2191</v>
      </c>
      <c r="W53" s="43" t="s">
        <v>7</v>
      </c>
    </row>
    <row r="54" s="43" customFormat="true" ht="12.75" hidden="false" customHeight="true" outlineLevel="0" collapsed="false"/>
    <row r="55" s="43" customFormat="true" ht="12.75" hidden="false" customHeight="true" outlineLevel="0" collapsed="false">
      <c r="A55" s="43" t="s">
        <v>799</v>
      </c>
      <c r="C55" s="43" t="s">
        <v>2245</v>
      </c>
      <c r="D55" s="43" t="s">
        <v>2246</v>
      </c>
      <c r="H55" s="43" t="s">
        <v>2247</v>
      </c>
      <c r="N55" s="43" t="s">
        <v>890</v>
      </c>
    </row>
    <row r="56" s="43" customFormat="true" ht="12.75" hidden="false" customHeight="true" outlineLevel="0" collapsed="false">
      <c r="A56" s="43" t="s">
        <v>2195</v>
      </c>
      <c r="C56" s="43" t="s">
        <v>2248</v>
      </c>
      <c r="D56" s="43" t="s">
        <v>2246</v>
      </c>
      <c r="E56" s="43" t="s">
        <v>2249</v>
      </c>
      <c r="J56" s="43" t="s">
        <v>2250</v>
      </c>
      <c r="P56" s="43" t="str">
        <f aca="false">CONCATENATE("SetCondition")</f>
        <v>SetCondition</v>
      </c>
      <c r="T56" s="43" t="s">
        <v>2191</v>
      </c>
      <c r="W56" s="43" t="s">
        <v>7</v>
      </c>
    </row>
    <row r="57" s="43" customFormat="true" ht="12.75" hidden="false" customHeight="true" outlineLevel="0" collapsed="false"/>
    <row r="58" s="43" customFormat="true" ht="12.75" hidden="false" customHeight="true" outlineLevel="0" collapsed="false">
      <c r="A58" s="43" t="s">
        <v>799</v>
      </c>
      <c r="C58" s="43" t="s">
        <v>2251</v>
      </c>
      <c r="D58" s="43" t="s">
        <v>835</v>
      </c>
      <c r="H58" s="43" t="s">
        <v>2252</v>
      </c>
      <c r="N58" s="43" t="s">
        <v>890</v>
      </c>
    </row>
    <row r="59" s="43" customFormat="true" ht="12.75" hidden="false" customHeight="true" outlineLevel="0" collapsed="false">
      <c r="A59" s="43" t="s">
        <v>2195</v>
      </c>
      <c r="C59" s="43" t="s">
        <v>2253</v>
      </c>
      <c r="D59" s="43" t="s">
        <v>835</v>
      </c>
      <c r="E59" s="43" t="s">
        <v>2254</v>
      </c>
      <c r="J59" s="43" t="s">
        <v>2255</v>
      </c>
      <c r="P59" s="43" t="str">
        <f aca="false">CONCATENATE("SetCondition")</f>
        <v>SetCondition</v>
      </c>
      <c r="T59" s="43" t="s">
        <v>2191</v>
      </c>
      <c r="W59" s="43" t="s">
        <v>7</v>
      </c>
    </row>
    <row r="60" s="43" customFormat="true" ht="12.75" hidden="false" customHeight="true" outlineLevel="0" collapsed="false"/>
    <row r="61" s="43" customFormat="true" ht="12.75" hidden="false" customHeight="true" outlineLevel="0" collapsed="false">
      <c r="A61" s="43" t="s">
        <v>799</v>
      </c>
      <c r="C61" s="43" t="s">
        <v>2256</v>
      </c>
      <c r="D61" s="43" t="s">
        <v>846</v>
      </c>
      <c r="H61" s="43" t="s">
        <v>2257</v>
      </c>
      <c r="N61" s="43" t="s">
        <v>890</v>
      </c>
    </row>
    <row r="62" s="43" customFormat="true" ht="12.75" hidden="false" customHeight="true" outlineLevel="0" collapsed="false">
      <c r="A62" s="43" t="s">
        <v>2195</v>
      </c>
      <c r="C62" s="43" t="s">
        <v>2258</v>
      </c>
      <c r="D62" s="43" t="s">
        <v>846</v>
      </c>
      <c r="E62" s="43" t="s">
        <v>2259</v>
      </c>
      <c r="J62" s="43" t="s">
        <v>2260</v>
      </c>
      <c r="P62" s="43" t="str">
        <f aca="false">CONCATENATE("SetCondition")</f>
        <v>SetCondition</v>
      </c>
      <c r="T62" s="43" t="s">
        <v>2191</v>
      </c>
      <c r="W62" s="43" t="s">
        <v>7</v>
      </c>
    </row>
    <row r="63" s="43" customFormat="true" ht="12.75" hidden="false" customHeight="true" outlineLevel="0" collapsed="false"/>
    <row r="64" s="43" customFormat="true" ht="12.75" hidden="false" customHeight="true" outlineLevel="0" collapsed="false">
      <c r="A64" s="43" t="s">
        <v>799</v>
      </c>
      <c r="C64" s="43" t="s">
        <v>2261</v>
      </c>
      <c r="D64" s="43" t="s">
        <v>2262</v>
      </c>
      <c r="H64" s="91" t="s">
        <v>2263</v>
      </c>
      <c r="N64" s="43" t="s">
        <v>890</v>
      </c>
    </row>
    <row r="65" s="43" customFormat="true" ht="12.75" hidden="false" customHeight="true" outlineLevel="0" collapsed="false">
      <c r="A65" s="43" t="s">
        <v>2195</v>
      </c>
      <c r="C65" s="43" t="s">
        <v>2264</v>
      </c>
      <c r="D65" s="43" t="s">
        <v>2262</v>
      </c>
      <c r="E65" s="43" t="s">
        <v>2265</v>
      </c>
      <c r="J65" s="43" t="s">
        <v>2266</v>
      </c>
      <c r="P65" s="43" t="str">
        <f aca="false">CONCATENATE("SetCondition")</f>
        <v>SetCondition</v>
      </c>
      <c r="T65" s="43" t="s">
        <v>2191</v>
      </c>
      <c r="W65" s="43" t="s">
        <v>7</v>
      </c>
    </row>
    <row r="66" s="43" customFormat="true" ht="12.75" hidden="false" customHeight="true" outlineLevel="0" collapsed="false"/>
    <row r="67" s="43" customFormat="true" ht="12.75" hidden="false" customHeight="true" outlineLevel="0" collapsed="false">
      <c r="A67" s="43" t="s">
        <v>799</v>
      </c>
      <c r="C67" s="43" t="s">
        <v>2267</v>
      </c>
      <c r="D67" s="43" t="s">
        <v>2268</v>
      </c>
      <c r="H67" s="43" t="s">
        <v>819</v>
      </c>
      <c r="N67" s="43" t="s">
        <v>890</v>
      </c>
      <c r="W67" s="43" t="s">
        <v>7</v>
      </c>
    </row>
    <row r="68" s="43" customFormat="true" ht="12.75" hidden="false" customHeight="true" outlineLevel="0" collapsed="false">
      <c r="A68" s="43" t="s">
        <v>819</v>
      </c>
      <c r="B68" s="43" t="s">
        <v>2267</v>
      </c>
      <c r="C68" s="43" t="s">
        <v>2269</v>
      </c>
      <c r="H68" s="43" t="s">
        <v>2270</v>
      </c>
    </row>
    <row r="69" s="43" customFormat="true" ht="12.75" hidden="false" customHeight="true" outlineLevel="0" collapsed="false">
      <c r="A69" s="43" t="s">
        <v>819</v>
      </c>
      <c r="B69" s="43" t="s">
        <v>2267</v>
      </c>
      <c r="C69" s="43" t="s">
        <v>2271</v>
      </c>
      <c r="H69" s="43" t="s">
        <v>2272</v>
      </c>
    </row>
    <row r="70" s="43" customFormat="true" ht="12.75" hidden="false" customHeight="true" outlineLevel="0" collapsed="false">
      <c r="A70" s="43" t="s">
        <v>819</v>
      </c>
      <c r="B70" s="43" t="s">
        <v>2267</v>
      </c>
      <c r="C70" s="43" t="s">
        <v>2273</v>
      </c>
      <c r="H70" s="43" t="s">
        <v>2274</v>
      </c>
    </row>
    <row r="71" s="43" customFormat="true" ht="12.75" hidden="false" customHeight="true" outlineLevel="0" collapsed="false">
      <c r="A71" s="43" t="s">
        <v>2195</v>
      </c>
      <c r="C71" s="43" t="s">
        <v>2275</v>
      </c>
      <c r="D71" s="43" t="s">
        <v>2268</v>
      </c>
      <c r="E71" s="43" t="s">
        <v>2276</v>
      </c>
      <c r="J71" s="43" t="s">
        <v>2277</v>
      </c>
      <c r="P71" s="43" t="s">
        <v>2199</v>
      </c>
      <c r="T71" s="43" t="s">
        <v>2191</v>
      </c>
      <c r="W71" s="43" t="s">
        <v>7</v>
      </c>
    </row>
    <row r="72" s="43" customFormat="true" ht="12.75" hidden="false" customHeight="true" outlineLevel="0" collapsed="false"/>
    <row r="73" s="43" customFormat="true" ht="12.75" hidden="false" customHeight="true" outlineLevel="0" collapsed="false">
      <c r="A73" s="43" t="s">
        <v>799</v>
      </c>
      <c r="C73" s="43" t="s">
        <v>2278</v>
      </c>
      <c r="D73" s="43" t="s">
        <v>2279</v>
      </c>
      <c r="H73" s="43" t="s">
        <v>2280</v>
      </c>
      <c r="N73" s="43" t="s">
        <v>890</v>
      </c>
    </row>
    <row r="74" s="43" customFormat="true" ht="12.75" hidden="false" customHeight="true" outlineLevel="0" collapsed="false">
      <c r="A74" s="43" t="s">
        <v>2195</v>
      </c>
      <c r="C74" s="43" t="s">
        <v>2281</v>
      </c>
      <c r="D74" s="43" t="s">
        <v>2279</v>
      </c>
      <c r="E74" s="43" t="s">
        <v>2282</v>
      </c>
      <c r="J74" s="43" t="s">
        <v>2283</v>
      </c>
      <c r="P74" s="43" t="str">
        <f aca="false">CONCATENATE("SetCondition")</f>
        <v>SetCondition</v>
      </c>
      <c r="T74" s="43" t="s">
        <v>2191</v>
      </c>
      <c r="W74" s="43" t="s">
        <v>7</v>
      </c>
    </row>
    <row r="75" s="43" customFormat="true" ht="12.75" hidden="false" customHeight="true" outlineLevel="0" collapsed="false"/>
    <row r="76" s="43" customFormat="true" ht="12.75" hidden="false" customHeight="true" outlineLevel="0" collapsed="false">
      <c r="A76" s="43" t="s">
        <v>799</v>
      </c>
      <c r="C76" s="43" t="s">
        <v>2284</v>
      </c>
      <c r="D76" s="43" t="s">
        <v>2285</v>
      </c>
      <c r="H76" s="91" t="s">
        <v>2286</v>
      </c>
      <c r="N76" s="43" t="s">
        <v>890</v>
      </c>
    </row>
    <row r="77" s="43" customFormat="true" ht="12.75" hidden="false" customHeight="true" outlineLevel="0" collapsed="false">
      <c r="A77" s="43" t="s">
        <v>2195</v>
      </c>
      <c r="C77" s="43" t="s">
        <v>2287</v>
      </c>
      <c r="D77" s="43" t="s">
        <v>2285</v>
      </c>
      <c r="E77" s="43" t="s">
        <v>2288</v>
      </c>
      <c r="J77" s="43" t="s">
        <v>2289</v>
      </c>
      <c r="P77" s="43" t="str">
        <f aca="false">CONCATENATE("SetCondition")</f>
        <v>SetCondition</v>
      </c>
      <c r="T77" s="43" t="s">
        <v>2191</v>
      </c>
      <c r="W77" s="43" t="s">
        <v>7</v>
      </c>
    </row>
    <row r="78" s="43" customFormat="true" ht="12.75" hidden="false" customHeight="true" outlineLevel="0" collapsed="false"/>
    <row r="79" s="43" customFormat="true" ht="12.75" hidden="false" customHeight="true" outlineLevel="0" collapsed="false">
      <c r="A79" s="43" t="s">
        <v>799</v>
      </c>
      <c r="C79" s="43" t="s">
        <v>2290</v>
      </c>
      <c r="D79" s="43" t="s">
        <v>2291</v>
      </c>
      <c r="H79" s="43" t="s">
        <v>2292</v>
      </c>
      <c r="N79" s="43" t="s">
        <v>890</v>
      </c>
    </row>
    <row r="80" s="43" customFormat="true" ht="12.75" hidden="false" customHeight="true" outlineLevel="0" collapsed="false">
      <c r="A80" s="43" t="s">
        <v>2195</v>
      </c>
      <c r="C80" s="43" t="s">
        <v>2293</v>
      </c>
      <c r="D80" s="43" t="s">
        <v>2291</v>
      </c>
      <c r="E80" s="43" t="s">
        <v>2294</v>
      </c>
      <c r="J80" s="43" t="s">
        <v>2295</v>
      </c>
      <c r="P80" s="43" t="str">
        <f aca="false">CONCATENATE("SetCondition")</f>
        <v>SetCondition</v>
      </c>
      <c r="T80" s="43" t="s">
        <v>2191</v>
      </c>
      <c r="W80" s="43" t="s">
        <v>7</v>
      </c>
    </row>
    <row r="81" s="43" customFormat="true" ht="12.75" hidden="false" customHeight="true" outlineLevel="0" collapsed="false"/>
    <row r="82" s="43" customFormat="true" ht="12.75" hidden="false" customHeight="true" outlineLevel="0" collapsed="false">
      <c r="A82" s="43" t="s">
        <v>799</v>
      </c>
      <c r="C82" s="43" t="s">
        <v>2296</v>
      </c>
      <c r="D82" s="43" t="str">
        <f aca="false">D83</f>
        <v>Very Severe Febrile Disease</v>
      </c>
      <c r="H82" s="43" t="s">
        <v>2297</v>
      </c>
      <c r="N82" s="43" t="s">
        <v>890</v>
      </c>
    </row>
    <row r="83" s="43" customFormat="true" ht="12.75" hidden="false" customHeight="true" outlineLevel="0" collapsed="false">
      <c r="A83" s="43" t="s">
        <v>2195</v>
      </c>
      <c r="C83" s="43" t="s">
        <v>2298</v>
      </c>
      <c r="D83" s="43" t="s">
        <v>2299</v>
      </c>
      <c r="E83" s="43" t="s">
        <v>2300</v>
      </c>
      <c r="J83" s="43" t="s">
        <v>2301</v>
      </c>
      <c r="P83" s="43" t="str">
        <f aca="false">CONCATENATE("SetCondition")</f>
        <v>SetCondition</v>
      </c>
      <c r="T83" s="43" t="s">
        <v>2191</v>
      </c>
      <c r="W83" s="43" t="s">
        <v>7</v>
      </c>
    </row>
    <row r="84" s="43" customFormat="true" ht="12.75" hidden="false" customHeight="true" outlineLevel="0" collapsed="false"/>
    <row r="85" s="43" customFormat="true" ht="12.75" hidden="false" customHeight="true" outlineLevel="0" collapsed="false">
      <c r="A85" s="43" t="s">
        <v>799</v>
      </c>
      <c r="C85" s="43" t="s">
        <v>2302</v>
      </c>
      <c r="D85" s="43" t="s">
        <v>2303</v>
      </c>
      <c r="H85" s="43" t="s">
        <v>2304</v>
      </c>
      <c r="N85" s="43" t="s">
        <v>890</v>
      </c>
    </row>
    <row r="86" s="43" customFormat="true" ht="12.75" hidden="false" customHeight="true" outlineLevel="0" collapsed="false">
      <c r="A86" s="43" t="s">
        <v>2195</v>
      </c>
      <c r="C86" s="43" t="s">
        <v>2305</v>
      </c>
      <c r="D86" s="43" t="s">
        <v>2303</v>
      </c>
      <c r="E86" s="43" t="s">
        <v>2306</v>
      </c>
      <c r="J86" s="43" t="s">
        <v>2307</v>
      </c>
      <c r="P86" s="43" t="str">
        <f aca="false">CONCATENATE("SetCondition")</f>
        <v>SetCondition</v>
      </c>
      <c r="T86" s="43" t="s">
        <v>2191</v>
      </c>
      <c r="W86" s="43" t="s">
        <v>7</v>
      </c>
    </row>
    <row r="87" s="43" customFormat="true" ht="12.75" hidden="false" customHeight="true" outlineLevel="0" collapsed="false"/>
    <row r="88" s="43" customFormat="true" ht="12.75" hidden="false" customHeight="true" outlineLevel="0" collapsed="false">
      <c r="A88" s="43" t="s">
        <v>799</v>
      </c>
      <c r="C88" s="43" t="s">
        <v>2308</v>
      </c>
      <c r="D88" s="43" t="s">
        <v>2309</v>
      </c>
      <c r="H88" s="91" t="s">
        <v>2310</v>
      </c>
      <c r="N88" s="43" t="s">
        <v>890</v>
      </c>
    </row>
    <row r="89" s="43" customFormat="true" ht="12.75" hidden="false" customHeight="true" outlineLevel="0" collapsed="false">
      <c r="A89" s="43" t="s">
        <v>2195</v>
      </c>
      <c r="C89" s="43" t="s">
        <v>2311</v>
      </c>
      <c r="D89" s="43" t="s">
        <v>2309</v>
      </c>
      <c r="E89" s="43" t="s">
        <v>2312</v>
      </c>
      <c r="J89" s="43" t="s">
        <v>2313</v>
      </c>
      <c r="P89" s="43" t="s">
        <v>2314</v>
      </c>
      <c r="T89" s="43" t="s">
        <v>2191</v>
      </c>
      <c r="W89" s="43" t="s">
        <v>7</v>
      </c>
    </row>
    <row r="90" s="43" customFormat="true" ht="12.75" hidden="false" customHeight="true" outlineLevel="0" collapsed="false"/>
    <row r="91" s="43" customFormat="true" ht="12.75" hidden="false" customHeight="true" outlineLevel="0" collapsed="false">
      <c r="A91" s="43" t="s">
        <v>799</v>
      </c>
      <c r="C91" s="43" t="s">
        <v>2315</v>
      </c>
      <c r="E91" s="89"/>
      <c r="H91" s="43" t="s">
        <v>2316</v>
      </c>
      <c r="N91" s="43" t="s">
        <v>890</v>
      </c>
    </row>
    <row r="92" s="43" customFormat="true" ht="12.75" hidden="false" customHeight="true" outlineLevel="0" collapsed="false">
      <c r="A92" s="43" t="s">
        <v>1323</v>
      </c>
      <c r="B92" s="43" t="s">
        <v>2311</v>
      </c>
      <c r="C92" s="43" t="s">
        <v>2317</v>
      </c>
      <c r="D92" s="43" t="s">
        <v>2318</v>
      </c>
      <c r="E92" s="43" t="s">
        <v>2319</v>
      </c>
      <c r="J92" s="43" t="s">
        <v>2320</v>
      </c>
      <c r="N92" s="43" t="s">
        <v>2214</v>
      </c>
    </row>
    <row r="93" s="43" customFormat="true" ht="12.75" hidden="false" customHeight="true" outlineLevel="0" collapsed="false"/>
    <row r="94" s="43" customFormat="true" ht="12.75" hidden="false" customHeight="true" outlineLevel="0" collapsed="false">
      <c r="E94" s="89"/>
    </row>
    <row r="95" s="93" customFormat="true" ht="12.75" hidden="false" customHeight="true" outlineLevel="0" collapsed="false"/>
    <row r="96" s="43" customFormat="true" ht="12.75" hidden="false" customHeight="true" outlineLevel="0" collapsed="false"/>
    <row r="97" s="43" customFormat="true" ht="12.75" hidden="false" customHeight="true" outlineLevel="0" collapsed="false">
      <c r="C97" s="94"/>
    </row>
    <row r="98" s="43" customFormat="true" ht="12.75" hidden="false" customHeight="true" outlineLevel="0" collapsed="false"/>
    <row r="99" s="95" customFormat="true" ht="12.75" hidden="false" customHeight="true" outlineLevel="0" collapsed="false">
      <c r="A99" s="95" t="s">
        <v>799</v>
      </c>
      <c r="C99" s="95" t="s">
        <v>2321</v>
      </c>
      <c r="H99" s="96" t="s">
        <v>2322</v>
      </c>
      <c r="N99" s="95" t="s">
        <v>890</v>
      </c>
    </row>
    <row r="100" s="95" customFormat="true" ht="12.75" hidden="false" customHeight="true" outlineLevel="0" collapsed="false">
      <c r="A100" s="95" t="s">
        <v>799</v>
      </c>
      <c r="C100" s="95" t="s">
        <v>2323</v>
      </c>
      <c r="H100" s="95" t="s">
        <v>2324</v>
      </c>
      <c r="N100" s="95" t="s">
        <v>890</v>
      </c>
    </row>
    <row r="101" s="97" customFormat="true" ht="12.75" hidden="false" customHeight="true" outlineLevel="0" collapsed="false">
      <c r="A101" s="97" t="s">
        <v>1323</v>
      </c>
      <c r="C101" s="97" t="s">
        <v>2325</v>
      </c>
      <c r="D101" s="97" t="s">
        <v>2326</v>
      </c>
      <c r="E101" s="97" t="s">
        <v>2327</v>
      </c>
      <c r="J101" s="97" t="s">
        <v>2328</v>
      </c>
      <c r="N101" s="43" t="s">
        <v>2214</v>
      </c>
    </row>
    <row r="102" s="43" customFormat="true" ht="12.75" hidden="false" customHeight="true" outlineLevel="0" collapsed="false">
      <c r="A102" s="43" t="s">
        <v>799</v>
      </c>
      <c r="C102" s="43" t="s">
        <v>2329</v>
      </c>
      <c r="D102" s="43" t="s">
        <v>2330</v>
      </c>
      <c r="N102" s="43" t="s">
        <v>890</v>
      </c>
    </row>
    <row r="103" s="43" customFormat="true" ht="12.75" hidden="false" customHeight="true" outlineLevel="0" collapsed="false">
      <c r="A103" s="43" t="s">
        <v>819</v>
      </c>
      <c r="B103" s="43" t="s">
        <v>2329</v>
      </c>
      <c r="C103" s="43" t="s">
        <v>2331</v>
      </c>
      <c r="E103" s="43" t="s">
        <v>2332</v>
      </c>
    </row>
    <row r="104" s="43" customFormat="true" ht="12.75" hidden="false" customHeight="true" outlineLevel="0" collapsed="false">
      <c r="A104" s="43" t="s">
        <v>819</v>
      </c>
      <c r="B104" s="43" t="s">
        <v>2329</v>
      </c>
      <c r="C104" s="43" t="s">
        <v>2333</v>
      </c>
      <c r="E104" s="43" t="s">
        <v>2332</v>
      </c>
      <c r="H104" s="91" t="s">
        <v>2334</v>
      </c>
    </row>
    <row r="105" s="43" customFormat="true" ht="12.75" hidden="false" customHeight="true" outlineLevel="0" collapsed="false"/>
    <row r="106" s="43" customFormat="true" ht="12.75" hidden="false" customHeight="true" outlineLevel="0" collapsed="false">
      <c r="A106" s="43" t="s">
        <v>799</v>
      </c>
      <c r="C106" s="43" t="s">
        <v>2335</v>
      </c>
      <c r="D106" s="43" t="s">
        <v>2336</v>
      </c>
      <c r="H106" s="43" t="s">
        <v>2337</v>
      </c>
      <c r="N106" s="43" t="s">
        <v>890</v>
      </c>
    </row>
    <row r="107" s="43" customFormat="true" ht="12.75" hidden="false" customHeight="true" outlineLevel="0" collapsed="false">
      <c r="A107" s="98" t="s">
        <v>2195</v>
      </c>
      <c r="C107" s="43" t="s">
        <v>2338</v>
      </c>
      <c r="D107" s="43" t="s">
        <v>2336</v>
      </c>
      <c r="E107" s="43" t="s">
        <v>2339</v>
      </c>
      <c r="J107" s="43" t="s">
        <v>2340</v>
      </c>
      <c r="P107" s="43" t="s">
        <v>2199</v>
      </c>
      <c r="T107" s="43" t="s">
        <v>2191</v>
      </c>
      <c r="W107" s="43" t="s">
        <v>7</v>
      </c>
    </row>
    <row r="108" s="43" customFormat="true" ht="12.75" hidden="false" customHeight="true" outlineLevel="0" collapsed="false"/>
    <row r="109" s="43" customFormat="true" ht="12.75" hidden="false" customHeight="true" outlineLevel="0" collapsed="false">
      <c r="A109" s="43" t="s">
        <v>799</v>
      </c>
      <c r="C109" s="43" t="s">
        <v>2341</v>
      </c>
      <c r="D109" s="43" t="s">
        <v>2342</v>
      </c>
      <c r="H109" s="43" t="s">
        <v>2343</v>
      </c>
      <c r="N109" s="43" t="s">
        <v>890</v>
      </c>
    </row>
    <row r="110" s="43" customFormat="true" ht="12.75" hidden="false" customHeight="true" outlineLevel="0" collapsed="false">
      <c r="A110" s="43" t="s">
        <v>2195</v>
      </c>
      <c r="C110" s="43" t="s">
        <v>2344</v>
      </c>
      <c r="D110" s="43" t="s">
        <v>2342</v>
      </c>
      <c r="E110" s="43" t="s">
        <v>2345</v>
      </c>
      <c r="J110" s="43" t="s">
        <v>2346</v>
      </c>
      <c r="P110" s="43" t="s">
        <v>2199</v>
      </c>
      <c r="T110" s="43" t="s">
        <v>2191</v>
      </c>
      <c r="W110" s="43" t="s">
        <v>7</v>
      </c>
    </row>
    <row r="111" s="43" customFormat="true" ht="12.75" hidden="false" customHeight="true" outlineLevel="0" collapsed="false"/>
    <row r="112" s="43" customFormat="true" ht="12.75" hidden="false" customHeight="true" outlineLevel="0" collapsed="false">
      <c r="A112" s="43" t="s">
        <v>799</v>
      </c>
      <c r="C112" s="43" t="s">
        <v>2347</v>
      </c>
      <c r="D112" s="43" t="s">
        <v>2348</v>
      </c>
      <c r="H112" s="91" t="s">
        <v>2349</v>
      </c>
      <c r="N112" s="43" t="s">
        <v>890</v>
      </c>
    </row>
    <row r="113" s="43" customFormat="true" ht="12.75" hidden="false" customHeight="true" outlineLevel="0" collapsed="false">
      <c r="A113" s="43" t="s">
        <v>2195</v>
      </c>
      <c r="C113" s="43" t="s">
        <v>2350</v>
      </c>
      <c r="D113" s="43" t="s">
        <v>2348</v>
      </c>
      <c r="E113" s="43" t="s">
        <v>2351</v>
      </c>
      <c r="J113" s="43" t="s">
        <v>2352</v>
      </c>
      <c r="N113" s="43" t="s">
        <v>2214</v>
      </c>
      <c r="P113" s="43" t="s">
        <v>2353</v>
      </c>
      <c r="T113" s="43" t="s">
        <v>2191</v>
      </c>
      <c r="W113" s="43" t="s">
        <v>7</v>
      </c>
    </row>
    <row r="114" s="43" customFormat="true" ht="12.75" hidden="false" customHeight="true" outlineLevel="0" collapsed="false"/>
    <row r="115" s="43" customFormat="true" ht="12.75" hidden="false" customHeight="true" outlineLevel="0" collapsed="false">
      <c r="A115" s="43" t="s">
        <v>799</v>
      </c>
      <c r="B115" s="43" t="s">
        <v>2350</v>
      </c>
      <c r="C115" s="43" t="s">
        <v>2354</v>
      </c>
      <c r="D115" s="43" t="s">
        <v>2355</v>
      </c>
      <c r="H115" s="43" t="s">
        <v>2356</v>
      </c>
      <c r="N115" s="43" t="s">
        <v>890</v>
      </c>
    </row>
    <row r="116" s="43" customFormat="true" ht="12.75" hidden="false" customHeight="true" outlineLevel="0" collapsed="false">
      <c r="A116" s="43" t="s">
        <v>1323</v>
      </c>
      <c r="B116" s="43" t="s">
        <v>2350</v>
      </c>
      <c r="C116" s="43" t="s">
        <v>2357</v>
      </c>
      <c r="D116" s="43" t="s">
        <v>2355</v>
      </c>
      <c r="E116" s="43" t="s">
        <v>2358</v>
      </c>
      <c r="J116" s="43" t="s">
        <v>2359</v>
      </c>
      <c r="N116" s="43" t="s">
        <v>2214</v>
      </c>
      <c r="W116" s="43" t="s">
        <v>7</v>
      </c>
    </row>
    <row r="117" s="43" customFormat="true" ht="12.75" hidden="false" customHeight="true" outlineLevel="0" collapsed="false"/>
    <row r="118" s="43" customFormat="true" ht="12.75" hidden="false" customHeight="true" outlineLevel="0" collapsed="false">
      <c r="A118" s="43" t="s">
        <v>799</v>
      </c>
      <c r="C118" s="43" t="s">
        <v>2360</v>
      </c>
      <c r="D118" s="43" t="s">
        <v>868</v>
      </c>
      <c r="H118" s="43" t="s">
        <v>2361</v>
      </c>
      <c r="N118" s="43" t="s">
        <v>890</v>
      </c>
    </row>
    <row r="119" s="43" customFormat="true" ht="12.75" hidden="false" customHeight="true" outlineLevel="0" collapsed="false">
      <c r="A119" s="98" t="s">
        <v>2195</v>
      </c>
      <c r="C119" s="43" t="s">
        <v>2362</v>
      </c>
      <c r="D119" s="43" t="s">
        <v>868</v>
      </c>
      <c r="E119" s="43" t="s">
        <v>2363</v>
      </c>
      <c r="J119" s="43" t="s">
        <v>2364</v>
      </c>
      <c r="P119" s="43" t="s">
        <v>2365</v>
      </c>
      <c r="T119" s="43" t="s">
        <v>2191</v>
      </c>
      <c r="W119" s="43" t="s">
        <v>7</v>
      </c>
    </row>
    <row r="120" s="43" customFormat="true" ht="12.75" hidden="false" customHeight="true" outlineLevel="0" collapsed="false"/>
    <row r="121" s="43" customFormat="true" ht="12.75" hidden="false" customHeight="true" outlineLevel="0" collapsed="false">
      <c r="A121" s="43" t="s">
        <v>799</v>
      </c>
      <c r="C121" s="43" t="s">
        <v>2366</v>
      </c>
      <c r="D121" s="43" t="s">
        <v>2367</v>
      </c>
      <c r="H121" s="43" t="s">
        <v>2368</v>
      </c>
      <c r="N121" s="43" t="s">
        <v>890</v>
      </c>
    </row>
    <row r="122" s="43" customFormat="true" ht="12.75" hidden="false" customHeight="true" outlineLevel="0" collapsed="false">
      <c r="A122" s="43" t="s">
        <v>1323</v>
      </c>
      <c r="B122" s="43" t="s">
        <v>2362</v>
      </c>
      <c r="C122" s="43" t="s">
        <v>2369</v>
      </c>
      <c r="D122" s="43" t="s">
        <v>2367</v>
      </c>
      <c r="E122" s="43" t="s">
        <v>2370</v>
      </c>
      <c r="J122" s="43" t="s">
        <v>2371</v>
      </c>
      <c r="N122" s="43" t="s">
        <v>2214</v>
      </c>
      <c r="W122" s="43" t="s">
        <v>7</v>
      </c>
    </row>
    <row r="123" s="43" customFormat="true" ht="12.75" hidden="false" customHeight="true" outlineLevel="0" collapsed="false"/>
    <row r="124" s="43" customFormat="true" ht="12.75" hidden="false" customHeight="true" outlineLevel="0" collapsed="false">
      <c r="A124" s="43" t="s">
        <v>799</v>
      </c>
      <c r="C124" s="43" t="s">
        <v>2372</v>
      </c>
      <c r="D124" s="43" t="str">
        <f aca="false">D131</f>
        <v>Severe Complicated Measles</v>
      </c>
      <c r="H124" s="43" t="s">
        <v>2373</v>
      </c>
      <c r="N124" s="43" t="s">
        <v>890</v>
      </c>
    </row>
    <row r="125" s="43" customFormat="true" ht="12.75" hidden="false" customHeight="true" outlineLevel="0" collapsed="false">
      <c r="A125" s="43" t="s">
        <v>819</v>
      </c>
      <c r="B125" s="43" t="s">
        <v>2372</v>
      </c>
      <c r="C125" s="43" t="s">
        <v>2374</v>
      </c>
      <c r="H125" s="43" t="s">
        <v>2375</v>
      </c>
    </row>
    <row r="126" s="43" customFormat="true" ht="12.75" hidden="false" customHeight="true" outlineLevel="0" collapsed="false">
      <c r="A126" s="43" t="s">
        <v>819</v>
      </c>
      <c r="B126" s="43" t="s">
        <v>2374</v>
      </c>
      <c r="C126" s="43" t="s">
        <v>2376</v>
      </c>
      <c r="H126" s="43" t="s">
        <v>2377</v>
      </c>
    </row>
    <row r="127" s="43" customFormat="true" ht="12.75" hidden="false" customHeight="true" outlineLevel="0" collapsed="false">
      <c r="A127" s="43" t="s">
        <v>819</v>
      </c>
      <c r="B127" s="43" t="s">
        <v>2374</v>
      </c>
      <c r="C127" s="43" t="s">
        <v>2378</v>
      </c>
      <c r="H127" s="43" t="s">
        <v>2379</v>
      </c>
    </row>
    <row r="128" s="43" customFormat="true" ht="12.75" hidden="false" customHeight="true" outlineLevel="0" collapsed="false">
      <c r="A128" s="43" t="s">
        <v>819</v>
      </c>
      <c r="B128" s="43" t="s">
        <v>2378</v>
      </c>
      <c r="C128" s="43" t="s">
        <v>2380</v>
      </c>
      <c r="H128" s="43" t="s">
        <v>2381</v>
      </c>
    </row>
    <row r="129" s="43" customFormat="true" ht="12.75" hidden="false" customHeight="true" outlineLevel="0" collapsed="false">
      <c r="A129" s="43" t="s">
        <v>819</v>
      </c>
      <c r="B129" s="43" t="s">
        <v>2378</v>
      </c>
      <c r="C129" s="43" t="s">
        <v>2382</v>
      </c>
      <c r="H129" s="43" t="s">
        <v>2383</v>
      </c>
    </row>
    <row r="130" s="43" customFormat="true" ht="12.75" hidden="false" customHeight="true" outlineLevel="0" collapsed="false">
      <c r="A130" s="43" t="s">
        <v>819</v>
      </c>
      <c r="B130" s="43" t="s">
        <v>2372</v>
      </c>
      <c r="C130" s="43" t="s">
        <v>2384</v>
      </c>
      <c r="H130" s="43" t="s">
        <v>2385</v>
      </c>
    </row>
    <row r="131" s="43" customFormat="true" ht="12.75" hidden="false" customHeight="true" outlineLevel="0" collapsed="false">
      <c r="A131" s="98" t="s">
        <v>2195</v>
      </c>
      <c r="C131" s="43" t="s">
        <v>2386</v>
      </c>
      <c r="D131" s="43" t="s">
        <v>2387</v>
      </c>
      <c r="J131" s="43" t="s">
        <v>2388</v>
      </c>
      <c r="P131" s="43" t="str">
        <f aca="false">CONCATENATE("SetCondition")</f>
        <v>SetCondition</v>
      </c>
      <c r="T131" s="43" t="s">
        <v>2191</v>
      </c>
      <c r="W131" s="43" t="s">
        <v>7</v>
      </c>
    </row>
    <row r="132" s="43" customFormat="true" ht="12.75" hidden="false" customHeight="true" outlineLevel="0" collapsed="false"/>
    <row r="133" s="43" customFormat="true" ht="12.75" hidden="false" customHeight="true" outlineLevel="0" collapsed="false">
      <c r="A133" s="43" t="s">
        <v>799</v>
      </c>
      <c r="C133" s="43" t="s">
        <v>2389</v>
      </c>
      <c r="D133" s="43" t="str">
        <f aca="false">D138</f>
        <v>Measles with Eye or Mouth Complication</v>
      </c>
      <c r="H133" s="43" t="s">
        <v>2390</v>
      </c>
      <c r="N133" s="43" t="s">
        <v>890</v>
      </c>
    </row>
    <row r="134" s="43" customFormat="true" ht="12.75" hidden="false" customHeight="true" outlineLevel="0" collapsed="false">
      <c r="A134" s="43" t="s">
        <v>819</v>
      </c>
      <c r="B134" s="43" t="s">
        <v>2389</v>
      </c>
      <c r="C134" s="43" t="s">
        <v>2391</v>
      </c>
      <c r="H134" s="43" t="s">
        <v>2392</v>
      </c>
    </row>
    <row r="135" s="43" customFormat="true" ht="12.75" hidden="false" customHeight="true" outlineLevel="0" collapsed="false">
      <c r="A135" s="43" t="s">
        <v>819</v>
      </c>
      <c r="B135" s="43" t="s">
        <v>2389</v>
      </c>
      <c r="C135" s="43" t="s">
        <v>2393</v>
      </c>
      <c r="H135" s="43" t="s">
        <v>2375</v>
      </c>
    </row>
    <row r="136" s="43" customFormat="true" ht="12.75" hidden="false" customHeight="true" outlineLevel="0" collapsed="false">
      <c r="A136" s="43" t="s">
        <v>819</v>
      </c>
      <c r="B136" s="43" t="s">
        <v>2393</v>
      </c>
      <c r="C136" s="43" t="s">
        <v>2394</v>
      </c>
      <c r="H136" s="43" t="s">
        <v>2395</v>
      </c>
    </row>
    <row r="137" s="43" customFormat="true" ht="12.75" hidden="false" customHeight="true" outlineLevel="0" collapsed="false">
      <c r="A137" s="43" t="s">
        <v>819</v>
      </c>
      <c r="B137" s="43" t="s">
        <v>2393</v>
      </c>
      <c r="C137" s="43" t="s">
        <v>2396</v>
      </c>
      <c r="H137" s="43" t="s">
        <v>2397</v>
      </c>
    </row>
    <row r="138" s="43" customFormat="true" ht="12.75" hidden="false" customHeight="true" outlineLevel="0" collapsed="false">
      <c r="A138" s="98" t="s">
        <v>2195</v>
      </c>
      <c r="C138" s="43" t="s">
        <v>2398</v>
      </c>
      <c r="D138" s="43" t="s">
        <v>2399</v>
      </c>
      <c r="J138" s="43" t="s">
        <v>2400</v>
      </c>
      <c r="P138" s="43" t="str">
        <f aca="false">CONCATENATE("SetCondition")</f>
        <v>SetCondition</v>
      </c>
      <c r="T138" s="43" t="s">
        <v>2191</v>
      </c>
      <c r="W138" s="43" t="s">
        <v>7</v>
      </c>
    </row>
    <row r="139" s="43" customFormat="true" ht="12.75" hidden="false" customHeight="true" outlineLevel="0" collapsed="false"/>
    <row r="140" s="43" customFormat="true" ht="12.75" hidden="false" customHeight="true" outlineLevel="0" collapsed="false">
      <c r="A140" s="43" t="s">
        <v>799</v>
      </c>
      <c r="C140" s="43" t="s">
        <v>2401</v>
      </c>
      <c r="D140" s="43" t="str">
        <f aca="false">D146</f>
        <v>Measles</v>
      </c>
      <c r="H140" s="43" t="s">
        <v>2373</v>
      </c>
      <c r="N140" s="43" t="s">
        <v>890</v>
      </c>
    </row>
    <row r="141" s="43" customFormat="true" ht="12.75" hidden="false" customHeight="true" outlineLevel="0" collapsed="false">
      <c r="A141" s="43" t="s">
        <v>819</v>
      </c>
      <c r="B141" s="43" t="s">
        <v>2401</v>
      </c>
      <c r="C141" s="43" t="s">
        <v>2402</v>
      </c>
      <c r="H141" s="43" t="s">
        <v>2403</v>
      </c>
    </row>
    <row r="142" s="43" customFormat="true" ht="12.75" hidden="false" customHeight="true" outlineLevel="0" collapsed="false">
      <c r="A142" s="43" t="s">
        <v>819</v>
      </c>
      <c r="B142" s="43" t="s">
        <v>2402</v>
      </c>
      <c r="C142" s="43" t="s">
        <v>2404</v>
      </c>
      <c r="H142" s="91" t="s">
        <v>2405</v>
      </c>
    </row>
    <row r="143" s="43" customFormat="true" ht="12.75" hidden="false" customHeight="true" outlineLevel="0" collapsed="false">
      <c r="A143" s="43" t="s">
        <v>819</v>
      </c>
      <c r="B143" s="43" t="s">
        <v>2402</v>
      </c>
      <c r="C143" s="43" t="s">
        <v>2406</v>
      </c>
      <c r="H143" s="91" t="s">
        <v>2407</v>
      </c>
    </row>
    <row r="144" s="99" customFormat="true" ht="12.75" hidden="false" customHeight="true" outlineLevel="0" collapsed="false">
      <c r="A144" s="99" t="s">
        <v>819</v>
      </c>
      <c r="B144" s="99" t="s">
        <v>2408</v>
      </c>
      <c r="C144" s="99" t="s">
        <v>2409</v>
      </c>
      <c r="H144" s="99" t="s">
        <v>2410</v>
      </c>
    </row>
    <row r="145" s="43" customFormat="true" ht="12.75" hidden="false" customHeight="true" outlineLevel="0" collapsed="false">
      <c r="A145" s="43" t="s">
        <v>819</v>
      </c>
      <c r="B145" s="43" t="s">
        <v>2411</v>
      </c>
      <c r="C145" s="43" t="s">
        <v>2412</v>
      </c>
      <c r="H145" s="43" t="s">
        <v>2413</v>
      </c>
    </row>
    <row r="146" s="43" customFormat="true" ht="12.75" hidden="false" customHeight="true" outlineLevel="0" collapsed="false">
      <c r="A146" s="98" t="s">
        <v>2195</v>
      </c>
      <c r="C146" s="43" t="s">
        <v>2414</v>
      </c>
      <c r="D146" s="43" t="s">
        <v>616</v>
      </c>
      <c r="J146" s="43" t="s">
        <v>2415</v>
      </c>
      <c r="P146" s="43" t="str">
        <f aca="false">CONCATENATE("SetCondition")</f>
        <v>SetCondition</v>
      </c>
      <c r="T146" s="43" t="s">
        <v>2191</v>
      </c>
      <c r="W146" s="43" t="s">
        <v>7</v>
      </c>
    </row>
    <row r="147" s="43" customFormat="true" ht="12.75" hidden="false" customHeight="true" outlineLevel="0" collapsed="false"/>
    <row r="148" s="43" customFormat="true" ht="12.75" hidden="false" customHeight="true" outlineLevel="0" collapsed="false">
      <c r="A148" s="43" t="s">
        <v>799</v>
      </c>
      <c r="C148" s="43" t="s">
        <v>2416</v>
      </c>
      <c r="D148" s="43" t="str">
        <f aca="false">D149</f>
        <v>Mastoiditis</v>
      </c>
      <c r="H148" s="43" t="s">
        <v>2417</v>
      </c>
      <c r="N148" s="43" t="s">
        <v>890</v>
      </c>
    </row>
    <row r="149" s="43" customFormat="true" ht="12.75" hidden="false" customHeight="true" outlineLevel="0" collapsed="false">
      <c r="A149" s="98" t="s">
        <v>2195</v>
      </c>
      <c r="C149" s="43" t="s">
        <v>2418</v>
      </c>
      <c r="D149" s="43" t="s">
        <v>2419</v>
      </c>
      <c r="J149" s="43" t="s">
        <v>2420</v>
      </c>
      <c r="P149" s="43" t="str">
        <f aca="false">CONCATENATE("SetCondition")</f>
        <v>SetCondition</v>
      </c>
      <c r="T149" s="43" t="s">
        <v>2191</v>
      </c>
      <c r="W149" s="43" t="s">
        <v>7</v>
      </c>
    </row>
    <row r="150" s="43" customFormat="true" ht="12.75" hidden="false" customHeight="true" outlineLevel="0" collapsed="false"/>
    <row r="151" s="43" customFormat="true" ht="12.75" hidden="false" customHeight="true" outlineLevel="0" collapsed="false">
      <c r="A151" s="43" t="s">
        <v>799</v>
      </c>
      <c r="C151" s="43" t="s">
        <v>2421</v>
      </c>
      <c r="D151" s="43" t="str">
        <f aca="false">D154</f>
        <v>Acute Ear Infection</v>
      </c>
      <c r="H151" s="43" t="s">
        <v>819</v>
      </c>
      <c r="N151" s="43" t="s">
        <v>890</v>
      </c>
    </row>
    <row r="152" s="43" customFormat="true" ht="12.75" hidden="false" customHeight="true" outlineLevel="0" collapsed="false">
      <c r="A152" s="43" t="s">
        <v>819</v>
      </c>
      <c r="B152" s="43" t="s">
        <v>2421</v>
      </c>
      <c r="C152" s="43" t="s">
        <v>2422</v>
      </c>
      <c r="H152" s="91" t="s">
        <v>2423</v>
      </c>
      <c r="N152" s="43" t="s">
        <v>890</v>
      </c>
    </row>
    <row r="153" s="43" customFormat="true" ht="12.75" hidden="false" customHeight="true" outlineLevel="0" collapsed="false">
      <c r="A153" s="43" t="s">
        <v>819</v>
      </c>
      <c r="B153" s="43" t="s">
        <v>2421</v>
      </c>
      <c r="C153" s="43" t="s">
        <v>2424</v>
      </c>
      <c r="H153" s="91" t="s">
        <v>2425</v>
      </c>
      <c r="N153" s="43" t="s">
        <v>890</v>
      </c>
    </row>
    <row r="154" s="43" customFormat="true" ht="12.75" hidden="false" customHeight="true" outlineLevel="0" collapsed="false">
      <c r="A154" s="98" t="s">
        <v>2195</v>
      </c>
      <c r="C154" s="43" t="s">
        <v>2426</v>
      </c>
      <c r="D154" s="43" t="s">
        <v>2427</v>
      </c>
      <c r="E154" s="43" t="s">
        <v>2428</v>
      </c>
      <c r="J154" s="43" t="s">
        <v>2429</v>
      </c>
      <c r="P154" s="43" t="str">
        <f aca="false">CONCATENATE("SetCondition")</f>
        <v>SetCondition</v>
      </c>
      <c r="T154" s="43" t="s">
        <v>2191</v>
      </c>
      <c r="W154" s="43" t="s">
        <v>7</v>
      </c>
    </row>
    <row r="155" s="43" customFormat="true" ht="12.75" hidden="false" customHeight="true" outlineLevel="0" collapsed="false"/>
    <row r="156" s="43" customFormat="true" ht="12.75" hidden="false" customHeight="true" outlineLevel="0" collapsed="false">
      <c r="A156" s="43" t="s">
        <v>799</v>
      </c>
      <c r="C156" s="43" t="s">
        <v>2430</v>
      </c>
      <c r="D156" s="43" t="str">
        <f aca="false">D157</f>
        <v>Chronic Ear Infection</v>
      </c>
      <c r="H156" s="91" t="s">
        <v>2431</v>
      </c>
      <c r="N156" s="43" t="s">
        <v>890</v>
      </c>
    </row>
    <row r="157" s="43" customFormat="true" ht="12.75" hidden="false" customHeight="true" outlineLevel="0" collapsed="false">
      <c r="A157" s="98" t="s">
        <v>2195</v>
      </c>
      <c r="C157" s="43" t="s">
        <v>2432</v>
      </c>
      <c r="D157" s="43" t="s">
        <v>2433</v>
      </c>
      <c r="E157" s="43" t="s">
        <v>2434</v>
      </c>
      <c r="J157" s="43" t="s">
        <v>2435</v>
      </c>
      <c r="P157" s="43" t="str">
        <f aca="false">CONCATENATE("SetCondition::",C160)</f>
        <v>SetCondition::EmCare.B23.DE33</v>
      </c>
      <c r="T157" s="43" t="s">
        <v>2191</v>
      </c>
      <c r="W157" s="43" t="s">
        <v>7</v>
      </c>
    </row>
    <row r="158" s="43" customFormat="true" ht="12.75" hidden="false" customHeight="true" outlineLevel="0" collapsed="false"/>
    <row r="159" s="43" customFormat="true" ht="12.75" hidden="false" customHeight="true" outlineLevel="0" collapsed="false">
      <c r="A159" s="43" t="s">
        <v>799</v>
      </c>
      <c r="C159" s="43" t="s">
        <v>2436</v>
      </c>
      <c r="D159" s="43" t="str">
        <f aca="false">D160</f>
        <v>No Ear Infection</v>
      </c>
      <c r="H159" s="91" t="s">
        <v>2437</v>
      </c>
      <c r="N159" s="43" t="s">
        <v>890</v>
      </c>
    </row>
    <row r="160" s="43" customFormat="true" ht="12.75" hidden="false" customHeight="true" outlineLevel="0" collapsed="false">
      <c r="A160" s="98" t="s">
        <v>2195</v>
      </c>
      <c r="C160" s="43" t="s">
        <v>2438</v>
      </c>
      <c r="D160" s="43" t="s">
        <v>2439</v>
      </c>
      <c r="E160" s="43" t="s">
        <v>2440</v>
      </c>
      <c r="J160" s="43" t="s">
        <v>2441</v>
      </c>
      <c r="P160" s="43" t="str">
        <f aca="false">CONCATENATE("SetCondition")</f>
        <v>SetCondition</v>
      </c>
      <c r="T160" s="43" t="s">
        <v>2191</v>
      </c>
      <c r="W160" s="43" t="s">
        <v>7</v>
      </c>
    </row>
    <row r="161" s="43" customFormat="true" ht="12.75" hidden="false" customHeight="true" outlineLevel="0" collapsed="false"/>
    <row r="162" s="43" customFormat="true" ht="12.75" hidden="false" customHeight="true" outlineLevel="0" collapsed="false">
      <c r="A162" s="43" t="s">
        <v>799</v>
      </c>
      <c r="C162" s="43" t="s">
        <v>2442</v>
      </c>
      <c r="D162" s="43" t="str">
        <f aca="false">D163</f>
        <v>Eye Infection</v>
      </c>
      <c r="H162" s="91" t="s">
        <v>2443</v>
      </c>
      <c r="N162" s="43" t="s">
        <v>890</v>
      </c>
    </row>
    <row r="163" s="43" customFormat="true" ht="12.75" hidden="false" customHeight="true" outlineLevel="0" collapsed="false">
      <c r="A163" s="98" t="s">
        <v>2195</v>
      </c>
      <c r="C163" s="43" t="s">
        <v>2444</v>
      </c>
      <c r="D163" s="43" t="s">
        <v>2445</v>
      </c>
      <c r="J163" s="43" t="s">
        <v>2446</v>
      </c>
      <c r="P163" s="43" t="str">
        <f aca="false">CONCATENATE("SetCondition")</f>
        <v>SetCondition</v>
      </c>
      <c r="T163" s="43" t="s">
        <v>2191</v>
      </c>
      <c r="W163" s="43" t="s">
        <v>7</v>
      </c>
    </row>
    <row r="164" s="43" customFormat="true" ht="12.75" hidden="false" customHeight="true" outlineLevel="0" collapsed="false"/>
    <row r="165" s="43" customFormat="true" ht="12.75" hidden="false" customHeight="true" outlineLevel="0" collapsed="false">
      <c r="A165" s="43" t="s">
        <v>799</v>
      </c>
      <c r="C165" s="43" t="s">
        <v>2447</v>
      </c>
      <c r="D165" s="43" t="str">
        <f aca="false">D166</f>
        <v>Clouding of the Cornea</v>
      </c>
      <c r="H165" s="91" t="s">
        <v>2448</v>
      </c>
      <c r="N165" s="43" t="s">
        <v>890</v>
      </c>
    </row>
    <row r="166" s="43" customFormat="true" ht="12.75" hidden="false" customHeight="true" outlineLevel="0" collapsed="false">
      <c r="A166" s="98" t="s">
        <v>2195</v>
      </c>
      <c r="C166" s="43" t="s">
        <v>2449</v>
      </c>
      <c r="D166" s="43" t="s">
        <v>1777</v>
      </c>
      <c r="J166" s="43" t="s">
        <v>2450</v>
      </c>
      <c r="P166" s="43" t="str">
        <f aca="false">CONCATENATE("SetCondition::",C168)</f>
        <v>SetCondition::EmCare.B23.DE36</v>
      </c>
      <c r="T166" s="43" t="s">
        <v>2191</v>
      </c>
      <c r="W166" s="43" t="s">
        <v>7</v>
      </c>
    </row>
    <row r="167" s="43" customFormat="true" ht="12.75" hidden="false" customHeight="true" outlineLevel="0" collapsed="false"/>
    <row r="168" s="43" customFormat="true" ht="12.75" hidden="false" customHeight="true" outlineLevel="0" collapsed="false">
      <c r="A168" s="43" t="s">
        <v>799</v>
      </c>
      <c r="C168" s="43" t="s">
        <v>2451</v>
      </c>
      <c r="D168" s="43" t="str">
        <f aca="false">D171</f>
        <v>New and not previously treated</v>
      </c>
      <c r="H168" s="43" t="s">
        <v>819</v>
      </c>
      <c r="N168" s="43" t="s">
        <v>890</v>
      </c>
    </row>
    <row r="169" s="43" customFormat="true" ht="12.75" hidden="false" customHeight="true" outlineLevel="0" collapsed="false">
      <c r="A169" s="43" t="s">
        <v>819</v>
      </c>
      <c r="B169" s="43" t="s">
        <v>2451</v>
      </c>
      <c r="C169" s="43" t="s">
        <v>2452</v>
      </c>
      <c r="H169" s="43" t="s">
        <v>2453</v>
      </c>
    </row>
    <row r="170" s="43" customFormat="true" ht="12.75" hidden="false" customHeight="true" outlineLevel="0" collapsed="false">
      <c r="A170" s="43" t="s">
        <v>819</v>
      </c>
      <c r="B170" s="43" t="s">
        <v>2451</v>
      </c>
      <c r="C170" s="43" t="s">
        <v>2454</v>
      </c>
      <c r="H170" s="43" t="s">
        <v>2455</v>
      </c>
    </row>
    <row r="171" s="43" customFormat="true" ht="12.75" hidden="false" customHeight="true" outlineLevel="0" collapsed="false">
      <c r="A171" s="43" t="s">
        <v>1323</v>
      </c>
      <c r="B171" s="43" t="s">
        <v>2449</v>
      </c>
      <c r="C171" s="43" t="s">
        <v>2456</v>
      </c>
      <c r="D171" s="43" t="s">
        <v>2457</v>
      </c>
      <c r="J171" s="43" t="s">
        <v>2458</v>
      </c>
      <c r="N171" s="43" t="s">
        <v>2214</v>
      </c>
      <c r="W171" s="43" t="s">
        <v>7</v>
      </c>
    </row>
    <row r="172" s="43" customFormat="true" ht="12.75" hidden="false" customHeight="true" outlineLevel="0" collapsed="false"/>
    <row r="173" s="43" customFormat="true" ht="12.75" hidden="false" customHeight="true" outlineLevel="0" collapsed="false">
      <c r="A173" s="43" t="s">
        <v>799</v>
      </c>
      <c r="C173" s="43" t="s">
        <v>2459</v>
      </c>
      <c r="D173" s="43" t="s">
        <v>2460</v>
      </c>
      <c r="H173" s="43" t="s">
        <v>2461</v>
      </c>
      <c r="N173" s="43" t="s">
        <v>890</v>
      </c>
    </row>
    <row r="174" s="43" customFormat="true" ht="12.75" hidden="false" customHeight="true" outlineLevel="0" collapsed="false">
      <c r="A174" s="98" t="s">
        <v>2195</v>
      </c>
      <c r="C174" s="43" t="s">
        <v>2462</v>
      </c>
      <c r="D174" s="43" t="s">
        <v>2460</v>
      </c>
      <c r="J174" s="43" t="s">
        <v>2463</v>
      </c>
      <c r="P174" s="43" t="str">
        <f aca="false">CONCATENATE("SetCondition::",C175)</f>
        <v>SetCondition::EmCare.B23.DE38</v>
      </c>
      <c r="T174" s="43" t="s">
        <v>2191</v>
      </c>
      <c r="W174" s="43" t="s">
        <v>7</v>
      </c>
    </row>
    <row r="175" s="43" customFormat="true" ht="12.75" hidden="false" customHeight="true" outlineLevel="0" collapsed="false">
      <c r="A175" s="43" t="s">
        <v>799</v>
      </c>
      <c r="C175" s="43" t="s">
        <v>2464</v>
      </c>
      <c r="H175" s="43" t="s">
        <v>2465</v>
      </c>
      <c r="N175" s="43" t="s">
        <v>890</v>
      </c>
    </row>
    <row r="176" s="43" customFormat="true" ht="12.75" hidden="false" customHeight="true" outlineLevel="0" collapsed="false">
      <c r="A176" s="43" t="s">
        <v>1323</v>
      </c>
      <c r="B176" s="43" t="s">
        <v>2462</v>
      </c>
      <c r="C176" s="43" t="s">
        <v>2466</v>
      </c>
      <c r="D176" s="43" t="s">
        <v>2467</v>
      </c>
      <c r="J176" s="43" t="s">
        <v>2468</v>
      </c>
      <c r="N176" s="43" t="s">
        <v>2214</v>
      </c>
      <c r="W176" s="43" t="s">
        <v>7</v>
      </c>
    </row>
    <row r="177" s="43" customFormat="true" ht="12.75" hidden="false" customHeight="true" outlineLevel="0" collapsed="false"/>
    <row r="178" s="43" customFormat="true" ht="12.75" hidden="false" customHeight="true" outlineLevel="0" collapsed="false">
      <c r="A178" s="43" t="s">
        <v>799</v>
      </c>
      <c r="C178" s="43" t="s">
        <v>2469</v>
      </c>
      <c r="D178" s="43" t="s">
        <v>2470</v>
      </c>
      <c r="H178" s="43" t="s">
        <v>2471</v>
      </c>
      <c r="N178" s="43" t="s">
        <v>890</v>
      </c>
    </row>
    <row r="179" s="43" customFormat="true" ht="12.75" hidden="false" customHeight="true" outlineLevel="0" collapsed="false">
      <c r="A179" s="98" t="s">
        <v>2195</v>
      </c>
      <c r="C179" s="43" t="s">
        <v>2472</v>
      </c>
      <c r="D179" s="43" t="s">
        <v>2470</v>
      </c>
      <c r="J179" s="43" t="s">
        <v>2473</v>
      </c>
      <c r="P179" s="43" t="str">
        <f aca="false">CONCATENATE("SetCondition::",C180)</f>
        <v>SetCondition::EmCare.B23.DE40</v>
      </c>
      <c r="T179" s="43" t="s">
        <v>2191</v>
      </c>
      <c r="W179" s="43" t="s">
        <v>7</v>
      </c>
    </row>
    <row r="180" s="43" customFormat="true" ht="12.75" hidden="false" customHeight="true" outlineLevel="0" collapsed="false">
      <c r="A180" s="43" t="s">
        <v>799</v>
      </c>
      <c r="C180" s="43" t="s">
        <v>2474</v>
      </c>
      <c r="H180" s="43" t="s">
        <v>2475</v>
      </c>
      <c r="N180" s="43" t="s">
        <v>890</v>
      </c>
    </row>
    <row r="181" s="43" customFormat="true" ht="12.75" hidden="false" customHeight="true" outlineLevel="0" collapsed="false">
      <c r="A181" s="43" t="s">
        <v>1323</v>
      </c>
      <c r="B181" s="43" t="s">
        <v>2472</v>
      </c>
      <c r="C181" s="43" t="s">
        <v>2476</v>
      </c>
      <c r="D181" s="43" t="s">
        <v>2477</v>
      </c>
      <c r="J181" s="43" t="s">
        <v>2478</v>
      </c>
      <c r="N181" s="43" t="s">
        <v>2214</v>
      </c>
      <c r="W181" s="43" t="s">
        <v>7</v>
      </c>
    </row>
    <row r="182" s="43" customFormat="true" ht="12.75" hidden="false" customHeight="true" outlineLevel="0" collapsed="false"/>
    <row r="183" s="43" customFormat="true" ht="12.75" hidden="false" customHeight="true" outlineLevel="0" collapsed="false">
      <c r="A183" s="43" t="s">
        <v>799</v>
      </c>
      <c r="C183" s="43" t="s">
        <v>2479</v>
      </c>
      <c r="D183" s="43" t="s">
        <v>2480</v>
      </c>
      <c r="H183" s="43" t="s">
        <v>2481</v>
      </c>
      <c r="N183" s="43" t="s">
        <v>890</v>
      </c>
    </row>
    <row r="184" s="43" customFormat="true" ht="12.75" hidden="false" customHeight="true" outlineLevel="0" collapsed="false">
      <c r="A184" s="98" t="s">
        <v>2195</v>
      </c>
      <c r="C184" s="43" t="s">
        <v>2482</v>
      </c>
      <c r="D184" s="43" t="s">
        <v>2480</v>
      </c>
      <c r="J184" s="43" t="s">
        <v>2483</v>
      </c>
      <c r="P184" s="43" t="str">
        <f aca="false">CONCATENATE("SetCondition")</f>
        <v>SetCondition</v>
      </c>
      <c r="T184" s="43" t="s">
        <v>2191</v>
      </c>
      <c r="W184" s="43" t="s">
        <v>7</v>
      </c>
    </row>
    <row r="185" s="43" customFormat="true" ht="12.75" hidden="false" customHeight="true" outlineLevel="0" collapsed="false"/>
    <row r="186" s="43" customFormat="true" ht="12.75" hidden="false" customHeight="true" outlineLevel="0" collapsed="false">
      <c r="A186" s="43" t="s">
        <v>799</v>
      </c>
      <c r="C186" s="43" t="s">
        <v>2484</v>
      </c>
      <c r="D186" s="43" t="str">
        <f aca="false">D187</f>
        <v>Ringworm (Tinea)</v>
      </c>
      <c r="H186" s="43" t="s">
        <v>2485</v>
      </c>
      <c r="N186" s="43" t="s">
        <v>890</v>
      </c>
    </row>
    <row r="187" s="43" customFormat="true" ht="12.75" hidden="false" customHeight="true" outlineLevel="0" collapsed="false">
      <c r="A187" s="98" t="s">
        <v>2195</v>
      </c>
      <c r="C187" s="43" t="s">
        <v>2486</v>
      </c>
      <c r="D187" s="43" t="s">
        <v>2487</v>
      </c>
      <c r="J187" s="43" t="s">
        <v>2488</v>
      </c>
      <c r="P187" s="43" t="str">
        <f aca="false">CONCATENATE("SetCondition::",C188)</f>
        <v>SetCondition::EmCare.B23.DE43</v>
      </c>
      <c r="T187" s="43" t="s">
        <v>2191</v>
      </c>
      <c r="W187" s="43" t="s">
        <v>7</v>
      </c>
    </row>
    <row r="188" s="43" customFormat="true" ht="12.75" hidden="false" customHeight="true" outlineLevel="0" collapsed="false">
      <c r="A188" s="43" t="s">
        <v>799</v>
      </c>
      <c r="C188" s="43" t="s">
        <v>2489</v>
      </c>
      <c r="D188" s="43" t="s">
        <v>2490</v>
      </c>
      <c r="H188" s="43" t="s">
        <v>2491</v>
      </c>
      <c r="N188" s="43" t="s">
        <v>890</v>
      </c>
      <c r="P188" s="43" t="str">
        <f aca="false">CONCATENATE("SetCondition")</f>
        <v>SetCondition</v>
      </c>
      <c r="T188" s="43" t="s">
        <v>2191</v>
      </c>
    </row>
    <row r="189" s="43" customFormat="true" ht="12.75" hidden="false" customHeight="true" outlineLevel="0" collapsed="false">
      <c r="A189" s="43" t="s">
        <v>1323</v>
      </c>
      <c r="B189" s="43" t="s">
        <v>2486</v>
      </c>
      <c r="C189" s="43" t="s">
        <v>2492</v>
      </c>
      <c r="D189" s="43" t="s">
        <v>2490</v>
      </c>
      <c r="J189" s="43" t="s">
        <v>2493</v>
      </c>
      <c r="N189" s="43" t="s">
        <v>2214</v>
      </c>
      <c r="W189" s="43" t="s">
        <v>7</v>
      </c>
    </row>
    <row r="190" s="43" customFormat="true" ht="12.75" hidden="false" customHeight="true" outlineLevel="0" collapsed="false"/>
    <row r="191" s="43" customFormat="true" ht="12.75" hidden="false" customHeight="true" outlineLevel="0" collapsed="false">
      <c r="A191" s="43" t="s">
        <v>799</v>
      </c>
      <c r="C191" s="43" t="s">
        <v>2494</v>
      </c>
      <c r="D191" s="43" t="str">
        <f aca="false">D192</f>
        <v>Scabies</v>
      </c>
      <c r="H191" s="43" t="s">
        <v>2495</v>
      </c>
      <c r="N191" s="43" t="s">
        <v>890</v>
      </c>
    </row>
    <row r="192" s="43" customFormat="true" ht="12.75" hidden="false" customHeight="true" outlineLevel="0" collapsed="false">
      <c r="A192" s="98" t="s">
        <v>2195</v>
      </c>
      <c r="C192" s="43" t="s">
        <v>2496</v>
      </c>
      <c r="D192" s="43" t="s">
        <v>2497</v>
      </c>
      <c r="J192" s="43" t="s">
        <v>2498</v>
      </c>
      <c r="P192" s="43" t="str">
        <f aca="false">CONCATENATE("SetCondition")</f>
        <v>SetCondition</v>
      </c>
      <c r="T192" s="43" t="s">
        <v>2191</v>
      </c>
      <c r="W192" s="43" t="s">
        <v>7</v>
      </c>
    </row>
    <row r="193" s="43" customFormat="true" ht="12.75" hidden="false" customHeight="true" outlineLevel="0" collapsed="false"/>
    <row r="194" s="43" customFormat="true" ht="12.75" hidden="false" customHeight="true" outlineLevel="0" collapsed="false">
      <c r="A194" s="43" t="s">
        <v>799</v>
      </c>
      <c r="C194" s="43" t="s">
        <v>2499</v>
      </c>
      <c r="D194" s="43" t="str">
        <f aca="false">D195</f>
        <v>Chickenpox</v>
      </c>
      <c r="H194" s="43" t="s">
        <v>2500</v>
      </c>
      <c r="N194" s="43" t="s">
        <v>890</v>
      </c>
    </row>
    <row r="195" s="43" customFormat="true" ht="12.75" hidden="false" customHeight="true" outlineLevel="0" collapsed="false">
      <c r="A195" s="98" t="s">
        <v>2195</v>
      </c>
      <c r="C195" s="43" t="s">
        <v>2501</v>
      </c>
      <c r="D195" s="43" t="s">
        <v>2502</v>
      </c>
      <c r="J195" s="43" t="s">
        <v>2503</v>
      </c>
      <c r="P195" s="43" t="str">
        <f aca="false">CONCATENATE("SetCondition::",C196)</f>
        <v>SetCondition::EmCare.B23.DE46A</v>
      </c>
      <c r="T195" s="43" t="s">
        <v>2191</v>
      </c>
      <c r="W195" s="43" t="s">
        <v>7</v>
      </c>
    </row>
    <row r="196" s="43" customFormat="true" ht="12.75" hidden="false" customHeight="true" outlineLevel="0" collapsed="false">
      <c r="A196" s="43" t="s">
        <v>799</v>
      </c>
      <c r="C196" s="43" t="s">
        <v>2504</v>
      </c>
      <c r="H196" s="43" t="s">
        <v>2505</v>
      </c>
      <c r="N196" s="43" t="s">
        <v>890</v>
      </c>
    </row>
    <row r="197" s="43" customFormat="true" ht="12.75" hidden="false" customHeight="true" outlineLevel="0" collapsed="false"/>
    <row r="198" s="43" customFormat="true" ht="12.75" hidden="false" customHeight="true" outlineLevel="0" collapsed="false">
      <c r="A198" s="43" t="s">
        <v>1323</v>
      </c>
      <c r="B198" s="43" t="s">
        <v>2501</v>
      </c>
      <c r="C198" s="43" t="s">
        <v>2506</v>
      </c>
      <c r="D198" s="43" t="s">
        <v>2507</v>
      </c>
      <c r="J198" s="43" t="s">
        <v>2508</v>
      </c>
      <c r="N198" s="43" t="s">
        <v>2214</v>
      </c>
      <c r="W198" s="43" t="s">
        <v>7</v>
      </c>
    </row>
    <row r="199" s="91" customFormat="true" ht="12.75" hidden="false" customHeight="true" outlineLevel="0" collapsed="false">
      <c r="A199" s="91" t="s">
        <v>799</v>
      </c>
      <c r="C199" s="91" t="s">
        <v>2509</v>
      </c>
      <c r="D199" s="91" t="str">
        <f aca="false">D200</f>
        <v>Herpes Zoster</v>
      </c>
      <c r="H199" s="91" t="s">
        <v>2510</v>
      </c>
      <c r="N199" s="91" t="s">
        <v>890</v>
      </c>
    </row>
    <row r="200" s="43" customFormat="true" ht="12.75" hidden="false" customHeight="true" outlineLevel="0" collapsed="false">
      <c r="A200" s="98" t="s">
        <v>2195</v>
      </c>
      <c r="C200" s="43" t="s">
        <v>2511</v>
      </c>
      <c r="D200" s="43" t="s">
        <v>2512</v>
      </c>
      <c r="J200" s="43" t="s">
        <v>2513</v>
      </c>
      <c r="P200" s="43" t="str">
        <f aca="false">CONCATENATE("SetCondition::",C201)</f>
        <v>SetCondition::EmCare.B23.DE48</v>
      </c>
      <c r="T200" s="43" t="s">
        <v>2191</v>
      </c>
      <c r="W200" s="43" t="s">
        <v>7</v>
      </c>
    </row>
    <row r="201" s="43" customFormat="true" ht="12.75" hidden="false" customHeight="true" outlineLevel="0" collapsed="false">
      <c r="A201" s="43" t="s">
        <v>799</v>
      </c>
      <c r="C201" s="43" t="s">
        <v>2514</v>
      </c>
      <c r="H201" s="43" t="s">
        <v>2515</v>
      </c>
      <c r="N201" s="43" t="s">
        <v>890</v>
      </c>
    </row>
    <row r="202" s="43" customFormat="true" ht="12.75" hidden="false" customHeight="true" outlineLevel="0" collapsed="false">
      <c r="A202" s="43" t="s">
        <v>1323</v>
      </c>
      <c r="C202" s="43" t="s">
        <v>2516</v>
      </c>
      <c r="D202" s="43" t="s">
        <v>2517</v>
      </c>
      <c r="J202" s="43" t="s">
        <v>2518</v>
      </c>
      <c r="N202" s="43" t="s">
        <v>2214</v>
      </c>
      <c r="W202" s="43" t="s">
        <v>7</v>
      </c>
    </row>
    <row r="203" s="43" customFormat="true" ht="12.75" hidden="false" customHeight="true" outlineLevel="0" collapsed="false"/>
    <row r="204" s="43" customFormat="true" ht="12.75" hidden="false" customHeight="true" outlineLevel="0" collapsed="false">
      <c r="A204" s="43" t="s">
        <v>799</v>
      </c>
      <c r="C204" s="43" t="s">
        <v>2519</v>
      </c>
      <c r="D204" s="43" t="s">
        <v>2520</v>
      </c>
      <c r="H204" s="43" t="s">
        <v>2521</v>
      </c>
      <c r="N204" s="43" t="s">
        <v>890</v>
      </c>
    </row>
    <row r="205" s="43" customFormat="true" ht="12.75" hidden="false" customHeight="true" outlineLevel="0" collapsed="false">
      <c r="A205" s="98" t="s">
        <v>2195</v>
      </c>
      <c r="C205" s="43" t="s">
        <v>2522</v>
      </c>
      <c r="D205" s="43" t="s">
        <v>2520</v>
      </c>
      <c r="J205" s="43" t="s">
        <v>2523</v>
      </c>
      <c r="P205" s="43" t="str">
        <f aca="false">CONCATENATE("SetCondition::",C206,"::",C208)</f>
        <v>SetCondition::EmCare.B23.DE50::EmCare.B23.DE50a</v>
      </c>
      <c r="T205" s="43" t="s">
        <v>2191</v>
      </c>
      <c r="W205" s="43" t="s">
        <v>7</v>
      </c>
    </row>
    <row r="206" s="43" customFormat="true" ht="12.75" hidden="false" customHeight="true" outlineLevel="0" collapsed="false">
      <c r="A206" s="43" t="s">
        <v>799</v>
      </c>
      <c r="C206" s="43" t="s">
        <v>2524</v>
      </c>
      <c r="H206" s="43" t="s">
        <v>2525</v>
      </c>
      <c r="N206" s="43" t="s">
        <v>890</v>
      </c>
    </row>
    <row r="207" s="43" customFormat="true" ht="12.75" hidden="false" customHeight="true" outlineLevel="0" collapsed="false">
      <c r="A207" s="43" t="s">
        <v>1323</v>
      </c>
      <c r="B207" s="43" t="s">
        <v>2522</v>
      </c>
      <c r="C207" s="43" t="s">
        <v>2526</v>
      </c>
      <c r="D207" s="43" t="s">
        <v>2527</v>
      </c>
      <c r="J207" s="43" t="s">
        <v>2528</v>
      </c>
      <c r="N207" s="43" t="s">
        <v>2214</v>
      </c>
    </row>
    <row r="208" s="43" customFormat="true" ht="12.75" hidden="false" customHeight="true" outlineLevel="0" collapsed="false">
      <c r="A208" s="43" t="s">
        <v>799</v>
      </c>
      <c r="C208" s="43" t="s">
        <v>2529</v>
      </c>
      <c r="H208" s="43" t="s">
        <v>2530</v>
      </c>
      <c r="N208" s="43" t="s">
        <v>890</v>
      </c>
    </row>
    <row r="209" s="43" customFormat="true" ht="12.75" hidden="false" customHeight="true" outlineLevel="0" collapsed="false">
      <c r="A209" s="43" t="s">
        <v>1323</v>
      </c>
      <c r="B209" s="43" t="s">
        <v>2522</v>
      </c>
      <c r="C209" s="43" t="s">
        <v>2531</v>
      </c>
      <c r="D209" s="43" t="s">
        <v>2532</v>
      </c>
      <c r="J209" s="43" t="s">
        <v>2533</v>
      </c>
      <c r="N209" s="43" t="s">
        <v>2214</v>
      </c>
    </row>
    <row r="210" s="43" customFormat="true" ht="12.75" hidden="false" customHeight="true" outlineLevel="0" collapsed="false"/>
    <row r="211" s="43" customFormat="true" ht="12.75" hidden="false" customHeight="true" outlineLevel="0" collapsed="false">
      <c r="A211" s="43" t="s">
        <v>799</v>
      </c>
      <c r="C211" s="43" t="s">
        <v>2534</v>
      </c>
      <c r="D211" s="43" t="str">
        <f aca="false">D212</f>
        <v>Molluscum Contagiosum</v>
      </c>
      <c r="H211" s="43" t="s">
        <v>2535</v>
      </c>
      <c r="N211" s="43" t="s">
        <v>890</v>
      </c>
    </row>
    <row r="212" s="43" customFormat="true" ht="12.75" hidden="false" customHeight="true" outlineLevel="0" collapsed="false">
      <c r="A212" s="98" t="s">
        <v>2195</v>
      </c>
      <c r="C212" s="43" t="s">
        <v>2536</v>
      </c>
      <c r="D212" s="43" t="s">
        <v>2537</v>
      </c>
      <c r="J212" s="43" t="s">
        <v>2538</v>
      </c>
      <c r="P212" s="43" t="str">
        <f aca="false">CONCATENATE("SetCondition::",C213)</f>
        <v>SetCondition::EmCare.B23.DE52a</v>
      </c>
      <c r="T212" s="43" t="s">
        <v>2191</v>
      </c>
      <c r="W212" s="43" t="s">
        <v>7</v>
      </c>
    </row>
    <row r="213" s="43" customFormat="true" ht="12.75" hidden="false" customHeight="true" outlineLevel="0" collapsed="false">
      <c r="A213" s="43" t="s">
        <v>799</v>
      </c>
      <c r="C213" s="43" t="s">
        <v>2539</v>
      </c>
      <c r="H213" s="43" t="s">
        <v>2540</v>
      </c>
      <c r="N213" s="43" t="s">
        <v>890</v>
      </c>
    </row>
    <row r="214" s="43" customFormat="true" ht="12.75" hidden="false" customHeight="true" outlineLevel="0" collapsed="false">
      <c r="A214" s="43" t="s">
        <v>1323</v>
      </c>
      <c r="B214" s="43" t="s">
        <v>2536</v>
      </c>
      <c r="C214" s="43" t="s">
        <v>2541</v>
      </c>
      <c r="D214" s="43" t="s">
        <v>2542</v>
      </c>
      <c r="J214" s="43" t="s">
        <v>2543</v>
      </c>
      <c r="N214" s="43" t="s">
        <v>2214</v>
      </c>
    </row>
    <row r="215" s="43" customFormat="true" ht="12.75" hidden="false" customHeight="true" outlineLevel="0" collapsed="false"/>
    <row r="216" s="43" customFormat="true" ht="12.75" hidden="false" customHeight="true" outlineLevel="0" collapsed="false">
      <c r="A216" s="43" t="s">
        <v>799</v>
      </c>
      <c r="C216" s="43" t="s">
        <v>2544</v>
      </c>
      <c r="D216" s="43" t="str">
        <f aca="false">D217</f>
        <v>Warts</v>
      </c>
      <c r="H216" s="43" t="s">
        <v>2545</v>
      </c>
      <c r="N216" s="43" t="s">
        <v>890</v>
      </c>
    </row>
    <row r="217" s="43" customFormat="true" ht="12.75" hidden="false" customHeight="true" outlineLevel="0" collapsed="false">
      <c r="A217" s="98" t="s">
        <v>2195</v>
      </c>
      <c r="C217" s="43" t="s">
        <v>2546</v>
      </c>
      <c r="D217" s="43" t="s">
        <v>2547</v>
      </c>
      <c r="J217" s="43" t="s">
        <v>2548</v>
      </c>
      <c r="P217" s="43" t="str">
        <f aca="false">CONCATENATE("SetCondition::",C219)</f>
        <v>SetCondition::DL-G-CL1-104</v>
      </c>
      <c r="T217" s="43" t="s">
        <v>2191</v>
      </c>
      <c r="W217" s="43" t="s">
        <v>7</v>
      </c>
    </row>
    <row r="218" s="43" customFormat="true" ht="12.75" hidden="false" customHeight="true" outlineLevel="0" collapsed="false"/>
    <row r="219" s="43" customFormat="true" ht="12.75" hidden="false" customHeight="true" outlineLevel="0" collapsed="false">
      <c r="A219" s="43" t="s">
        <v>799</v>
      </c>
      <c r="C219" s="43" t="s">
        <v>2549</v>
      </c>
      <c r="D219" s="43" t="str">
        <f aca="false">D220</f>
        <v>Seborrhoea</v>
      </c>
      <c r="H219" s="43" t="s">
        <v>2550</v>
      </c>
      <c r="N219" s="43" t="s">
        <v>890</v>
      </c>
    </row>
    <row r="220" s="43" customFormat="true" ht="12.75" hidden="false" customHeight="true" outlineLevel="0" collapsed="false">
      <c r="A220" s="98" t="s">
        <v>2195</v>
      </c>
      <c r="C220" s="43" t="s">
        <v>2551</v>
      </c>
      <c r="D220" s="43" t="s">
        <v>2552</v>
      </c>
      <c r="J220" s="43" t="s">
        <v>2553</v>
      </c>
      <c r="P220" s="43" t="str">
        <f aca="false">CONCATENATE("SetCondition::",C222)</f>
        <v>SetCondition::DL-G-CL1-105</v>
      </c>
      <c r="T220" s="43" t="s">
        <v>2191</v>
      </c>
      <c r="W220" s="43" t="s">
        <v>7</v>
      </c>
    </row>
    <row r="221" s="43" customFormat="true" ht="12.75" hidden="false" customHeight="true" outlineLevel="0" collapsed="false"/>
    <row r="222" s="43" customFormat="true" ht="12.75" hidden="false" customHeight="true" outlineLevel="0" collapsed="false">
      <c r="A222" s="43" t="s">
        <v>799</v>
      </c>
      <c r="C222" s="43" t="s">
        <v>887</v>
      </c>
      <c r="D222" s="43" t="s">
        <v>888</v>
      </c>
      <c r="H222" s="43" t="s">
        <v>2554</v>
      </c>
      <c r="N222" s="43" t="s">
        <v>890</v>
      </c>
    </row>
    <row r="223" s="43" customFormat="true" ht="12.75" hidden="false" customHeight="true" outlineLevel="0" collapsed="false">
      <c r="A223" s="43" t="s">
        <v>1323</v>
      </c>
      <c r="B223" s="43" t="s">
        <v>2551</v>
      </c>
      <c r="C223" s="43" t="s">
        <v>2555</v>
      </c>
      <c r="D223" s="43" t="s">
        <v>888</v>
      </c>
      <c r="N223" s="43" t="s">
        <v>2214</v>
      </c>
    </row>
    <row r="224" s="43" customFormat="true" ht="12.75" hidden="false" customHeight="true" outlineLevel="0" collapsed="false"/>
    <row r="225" s="43" customFormat="true" ht="12.75" hidden="false" customHeight="true" outlineLevel="0" collapsed="false">
      <c r="A225" s="43" t="s">
        <v>799</v>
      </c>
      <c r="C225" s="43" t="s">
        <v>2556</v>
      </c>
      <c r="D225" s="43" t="s">
        <v>2557</v>
      </c>
      <c r="H225" s="43" t="s">
        <v>2558</v>
      </c>
      <c r="N225" s="43" t="s">
        <v>890</v>
      </c>
    </row>
    <row r="226" s="43" customFormat="true" ht="12.75" hidden="false" customHeight="true" outlineLevel="0" collapsed="false">
      <c r="A226" s="98" t="s">
        <v>2195</v>
      </c>
      <c r="C226" s="43" t="s">
        <v>2559</v>
      </c>
      <c r="D226" s="43" t="s">
        <v>2557</v>
      </c>
      <c r="J226" s="43" t="s">
        <v>2560</v>
      </c>
      <c r="P226" s="43" t="str">
        <f aca="false">CONCATENATE("SetCondition")</f>
        <v>SetCondition</v>
      </c>
      <c r="T226" s="43" t="s">
        <v>2191</v>
      </c>
      <c r="W226" s="43" t="s">
        <v>7</v>
      </c>
    </row>
    <row r="227" s="43" customFormat="true" ht="12.75" hidden="false" customHeight="true" outlineLevel="0" collapsed="false"/>
    <row r="228" s="43" customFormat="true" ht="12.75" hidden="false" customHeight="true" outlineLevel="0" collapsed="false">
      <c r="A228" s="43" t="s">
        <v>799</v>
      </c>
      <c r="C228" s="43" t="s">
        <v>2561</v>
      </c>
      <c r="D228" s="43" t="s">
        <v>2562</v>
      </c>
      <c r="H228" s="43" t="s">
        <v>2563</v>
      </c>
      <c r="N228" s="43" t="s">
        <v>890</v>
      </c>
    </row>
    <row r="229" s="43" customFormat="true" ht="12.75" hidden="false" customHeight="true" outlineLevel="0" collapsed="false">
      <c r="A229" s="98" t="s">
        <v>2195</v>
      </c>
      <c r="C229" s="43" t="s">
        <v>2564</v>
      </c>
      <c r="D229" s="43" t="s">
        <v>2562</v>
      </c>
      <c r="J229" s="43" t="s">
        <v>2565</v>
      </c>
      <c r="P229" s="43" t="s">
        <v>2199</v>
      </c>
      <c r="T229" s="43" t="s">
        <v>2191</v>
      </c>
      <c r="W229" s="43" t="s">
        <v>7</v>
      </c>
    </row>
    <row r="230" s="43" customFormat="true" ht="12.75" hidden="false" customHeight="true" outlineLevel="0" collapsed="false"/>
    <row r="231" s="43" customFormat="true" ht="12.75" hidden="false" customHeight="true" outlineLevel="0" collapsed="false">
      <c r="A231" s="43" t="s">
        <v>799</v>
      </c>
      <c r="C231" s="43" t="s">
        <v>2566</v>
      </c>
      <c r="D231" s="43" t="str">
        <f aca="false">D232</f>
        <v>Steven Johnson Syndrome (SJS)</v>
      </c>
      <c r="H231" s="43" t="s">
        <v>2567</v>
      </c>
      <c r="N231" s="43" t="s">
        <v>890</v>
      </c>
    </row>
    <row r="232" s="43" customFormat="true" ht="12.75" hidden="false" customHeight="true" outlineLevel="0" collapsed="false">
      <c r="A232" s="98" t="s">
        <v>2195</v>
      </c>
      <c r="C232" s="43" t="s">
        <v>2568</v>
      </c>
      <c r="D232" s="43" t="s">
        <v>289</v>
      </c>
      <c r="J232" s="43" t="s">
        <v>2569</v>
      </c>
      <c r="P232" s="43" t="str">
        <f aca="false">CONCATENATE("SetCondition")</f>
        <v>SetCondition</v>
      </c>
      <c r="T232" s="43" t="s">
        <v>2191</v>
      </c>
      <c r="W232" s="43" t="s">
        <v>7</v>
      </c>
    </row>
    <row r="233" s="43" customFormat="true" ht="12.75" hidden="false" customHeight="true" outlineLevel="0" collapsed="false"/>
    <row r="234" s="43" customFormat="true" ht="12.75" hidden="false" customHeight="true" outlineLevel="0" collapsed="false">
      <c r="A234" s="43" t="s">
        <v>799</v>
      </c>
      <c r="C234" s="43" t="s">
        <v>2570</v>
      </c>
      <c r="D234" s="43" t="str">
        <f aca="false">D235</f>
        <v>Mouth Sores or Ulcer</v>
      </c>
      <c r="H234" s="43" t="s">
        <v>2571</v>
      </c>
      <c r="N234" s="43" t="s">
        <v>890</v>
      </c>
    </row>
    <row r="235" s="43" customFormat="true" ht="12.75" hidden="false" customHeight="true" outlineLevel="0" collapsed="false">
      <c r="A235" s="98" t="s">
        <v>2195</v>
      </c>
      <c r="C235" s="43" t="s">
        <v>2572</v>
      </c>
      <c r="D235" s="43" t="s">
        <v>2573</v>
      </c>
      <c r="J235" s="43" t="s">
        <v>2574</v>
      </c>
      <c r="P235" s="43" t="str">
        <f aca="false">CONCATENATE("SetCondition::",C237)</f>
        <v>SetCondition::EmCare.B23.DE60</v>
      </c>
      <c r="T235" s="43" t="s">
        <v>2191</v>
      </c>
      <c r="W235" s="43" t="s">
        <v>7</v>
      </c>
    </row>
    <row r="236" s="43" customFormat="true" ht="12.75" hidden="false" customHeight="true" outlineLevel="0" collapsed="false"/>
    <row r="237" s="43" customFormat="true" ht="12.75" hidden="false" customHeight="true" outlineLevel="0" collapsed="false">
      <c r="A237" s="43" t="s">
        <v>799</v>
      </c>
      <c r="C237" s="43" t="s">
        <v>2575</v>
      </c>
      <c r="H237" s="43" t="s">
        <v>2576</v>
      </c>
      <c r="N237" s="43" t="s">
        <v>890</v>
      </c>
    </row>
    <row r="238" s="43" customFormat="true" ht="12.75" hidden="false" customHeight="true" outlineLevel="0" collapsed="false">
      <c r="A238" s="43" t="s">
        <v>1323</v>
      </c>
      <c r="B238" s="43" t="s">
        <v>2572</v>
      </c>
      <c r="C238" s="43" t="s">
        <v>2577</v>
      </c>
      <c r="D238" s="43" t="s">
        <v>2578</v>
      </c>
      <c r="J238" s="43" t="s">
        <v>2579</v>
      </c>
      <c r="W238" s="43" t="s">
        <v>7</v>
      </c>
    </row>
    <row r="239" s="43" customFormat="true" ht="12.75" hidden="false" customHeight="true" outlineLevel="0" collapsed="false"/>
    <row r="240" s="43" customFormat="true" ht="12.75" hidden="false" customHeight="true" outlineLevel="0" collapsed="false">
      <c r="A240" s="43" t="s">
        <v>799</v>
      </c>
      <c r="C240" s="43" t="s">
        <v>2580</v>
      </c>
      <c r="D240" s="43" t="str">
        <f aca="false">D241</f>
        <v>Oral Thrush</v>
      </c>
      <c r="H240" s="43" t="s">
        <v>2581</v>
      </c>
      <c r="N240" s="43" t="s">
        <v>890</v>
      </c>
    </row>
    <row r="241" s="43" customFormat="true" ht="12.75" hidden="false" customHeight="true" outlineLevel="0" collapsed="false">
      <c r="A241" s="98" t="s">
        <v>2195</v>
      </c>
      <c r="C241" s="43" t="s">
        <v>2582</v>
      </c>
      <c r="D241" s="43" t="s">
        <v>321</v>
      </c>
      <c r="J241" s="43" t="s">
        <v>2583</v>
      </c>
      <c r="P241" s="43" t="str">
        <f aca="false">CONCATENATE("SetCondition")</f>
        <v>SetCondition</v>
      </c>
      <c r="T241" s="43" t="s">
        <v>2191</v>
      </c>
      <c r="W241" s="43" t="s">
        <v>7</v>
      </c>
    </row>
    <row r="242" s="43" customFormat="true" ht="12.75" hidden="false" customHeight="true" outlineLevel="0" collapsed="false"/>
    <row r="243" s="43" customFormat="true" ht="12.75" hidden="false" customHeight="true" outlineLevel="0" collapsed="false">
      <c r="A243" s="43" t="s">
        <v>799</v>
      </c>
      <c r="C243" s="43" t="s">
        <v>2584</v>
      </c>
      <c r="D243" s="43" t="str">
        <f aca="false">D244</f>
        <v>Severe Anaemia</v>
      </c>
      <c r="H243" s="43" t="s">
        <v>2585</v>
      </c>
      <c r="N243" s="43" t="s">
        <v>890</v>
      </c>
    </row>
    <row r="244" s="43" customFormat="true" ht="12.75" hidden="false" customHeight="true" outlineLevel="0" collapsed="false">
      <c r="A244" s="98" t="s">
        <v>2195</v>
      </c>
      <c r="C244" s="43" t="s">
        <v>2586</v>
      </c>
      <c r="D244" s="43" t="s">
        <v>2587</v>
      </c>
      <c r="J244" s="43" t="s">
        <v>2588</v>
      </c>
      <c r="P244" s="43" t="str">
        <f aca="false">CONCATENATE("SetCondition")</f>
        <v>SetCondition</v>
      </c>
      <c r="T244" s="43" t="s">
        <v>2191</v>
      </c>
      <c r="W244" s="43" t="s">
        <v>7</v>
      </c>
    </row>
    <row r="245" s="43" customFormat="true" ht="12.75" hidden="false" customHeight="true" outlineLevel="0" collapsed="false"/>
    <row r="246" s="43" customFormat="true" ht="12.75" hidden="false" customHeight="true" outlineLevel="0" collapsed="false">
      <c r="A246" s="43" t="s">
        <v>799</v>
      </c>
      <c r="C246" s="43" t="s">
        <v>2589</v>
      </c>
      <c r="D246" s="43" t="str">
        <f aca="false">D247</f>
        <v>Anaemia</v>
      </c>
      <c r="H246" s="43" t="s">
        <v>2590</v>
      </c>
      <c r="N246" s="43" t="s">
        <v>890</v>
      </c>
    </row>
    <row r="247" s="43" customFormat="true" ht="12.75" hidden="false" customHeight="true" outlineLevel="0" collapsed="false">
      <c r="A247" s="98" t="s">
        <v>2195</v>
      </c>
      <c r="C247" s="43" t="s">
        <v>2591</v>
      </c>
      <c r="D247" s="43" t="s">
        <v>2592</v>
      </c>
      <c r="J247" s="43" t="s">
        <v>2593</v>
      </c>
      <c r="P247" s="43" t="str">
        <f aca="false">CONCATENATE("SetCondition")</f>
        <v>SetCondition</v>
      </c>
      <c r="T247" s="43" t="s">
        <v>2191</v>
      </c>
      <c r="W247" s="43" t="s">
        <v>7</v>
      </c>
    </row>
    <row r="248" s="43" customFormat="true" ht="12.75" hidden="false" customHeight="true" outlineLevel="0" collapsed="false"/>
    <row r="249" s="43" customFormat="true" ht="12.75" hidden="false" customHeight="true" outlineLevel="0" collapsed="false">
      <c r="A249" s="43" t="s">
        <v>799</v>
      </c>
      <c r="C249" s="43" t="s">
        <v>2594</v>
      </c>
      <c r="D249" s="43" t="str">
        <f aca="false">D250</f>
        <v>No Anaemia</v>
      </c>
      <c r="H249" s="43" t="s">
        <v>2595</v>
      </c>
      <c r="N249" s="43" t="s">
        <v>890</v>
      </c>
    </row>
    <row r="250" s="43" customFormat="true" ht="12.75" hidden="false" customHeight="true" outlineLevel="0" collapsed="false">
      <c r="A250" s="98" t="s">
        <v>2195</v>
      </c>
      <c r="C250" s="43" t="s">
        <v>2596</v>
      </c>
      <c r="D250" s="43" t="s">
        <v>2597</v>
      </c>
      <c r="J250" s="43" t="s">
        <v>2598</v>
      </c>
      <c r="P250" s="43" t="str">
        <f aca="false">CONCATENATE("SetCondition")</f>
        <v>SetCondition</v>
      </c>
      <c r="T250" s="43" t="s">
        <v>2191</v>
      </c>
      <c r="W250" s="43" t="s">
        <v>7</v>
      </c>
    </row>
    <row r="251" s="43" customFormat="true" ht="12.75" hidden="false" customHeight="true" outlineLevel="0" collapsed="false"/>
    <row r="252" s="43" customFormat="true" ht="12.75" hidden="false" customHeight="true" outlineLevel="0" collapsed="false">
      <c r="A252" s="43" t="s">
        <v>799</v>
      </c>
      <c r="C252" s="43" t="s">
        <v>2599</v>
      </c>
      <c r="D252" s="43" t="s">
        <v>2600</v>
      </c>
      <c r="H252" s="43" t="s">
        <v>819</v>
      </c>
      <c r="N252" s="43" t="s">
        <v>890</v>
      </c>
    </row>
    <row r="253" s="43" customFormat="true" ht="12.75" hidden="false" customHeight="true" outlineLevel="0" collapsed="false">
      <c r="A253" s="43" t="s">
        <v>819</v>
      </c>
      <c r="B253" s="43" t="s">
        <v>2599</v>
      </c>
      <c r="C253" s="43" t="s">
        <v>2601</v>
      </c>
      <c r="H253" s="43" t="s">
        <v>2602</v>
      </c>
    </row>
    <row r="254" s="43" customFormat="true" ht="12.75" hidden="false" customHeight="true" outlineLevel="0" collapsed="false">
      <c r="A254" s="43" t="s">
        <v>819</v>
      </c>
      <c r="B254" s="43" t="s">
        <v>2599</v>
      </c>
      <c r="C254" s="43" t="s">
        <v>2603</v>
      </c>
      <c r="H254" s="43" t="s">
        <v>2604</v>
      </c>
    </row>
    <row r="255" s="43" customFormat="true" ht="12.75" hidden="false" customHeight="true" outlineLevel="0" collapsed="false">
      <c r="A255" s="43" t="s">
        <v>819</v>
      </c>
      <c r="B255" s="43" t="s">
        <v>2599</v>
      </c>
      <c r="C255" s="43" t="s">
        <v>2605</v>
      </c>
      <c r="H255" s="43" t="s">
        <v>2606</v>
      </c>
    </row>
    <row r="256" s="43" customFormat="true" ht="12.75" hidden="false" customHeight="true" outlineLevel="0" collapsed="false">
      <c r="A256" s="43" t="s">
        <v>819</v>
      </c>
      <c r="B256" s="43" t="s">
        <v>2599</v>
      </c>
      <c r="C256" s="43" t="s">
        <v>2607</v>
      </c>
      <c r="H256" s="43" t="s">
        <v>2608</v>
      </c>
    </row>
    <row r="257" s="43" customFormat="true" ht="12.75" hidden="false" customHeight="true" outlineLevel="0" collapsed="false">
      <c r="A257" s="43" t="s">
        <v>819</v>
      </c>
      <c r="B257" s="43" t="s">
        <v>2599</v>
      </c>
      <c r="C257" s="43" t="s">
        <v>2609</v>
      </c>
      <c r="H257" s="43" t="s">
        <v>2610</v>
      </c>
    </row>
    <row r="258" s="43" customFormat="true" ht="12.75" hidden="false" customHeight="true" outlineLevel="0" collapsed="false">
      <c r="A258" s="43" t="s">
        <v>819</v>
      </c>
      <c r="B258" s="43" t="s">
        <v>2599</v>
      </c>
      <c r="C258" s="43" t="s">
        <v>2611</v>
      </c>
      <c r="H258" s="43" t="s">
        <v>2612</v>
      </c>
    </row>
    <row r="259" s="43" customFormat="true" ht="12.75" hidden="false" customHeight="true" outlineLevel="0" collapsed="false">
      <c r="A259" s="43" t="s">
        <v>819</v>
      </c>
      <c r="B259" s="43" t="s">
        <v>2599</v>
      </c>
      <c r="C259" s="43" t="s">
        <v>2613</v>
      </c>
      <c r="H259" s="43" t="s">
        <v>2614</v>
      </c>
    </row>
    <row r="260" s="43" customFormat="true" ht="12.75" hidden="false" customHeight="true" outlineLevel="0" collapsed="false">
      <c r="A260" s="43" t="s">
        <v>819</v>
      </c>
      <c r="B260" s="43" t="s">
        <v>2599</v>
      </c>
      <c r="C260" s="43" t="s">
        <v>2615</v>
      </c>
      <c r="H260" s="43" t="s">
        <v>2616</v>
      </c>
    </row>
    <row r="261" s="43" customFormat="true" ht="12.75" hidden="false" customHeight="true" outlineLevel="0" collapsed="false">
      <c r="A261" s="43" t="s">
        <v>819</v>
      </c>
      <c r="B261" s="43" t="s">
        <v>2599</v>
      </c>
      <c r="C261" s="43" t="s">
        <v>2617</v>
      </c>
      <c r="H261" s="43" t="s">
        <v>2618</v>
      </c>
    </row>
    <row r="262" s="43" customFormat="true" ht="12.75" hidden="false" customHeight="true" outlineLevel="0" collapsed="false">
      <c r="A262" s="98" t="s">
        <v>2195</v>
      </c>
      <c r="C262" s="43" t="s">
        <v>2619</v>
      </c>
      <c r="D262" s="43" t="s">
        <v>2600</v>
      </c>
      <c r="J262" s="43" t="s">
        <v>2620</v>
      </c>
      <c r="P262" s="43" t="s">
        <v>2199</v>
      </c>
      <c r="T262" s="43" t="s">
        <v>2191</v>
      </c>
      <c r="W262" s="43" t="s">
        <v>7</v>
      </c>
    </row>
    <row r="263" s="43" customFormat="true" ht="12.75" hidden="false" customHeight="true" outlineLevel="0" collapsed="false"/>
    <row r="264" s="43" customFormat="true" ht="12.75" hidden="false" customHeight="true" outlineLevel="0" collapsed="false">
      <c r="A264" s="43" t="s">
        <v>799</v>
      </c>
      <c r="C264" s="43" t="s">
        <v>2621</v>
      </c>
      <c r="D264" s="43" t="s">
        <v>2622</v>
      </c>
      <c r="H264" s="91" t="s">
        <v>2623</v>
      </c>
      <c r="N264" s="43" t="s">
        <v>890</v>
      </c>
    </row>
    <row r="265" s="43" customFormat="true" ht="12.75" hidden="false" customHeight="true" outlineLevel="0" collapsed="false">
      <c r="A265" s="43" t="s">
        <v>819</v>
      </c>
      <c r="B265" s="43" t="s">
        <v>2621</v>
      </c>
      <c r="C265" s="43" t="s">
        <v>2624</v>
      </c>
      <c r="H265" s="43" t="s">
        <v>2625</v>
      </c>
    </row>
    <row r="266" s="43" customFormat="true" ht="12.75" hidden="false" customHeight="true" outlineLevel="0" collapsed="false">
      <c r="A266" s="43" t="s">
        <v>819</v>
      </c>
      <c r="B266" s="43" t="s">
        <v>2621</v>
      </c>
      <c r="C266" s="43" t="s">
        <v>2626</v>
      </c>
      <c r="H266" s="43" t="s">
        <v>2627</v>
      </c>
    </row>
    <row r="267" s="43" customFormat="true" ht="12.75" hidden="false" customHeight="true" outlineLevel="0" collapsed="false">
      <c r="A267" s="43" t="s">
        <v>819</v>
      </c>
      <c r="B267" s="43" t="s">
        <v>2621</v>
      </c>
      <c r="C267" s="43" t="s">
        <v>2628</v>
      </c>
      <c r="H267" s="43" t="s">
        <v>2629</v>
      </c>
    </row>
    <row r="268" s="43" customFormat="true" ht="12.75" hidden="false" customHeight="true" outlineLevel="0" collapsed="false">
      <c r="A268" s="43" t="s">
        <v>819</v>
      </c>
      <c r="B268" s="43" t="s">
        <v>2621</v>
      </c>
      <c r="C268" s="43" t="s">
        <v>2630</v>
      </c>
      <c r="H268" s="43" t="s">
        <v>2631</v>
      </c>
    </row>
    <row r="269" s="43" customFormat="true" ht="12.75" hidden="false" customHeight="true" outlineLevel="0" collapsed="false">
      <c r="A269" s="98" t="s">
        <v>2195</v>
      </c>
      <c r="C269" s="43" t="s">
        <v>2632</v>
      </c>
      <c r="D269" s="43" t="s">
        <v>2622</v>
      </c>
      <c r="J269" s="43" t="s">
        <v>2633</v>
      </c>
      <c r="P269" s="43" t="s">
        <v>2199</v>
      </c>
      <c r="T269" s="43" t="s">
        <v>2191</v>
      </c>
      <c r="W269" s="43" t="s">
        <v>7</v>
      </c>
    </row>
    <row r="270" s="43" customFormat="true" ht="12.75" hidden="false" customHeight="true" outlineLevel="0" collapsed="false"/>
    <row r="271" s="43" customFormat="true" ht="12.75" hidden="false" customHeight="true" outlineLevel="0" collapsed="false">
      <c r="A271" s="43" t="s">
        <v>799</v>
      </c>
      <c r="C271" s="43" t="s">
        <v>2634</v>
      </c>
      <c r="D271" s="43" t="s">
        <v>2635</v>
      </c>
      <c r="H271" s="43" t="s">
        <v>2636</v>
      </c>
      <c r="N271" s="43" t="s">
        <v>890</v>
      </c>
    </row>
    <row r="272" s="43" customFormat="true" ht="12.75" hidden="false" customHeight="true" outlineLevel="0" collapsed="false">
      <c r="A272" s="43" t="s">
        <v>819</v>
      </c>
      <c r="B272" s="43" t="s">
        <v>2634</v>
      </c>
      <c r="C272" s="43" t="s">
        <v>2637</v>
      </c>
      <c r="H272" s="43" t="s">
        <v>2638</v>
      </c>
    </row>
    <row r="273" s="43" customFormat="true" ht="12.75" hidden="false" customHeight="true" outlineLevel="0" collapsed="false">
      <c r="A273" s="43" t="s">
        <v>819</v>
      </c>
      <c r="B273" s="43" t="s">
        <v>2634</v>
      </c>
      <c r="C273" s="43" t="s">
        <v>2639</v>
      </c>
      <c r="H273" s="43" t="s">
        <v>2640</v>
      </c>
    </row>
    <row r="274" s="43" customFormat="true" ht="12.75" hidden="false" customHeight="true" outlineLevel="0" collapsed="false">
      <c r="A274" s="43" t="s">
        <v>819</v>
      </c>
      <c r="B274" s="43" t="s">
        <v>2634</v>
      </c>
      <c r="C274" s="43" t="s">
        <v>2641</v>
      </c>
      <c r="H274" s="43" t="s">
        <v>2642</v>
      </c>
    </row>
    <row r="275" s="43" customFormat="true" ht="12.75" hidden="false" customHeight="true" outlineLevel="0" collapsed="false">
      <c r="A275" s="43" t="s">
        <v>819</v>
      </c>
      <c r="B275" s="43" t="s">
        <v>2634</v>
      </c>
      <c r="C275" s="43" t="s">
        <v>2643</v>
      </c>
      <c r="H275" s="43" t="s">
        <v>2644</v>
      </c>
    </row>
    <row r="276" s="43" customFormat="true" ht="12.75" hidden="false" customHeight="true" outlineLevel="0" collapsed="false">
      <c r="A276" s="98" t="s">
        <v>2195</v>
      </c>
      <c r="C276" s="43" t="s">
        <v>2645</v>
      </c>
      <c r="D276" s="43" t="s">
        <v>2635</v>
      </c>
      <c r="J276" s="43" t="s">
        <v>2646</v>
      </c>
      <c r="P276" s="43" t="s">
        <v>2199</v>
      </c>
      <c r="T276" s="43" t="s">
        <v>2191</v>
      </c>
      <c r="W276" s="43" t="s">
        <v>7</v>
      </c>
    </row>
    <row r="277" s="43" customFormat="true" ht="12.75" hidden="false" customHeight="true" outlineLevel="0" collapsed="false"/>
    <row r="278" s="43" customFormat="true" ht="12.75" hidden="false" customHeight="true" outlineLevel="0" collapsed="false">
      <c r="A278" s="43" t="s">
        <v>799</v>
      </c>
      <c r="C278" s="43" t="s">
        <v>2647</v>
      </c>
      <c r="D278" s="43" t="s">
        <v>2648</v>
      </c>
      <c r="N278" s="43" t="s">
        <v>890</v>
      </c>
    </row>
    <row r="279" s="43" customFormat="true" ht="12.75" hidden="false" customHeight="true" outlineLevel="0" collapsed="false">
      <c r="A279" s="43" t="s">
        <v>819</v>
      </c>
      <c r="B279" s="43" t="s">
        <v>2647</v>
      </c>
      <c r="C279" s="43" t="s">
        <v>2649</v>
      </c>
      <c r="H279" s="43" t="s">
        <v>2650</v>
      </c>
    </row>
    <row r="280" s="43" customFormat="true" ht="12.75" hidden="false" customHeight="true" outlineLevel="0" collapsed="false">
      <c r="A280" s="43" t="s">
        <v>819</v>
      </c>
      <c r="B280" s="43" t="s">
        <v>2647</v>
      </c>
      <c r="C280" s="43" t="s">
        <v>2651</v>
      </c>
      <c r="H280" s="43" t="s">
        <v>2642</v>
      </c>
    </row>
    <row r="281" s="43" customFormat="true" ht="12.75" hidden="false" customHeight="true" outlineLevel="0" collapsed="false">
      <c r="A281" s="43" t="s">
        <v>819</v>
      </c>
      <c r="B281" s="43" t="s">
        <v>2647</v>
      </c>
      <c r="C281" s="43" t="s">
        <v>2652</v>
      </c>
      <c r="H281" s="43" t="s">
        <v>2644</v>
      </c>
    </row>
    <row r="282" s="43" customFormat="true" ht="12.75" hidden="false" customHeight="true" outlineLevel="0" collapsed="false">
      <c r="A282" s="98" t="s">
        <v>2195</v>
      </c>
      <c r="C282" s="43" t="s">
        <v>2653</v>
      </c>
      <c r="D282" s="43" t="s">
        <v>2648</v>
      </c>
      <c r="J282" s="43" t="s">
        <v>2654</v>
      </c>
      <c r="P282" s="43" t="s">
        <v>2199</v>
      </c>
      <c r="T282" s="43" t="s">
        <v>2191</v>
      </c>
      <c r="W282" s="43" t="s">
        <v>7</v>
      </c>
    </row>
    <row r="283" s="43" customFormat="true" ht="12.75" hidden="false" customHeight="true" outlineLevel="0" collapsed="false"/>
    <row r="284" s="43" customFormat="true" ht="12.75" hidden="false" customHeight="true" outlineLevel="0" collapsed="false">
      <c r="A284" s="43" t="s">
        <v>799</v>
      </c>
      <c r="C284" s="43" t="s">
        <v>2655</v>
      </c>
      <c r="D284" s="43" t="s">
        <v>2656</v>
      </c>
      <c r="H284" s="43" t="s">
        <v>2657</v>
      </c>
      <c r="N284" s="43" t="s">
        <v>890</v>
      </c>
    </row>
    <row r="285" s="43" customFormat="true" ht="12.75" hidden="false" customHeight="true" outlineLevel="0" collapsed="false">
      <c r="A285" s="43" t="s">
        <v>819</v>
      </c>
      <c r="B285" s="43" t="s">
        <v>2655</v>
      </c>
      <c r="C285" s="43" t="s">
        <v>2658</v>
      </c>
      <c r="H285" s="43" t="s">
        <v>2659</v>
      </c>
    </row>
    <row r="286" s="43" customFormat="true" ht="12.75" hidden="false" customHeight="true" outlineLevel="0" collapsed="false">
      <c r="A286" s="43" t="s">
        <v>819</v>
      </c>
      <c r="B286" s="43" t="s">
        <v>2655</v>
      </c>
      <c r="C286" s="43" t="s">
        <v>2660</v>
      </c>
      <c r="H286" s="43" t="s">
        <v>2661</v>
      </c>
    </row>
    <row r="287" s="43" customFormat="true" ht="12.75" hidden="false" customHeight="true" outlineLevel="0" collapsed="false">
      <c r="A287" s="43" t="s">
        <v>819</v>
      </c>
      <c r="B287" s="43" t="s">
        <v>2655</v>
      </c>
      <c r="C287" s="43" t="s">
        <v>2662</v>
      </c>
      <c r="H287" s="43" t="s">
        <v>2663</v>
      </c>
    </row>
    <row r="288" s="43" customFormat="true" ht="12.75" hidden="false" customHeight="true" outlineLevel="0" collapsed="false">
      <c r="A288" s="43" t="s">
        <v>819</v>
      </c>
      <c r="B288" s="43" t="s">
        <v>2655</v>
      </c>
      <c r="C288" s="43" t="s">
        <v>2664</v>
      </c>
      <c r="H288" s="43" t="s">
        <v>2665</v>
      </c>
    </row>
    <row r="289" s="43" customFormat="true" ht="12.75" hidden="false" customHeight="true" outlineLevel="0" collapsed="false">
      <c r="A289" s="98" t="s">
        <v>2195</v>
      </c>
      <c r="C289" s="43" t="s">
        <v>2666</v>
      </c>
      <c r="D289" s="43" t="s">
        <v>2656</v>
      </c>
      <c r="J289" s="43" t="s">
        <v>2667</v>
      </c>
      <c r="P289" s="43" t="s">
        <v>2199</v>
      </c>
      <c r="T289" s="43" t="s">
        <v>2191</v>
      </c>
      <c r="W289" s="43" t="s">
        <v>7</v>
      </c>
    </row>
    <row r="290" s="43" customFormat="true" ht="12.75" hidden="false" customHeight="true" outlineLevel="0" collapsed="false"/>
    <row r="291" s="43" customFormat="true" ht="12.75" hidden="false" customHeight="true" outlineLevel="0" collapsed="false">
      <c r="A291" s="43" t="s">
        <v>799</v>
      </c>
      <c r="C291" s="43" t="s">
        <v>2668</v>
      </c>
      <c r="D291" s="43" t="s">
        <v>2669</v>
      </c>
      <c r="H291" s="43" t="s">
        <v>2657</v>
      </c>
      <c r="N291" s="43" t="s">
        <v>890</v>
      </c>
    </row>
    <row r="292" s="43" customFormat="true" ht="12.75" hidden="false" customHeight="true" outlineLevel="0" collapsed="false">
      <c r="A292" s="43" t="s">
        <v>819</v>
      </c>
      <c r="B292" s="43" t="s">
        <v>2668</v>
      </c>
      <c r="C292" s="43" t="s">
        <v>2670</v>
      </c>
      <c r="H292" s="43" t="s">
        <v>2671</v>
      </c>
    </row>
    <row r="293" s="43" customFormat="true" ht="12.75" hidden="false" customHeight="true" outlineLevel="0" collapsed="false">
      <c r="A293" s="43" t="s">
        <v>819</v>
      </c>
      <c r="B293" s="43" t="s">
        <v>2668</v>
      </c>
      <c r="C293" s="43" t="s">
        <v>2672</v>
      </c>
      <c r="H293" s="43" t="s">
        <v>2673</v>
      </c>
    </row>
    <row r="294" s="43" customFormat="true" ht="12.75" hidden="false" customHeight="true" outlineLevel="0" collapsed="false">
      <c r="A294" s="43" t="s">
        <v>819</v>
      </c>
      <c r="B294" s="43" t="s">
        <v>2668</v>
      </c>
      <c r="C294" s="43" t="s">
        <v>2674</v>
      </c>
      <c r="H294" s="43" t="s">
        <v>2673</v>
      </c>
    </row>
    <row r="295" s="43" customFormat="true" ht="12.75" hidden="false" customHeight="true" outlineLevel="0" collapsed="false">
      <c r="A295" s="43" t="s">
        <v>819</v>
      </c>
      <c r="B295" s="43" t="s">
        <v>2668</v>
      </c>
      <c r="C295" s="43" t="s">
        <v>2675</v>
      </c>
      <c r="E295" s="43" t="s">
        <v>717</v>
      </c>
      <c r="H295" s="43" t="s">
        <v>2676</v>
      </c>
    </row>
    <row r="296" s="43" customFormat="true" ht="12.75" hidden="false" customHeight="true" outlineLevel="0" collapsed="false">
      <c r="A296" s="43" t="s">
        <v>1323</v>
      </c>
      <c r="C296" s="43" t="s">
        <v>2677</v>
      </c>
      <c r="D296" s="43" t="s">
        <v>2669</v>
      </c>
      <c r="J296" s="43" t="s">
        <v>2678</v>
      </c>
    </row>
    <row r="297" s="91" customFormat="true" ht="12.75" hidden="false" customHeight="true" outlineLevel="0" collapsed="false"/>
    <row r="298" s="91" customFormat="true" ht="12.75" hidden="false" customHeight="true" outlineLevel="0" collapsed="false">
      <c r="A298" s="91" t="s">
        <v>799</v>
      </c>
      <c r="C298" s="91" t="s">
        <v>2679</v>
      </c>
      <c r="D298" s="91" t="s">
        <v>2680</v>
      </c>
      <c r="H298" s="91" t="s">
        <v>2681</v>
      </c>
      <c r="N298" s="91" t="s">
        <v>890</v>
      </c>
    </row>
    <row r="299" s="43" customFormat="true" ht="12.75" hidden="false" customHeight="true" outlineLevel="0" collapsed="false">
      <c r="A299" s="98" t="s">
        <v>2195</v>
      </c>
      <c r="C299" s="43" t="s">
        <v>2682</v>
      </c>
      <c r="D299" s="43" t="s">
        <v>2683</v>
      </c>
      <c r="J299" s="43" t="s">
        <v>2684</v>
      </c>
      <c r="P299" s="43" t="str">
        <f aca="false">CONCATENATE("SetCondition")</f>
        <v>SetCondition</v>
      </c>
      <c r="T299" s="43" t="s">
        <v>2191</v>
      </c>
      <c r="W299" s="43" t="s">
        <v>7</v>
      </c>
    </row>
    <row r="300" s="91" customFormat="true" ht="12.75" hidden="false" customHeight="true" outlineLevel="0" collapsed="false"/>
    <row r="301" s="43" customFormat="true" ht="12.75" hidden="false" customHeight="true" outlineLevel="0" collapsed="false">
      <c r="A301" s="43" t="s">
        <v>799</v>
      </c>
      <c r="C301" s="43" t="s">
        <v>2685</v>
      </c>
      <c r="D301" s="43" t="s">
        <v>2686</v>
      </c>
      <c r="H301" s="91" t="s">
        <v>2687</v>
      </c>
      <c r="N301" s="43" t="s">
        <v>890</v>
      </c>
    </row>
    <row r="302" s="43" customFormat="true" ht="12.75" hidden="false" customHeight="true" outlineLevel="0" collapsed="false">
      <c r="A302" s="98" t="s">
        <v>2195</v>
      </c>
      <c r="C302" s="43" t="s">
        <v>2688</v>
      </c>
      <c r="D302" s="43" t="s">
        <v>2686</v>
      </c>
      <c r="J302" s="43" t="s">
        <v>2689</v>
      </c>
      <c r="P302" s="43" t="str">
        <f aca="false">CONCATENATE("SetCondition")</f>
        <v>SetCondition</v>
      </c>
      <c r="T302" s="43" t="s">
        <v>2191</v>
      </c>
      <c r="W302" s="43" t="s">
        <v>7</v>
      </c>
    </row>
    <row r="303" s="91" customFormat="true" ht="12.75" hidden="false" customHeight="true" outlineLevel="0" collapsed="false"/>
    <row r="304" s="43" customFormat="true" ht="12.75" hidden="false" customHeight="true" outlineLevel="0" collapsed="false">
      <c r="A304" s="43" t="s">
        <v>799</v>
      </c>
      <c r="C304" s="43" t="s">
        <v>2690</v>
      </c>
      <c r="D304" s="43" t="s">
        <v>2691</v>
      </c>
      <c r="H304" s="91" t="s">
        <v>2692</v>
      </c>
      <c r="N304" s="43" t="s">
        <v>890</v>
      </c>
    </row>
    <row r="305" s="43" customFormat="true" ht="12.75" hidden="false" customHeight="true" outlineLevel="0" collapsed="false">
      <c r="A305" s="43" t="s">
        <v>819</v>
      </c>
      <c r="B305" s="43" t="s">
        <v>2690</v>
      </c>
      <c r="C305" s="43" t="s">
        <v>2693</v>
      </c>
      <c r="H305" s="91" t="s">
        <v>2694</v>
      </c>
    </row>
    <row r="306" s="43" customFormat="true" ht="12.75" hidden="false" customHeight="true" outlineLevel="0" collapsed="false">
      <c r="A306" s="43" t="s">
        <v>819</v>
      </c>
      <c r="B306" s="43" t="s">
        <v>2690</v>
      </c>
      <c r="C306" s="43" t="s">
        <v>2695</v>
      </c>
      <c r="H306" s="43" t="s">
        <v>2696</v>
      </c>
    </row>
    <row r="307" s="43" customFormat="true" ht="12.75" hidden="false" customHeight="true" outlineLevel="0" collapsed="false">
      <c r="A307" s="98" t="s">
        <v>2195</v>
      </c>
      <c r="C307" s="43" t="s">
        <v>2697</v>
      </c>
      <c r="D307" s="43" t="s">
        <v>2691</v>
      </c>
      <c r="J307" s="43" t="s">
        <v>2698</v>
      </c>
      <c r="P307" s="43" t="str">
        <f aca="false">CONCATENATE("SetCondition")</f>
        <v>SetCondition</v>
      </c>
      <c r="T307" s="43" t="s">
        <v>2191</v>
      </c>
      <c r="W307" s="43" t="s">
        <v>7</v>
      </c>
    </row>
    <row r="308" s="43" customFormat="true" ht="12.75" hidden="false" customHeight="true" outlineLevel="0" collapsed="false"/>
    <row r="309" s="43" customFormat="true" ht="12.75" hidden="false" customHeight="true" outlineLevel="0" collapsed="false">
      <c r="A309" s="43" t="s">
        <v>799</v>
      </c>
      <c r="C309" s="43" t="s">
        <v>2699</v>
      </c>
      <c r="D309" s="43" t="s">
        <v>772</v>
      </c>
      <c r="H309" s="91" t="s">
        <v>2700</v>
      </c>
      <c r="N309" s="43" t="s">
        <v>890</v>
      </c>
    </row>
    <row r="310" s="43" customFormat="true" ht="12.75" hidden="false" customHeight="true" outlineLevel="0" collapsed="false">
      <c r="A310" s="43" t="s">
        <v>819</v>
      </c>
      <c r="B310" s="43" t="s">
        <v>2699</v>
      </c>
      <c r="C310" s="43" t="s">
        <v>2701</v>
      </c>
      <c r="H310" s="91" t="s">
        <v>2702</v>
      </c>
    </row>
    <row r="311" s="43" customFormat="true" ht="12.75" hidden="false" customHeight="true" outlineLevel="0" collapsed="false">
      <c r="A311" s="43" t="s">
        <v>819</v>
      </c>
      <c r="B311" s="43" t="s">
        <v>2699</v>
      </c>
      <c r="C311" s="43" t="s">
        <v>2703</v>
      </c>
      <c r="H311" s="91" t="s">
        <v>2704</v>
      </c>
    </row>
    <row r="312" s="43" customFormat="true" ht="12.75" hidden="false" customHeight="true" outlineLevel="0" collapsed="false">
      <c r="A312" s="43" t="s">
        <v>819</v>
      </c>
      <c r="B312" s="43" t="s">
        <v>2699</v>
      </c>
      <c r="C312" s="43" t="s">
        <v>2705</v>
      </c>
      <c r="H312" s="91" t="s">
        <v>2706</v>
      </c>
    </row>
    <row r="313" s="43" customFormat="true" ht="12.75" hidden="false" customHeight="true" outlineLevel="0" collapsed="false">
      <c r="A313" s="98" t="s">
        <v>2195</v>
      </c>
      <c r="C313" s="43" t="s">
        <v>2707</v>
      </c>
      <c r="D313" s="43" t="s">
        <v>772</v>
      </c>
      <c r="J313" s="43" t="s">
        <v>2708</v>
      </c>
    </row>
    <row r="314" s="43" customFormat="true" ht="12.75" hidden="false" customHeight="true" outlineLevel="0" collapsed="false"/>
    <row r="315" s="43" customFormat="true" ht="13.5" hidden="false" customHeight="true" outlineLevel="0" collapsed="false">
      <c r="A315" s="43" t="s">
        <v>799</v>
      </c>
      <c r="C315" s="43" t="s">
        <v>2709</v>
      </c>
      <c r="D315" s="43" t="s">
        <v>2710</v>
      </c>
      <c r="H315" s="91" t="s">
        <v>2711</v>
      </c>
      <c r="N315" s="43" t="s">
        <v>890</v>
      </c>
    </row>
    <row r="316" s="43" customFormat="true" ht="13.5" hidden="false" customHeight="true" outlineLevel="0" collapsed="false">
      <c r="A316" s="43" t="s">
        <v>819</v>
      </c>
      <c r="B316" s="43" t="s">
        <v>2709</v>
      </c>
      <c r="C316" s="43" t="s">
        <v>2712</v>
      </c>
      <c r="H316" s="91" t="s">
        <v>2713</v>
      </c>
    </row>
    <row r="317" s="43" customFormat="true" ht="13.5" hidden="false" customHeight="true" outlineLevel="0" collapsed="false">
      <c r="A317" s="43" t="s">
        <v>819</v>
      </c>
      <c r="B317" s="43" t="s">
        <v>2709</v>
      </c>
      <c r="C317" s="43" t="s">
        <v>2714</v>
      </c>
      <c r="H317" s="91" t="s">
        <v>2715</v>
      </c>
    </row>
    <row r="318" s="43" customFormat="true" ht="13.5" hidden="false" customHeight="true" outlineLevel="0" collapsed="false">
      <c r="A318" s="43" t="s">
        <v>819</v>
      </c>
      <c r="B318" s="43" t="s">
        <v>2709</v>
      </c>
      <c r="C318" s="43" t="s">
        <v>2716</v>
      </c>
      <c r="H318" s="91" t="s">
        <v>2717</v>
      </c>
    </row>
    <row r="319" s="43" customFormat="true" ht="13.5" hidden="false" customHeight="true" outlineLevel="0" collapsed="false">
      <c r="A319" s="98" t="s">
        <v>2195</v>
      </c>
      <c r="C319" s="43" t="s">
        <v>2718</v>
      </c>
      <c r="D319" s="43" t="s">
        <v>2710</v>
      </c>
      <c r="J319" s="43" t="s">
        <v>2719</v>
      </c>
      <c r="P319" s="43" t="s">
        <v>2199</v>
      </c>
      <c r="T319" s="43" t="s">
        <v>2191</v>
      </c>
      <c r="W319" s="43" t="s">
        <v>7</v>
      </c>
    </row>
    <row r="320" s="43" customFormat="true" ht="13.5" hidden="false" customHeight="true" outlineLevel="0" collapsed="false"/>
    <row r="321" s="43" customFormat="true" ht="21.55" hidden="false" customHeight="true" outlineLevel="0" collapsed="false">
      <c r="A321" s="43" t="s">
        <v>799</v>
      </c>
      <c r="C321" s="43" t="s">
        <v>2720</v>
      </c>
      <c r="D321" s="43" t="s">
        <v>2721</v>
      </c>
      <c r="H321" s="91" t="s">
        <v>2722</v>
      </c>
      <c r="N321" s="43" t="s">
        <v>890</v>
      </c>
    </row>
    <row r="322" s="43" customFormat="true" ht="13.5" hidden="false" customHeight="true" outlineLevel="0" collapsed="false">
      <c r="A322" s="98" t="s">
        <v>2195</v>
      </c>
      <c r="C322" s="43" t="s">
        <v>2723</v>
      </c>
      <c r="D322" s="43" t="s">
        <v>2721</v>
      </c>
      <c r="J322" s="43" t="s">
        <v>2724</v>
      </c>
      <c r="P322" s="43" t="s">
        <v>2199</v>
      </c>
      <c r="T322" s="43" t="s">
        <v>2191</v>
      </c>
      <c r="W322" s="43" t="s">
        <v>7</v>
      </c>
    </row>
    <row r="323" s="43" customFormat="true" ht="13.8" hidden="false" customHeight="false" outlineLevel="0" collapsed="false">
      <c r="C323" s="1"/>
    </row>
    <row r="324" s="43" customFormat="true" ht="15.75" hidden="false" customHeight="true" outlineLevel="0" collapsed="false">
      <c r="A324" s="43" t="s">
        <v>799</v>
      </c>
      <c r="C324" s="43" t="s">
        <v>2725</v>
      </c>
      <c r="D324" s="43" t="s">
        <v>2726</v>
      </c>
      <c r="H324" s="91" t="s">
        <v>2727</v>
      </c>
      <c r="N324" s="43" t="s">
        <v>890</v>
      </c>
    </row>
    <row r="325" s="43" customFormat="true" ht="13.8" hidden="false" customHeight="false" outlineLevel="0" collapsed="false">
      <c r="A325" s="98" t="s">
        <v>2195</v>
      </c>
      <c r="C325" s="43" t="s">
        <v>2728</v>
      </c>
      <c r="D325" s="43" t="s">
        <v>2726</v>
      </c>
      <c r="J325" s="43" t="s">
        <v>2729</v>
      </c>
      <c r="P325" s="43" t="s">
        <v>2199</v>
      </c>
      <c r="T325" s="43" t="s">
        <v>2191</v>
      </c>
      <c r="W325" s="43" t="s">
        <v>7</v>
      </c>
    </row>
    <row r="326" s="43" customFormat="true" ht="13.8" hidden="false" customHeight="false" outlineLevel="0" collapsed="false">
      <c r="C326" s="1"/>
    </row>
    <row r="327" s="43" customFormat="true" ht="13.8" hidden="false" customHeight="false" outlineLevel="0" collapsed="false">
      <c r="A327" s="43" t="s">
        <v>799</v>
      </c>
      <c r="C327" s="43" t="s">
        <v>2730</v>
      </c>
      <c r="D327" s="43" t="s">
        <v>2731</v>
      </c>
      <c r="H327" s="43" t="s">
        <v>2732</v>
      </c>
      <c r="N327" s="43" t="s">
        <v>890</v>
      </c>
    </row>
    <row r="328" s="43" customFormat="true" ht="13.8" hidden="false" customHeight="false" outlineLevel="0" collapsed="false">
      <c r="A328" s="98" t="s">
        <v>2195</v>
      </c>
      <c r="C328" s="43" t="s">
        <v>2733</v>
      </c>
      <c r="D328" s="43" t="s">
        <v>2731</v>
      </c>
      <c r="J328" s="43" t="s">
        <v>2734</v>
      </c>
      <c r="P328" s="43" t="s">
        <v>2199</v>
      </c>
      <c r="T328" s="43" t="s">
        <v>2191</v>
      </c>
      <c r="W328" s="43" t="s">
        <v>7</v>
      </c>
    </row>
    <row r="329" s="43" customFormat="true" ht="13.8" hidden="false" customHeight="false" outlineLevel="0" collapsed="false">
      <c r="C329" s="1"/>
    </row>
    <row r="330" s="43" customFormat="true" ht="13.8" hidden="false" customHeight="false" outlineLevel="0" collapsed="false">
      <c r="A330" s="43" t="s">
        <v>799</v>
      </c>
      <c r="C330" s="43" t="s">
        <v>2735</v>
      </c>
      <c r="D330" s="43" t="s">
        <v>2736</v>
      </c>
      <c r="H330" s="43" t="s">
        <v>2737</v>
      </c>
      <c r="N330" s="43" t="s">
        <v>890</v>
      </c>
    </row>
    <row r="331" s="43" customFormat="true" ht="13.8" hidden="false" customHeight="false" outlineLevel="0" collapsed="false">
      <c r="A331" s="98" t="s">
        <v>2195</v>
      </c>
      <c r="C331" s="43" t="s">
        <v>2738</v>
      </c>
      <c r="D331" s="43" t="s">
        <v>2736</v>
      </c>
      <c r="J331" s="43" t="s">
        <v>2739</v>
      </c>
      <c r="P331" s="43" t="s">
        <v>2199</v>
      </c>
      <c r="T331" s="43" t="s">
        <v>2191</v>
      </c>
      <c r="W331" s="43" t="s">
        <v>7</v>
      </c>
    </row>
    <row r="332" s="43" customFormat="true" ht="13.8" hidden="false" customHeight="false" outlineLevel="0" collapsed="false"/>
    <row r="333" s="43" customFormat="true" ht="13.5" hidden="false" customHeight="true" outlineLevel="0" collapsed="false">
      <c r="A333" s="43" t="s">
        <v>799</v>
      </c>
      <c r="C333" s="43" t="s">
        <v>2740</v>
      </c>
      <c r="D333" s="43" t="s">
        <v>2741</v>
      </c>
      <c r="H333" s="91" t="s">
        <v>2742</v>
      </c>
      <c r="N333" s="43" t="s">
        <v>890</v>
      </c>
    </row>
    <row r="334" s="43" customFormat="true" ht="13.8" hidden="false" customHeight="false" outlineLevel="0" collapsed="false">
      <c r="A334" s="98" t="s">
        <v>2195</v>
      </c>
      <c r="C334" s="100" t="s">
        <v>2743</v>
      </c>
      <c r="D334" s="43" t="s">
        <v>2741</v>
      </c>
      <c r="J334" s="43" t="s">
        <v>2744</v>
      </c>
      <c r="P334" s="43" t="s">
        <v>2199</v>
      </c>
      <c r="T334" s="43" t="s">
        <v>2191</v>
      </c>
      <c r="W334" s="43" t="s">
        <v>7</v>
      </c>
    </row>
    <row r="335" s="43" customFormat="true" ht="13.5" hidden="false" customHeight="true" outlineLevel="0" collapsed="false"/>
    <row r="336" s="43" customFormat="true" ht="13.5" hidden="false" customHeight="true" outlineLevel="0" collapsed="false">
      <c r="A336" s="43" t="s">
        <v>799</v>
      </c>
      <c r="C336" s="43" t="s">
        <v>2745</v>
      </c>
      <c r="D336" s="43" t="s">
        <v>2746</v>
      </c>
      <c r="H336" s="91" t="s">
        <v>2747</v>
      </c>
      <c r="N336" s="43" t="s">
        <v>890</v>
      </c>
    </row>
    <row r="337" s="43" customFormat="true" ht="13.5" hidden="false" customHeight="true" outlineLevel="0" collapsed="false">
      <c r="A337" s="98" t="s">
        <v>2195</v>
      </c>
      <c r="C337" s="43" t="s">
        <v>2748</v>
      </c>
      <c r="D337" s="43" t="s">
        <v>2746</v>
      </c>
      <c r="J337" s="43" t="s">
        <v>2749</v>
      </c>
      <c r="P337" s="43" t="s">
        <v>2199</v>
      </c>
      <c r="T337" s="43" t="s">
        <v>2191</v>
      </c>
      <c r="W337" s="43" t="s">
        <v>7</v>
      </c>
    </row>
    <row r="338" s="43" customFormat="true" ht="13.5" hidden="false" customHeight="true" outlineLevel="0" collapsed="false">
      <c r="C338" s="1"/>
    </row>
    <row r="339" s="43" customFormat="true" ht="13.5" hidden="false" customHeight="true" outlineLevel="0" collapsed="false">
      <c r="A339" s="43" t="s">
        <v>799</v>
      </c>
      <c r="C339" s="43" t="s">
        <v>2750</v>
      </c>
      <c r="D339" s="43" t="s">
        <v>2751</v>
      </c>
      <c r="H339" s="91" t="s">
        <v>2752</v>
      </c>
      <c r="N339" s="43" t="s">
        <v>890</v>
      </c>
    </row>
    <row r="340" s="43" customFormat="true" ht="13.5" hidden="false" customHeight="true" outlineLevel="0" collapsed="false">
      <c r="A340" s="98" t="s">
        <v>2195</v>
      </c>
      <c r="C340" s="43" t="s">
        <v>2753</v>
      </c>
      <c r="D340" s="43" t="s">
        <v>2751</v>
      </c>
      <c r="J340" s="43" t="s">
        <v>2754</v>
      </c>
      <c r="P340" s="43" t="s">
        <v>2199</v>
      </c>
      <c r="T340" s="43" t="s">
        <v>2191</v>
      </c>
      <c r="W340" s="43" t="s">
        <v>7</v>
      </c>
    </row>
    <row r="341" s="43" customFormat="true" ht="13.5" hidden="false" customHeight="true" outlineLevel="0" collapsed="false"/>
    <row r="342" s="43" customFormat="true" ht="13.5" hidden="false" customHeight="true" outlineLevel="0" collapsed="false">
      <c r="A342" s="43" t="s">
        <v>799</v>
      </c>
      <c r="C342" s="43" t="s">
        <v>2755</v>
      </c>
      <c r="D342" s="43" t="s">
        <v>2756</v>
      </c>
      <c r="H342" s="91" t="s">
        <v>2757</v>
      </c>
      <c r="N342" s="43" t="s">
        <v>890</v>
      </c>
    </row>
    <row r="343" s="43" customFormat="true" ht="13.5" hidden="false" customHeight="true" outlineLevel="0" collapsed="false">
      <c r="A343" s="98" t="s">
        <v>2195</v>
      </c>
      <c r="C343" s="43" t="s">
        <v>2758</v>
      </c>
      <c r="D343" s="43" t="s">
        <v>2756</v>
      </c>
      <c r="J343" s="43" t="s">
        <v>2759</v>
      </c>
      <c r="P343" s="43" t="s">
        <v>2199</v>
      </c>
      <c r="T343" s="43" t="s">
        <v>2191</v>
      </c>
      <c r="W343" s="43" t="s">
        <v>7</v>
      </c>
    </row>
    <row r="344" s="43" customFormat="true" ht="13.5" hidden="false" customHeight="true" outlineLevel="0" collapsed="false">
      <c r="C344" s="1"/>
    </row>
    <row r="345" s="43" customFormat="true" ht="13.5" hidden="false" customHeight="true" outlineLevel="0" collapsed="false">
      <c r="A345" s="43" t="s">
        <v>799</v>
      </c>
      <c r="C345" s="43" t="s">
        <v>2760</v>
      </c>
      <c r="D345" s="43" t="s">
        <v>2761</v>
      </c>
      <c r="H345" s="91" t="s">
        <v>2762</v>
      </c>
      <c r="N345" s="43" t="s">
        <v>890</v>
      </c>
    </row>
    <row r="346" s="43" customFormat="true" ht="13.5" hidden="false" customHeight="true" outlineLevel="0" collapsed="false">
      <c r="A346" s="98" t="s">
        <v>2195</v>
      </c>
      <c r="C346" s="43" t="s">
        <v>2763</v>
      </c>
      <c r="D346" s="43" t="s">
        <v>2761</v>
      </c>
      <c r="J346" s="43" t="s">
        <v>2764</v>
      </c>
      <c r="P346" s="43" t="s">
        <v>2199</v>
      </c>
      <c r="T346" s="43" t="s">
        <v>2191</v>
      </c>
      <c r="W346" s="43" t="s">
        <v>7</v>
      </c>
    </row>
    <row r="347" s="43" customFormat="true" ht="13.5" hidden="false" customHeight="true" outlineLevel="0" collapsed="false">
      <c r="C347" s="1"/>
    </row>
    <row r="348" s="43" customFormat="true" ht="13.5" hidden="false" customHeight="true" outlineLevel="0" collapsed="false">
      <c r="A348" s="43" t="s">
        <v>799</v>
      </c>
      <c r="C348" s="43" t="s">
        <v>2765</v>
      </c>
      <c r="D348" s="43" t="s">
        <v>2766</v>
      </c>
      <c r="H348" s="91" t="s">
        <v>2767</v>
      </c>
      <c r="N348" s="43" t="s">
        <v>890</v>
      </c>
    </row>
    <row r="349" s="43" customFormat="true" ht="13.5" hidden="false" customHeight="true" outlineLevel="0" collapsed="false">
      <c r="A349" s="98" t="s">
        <v>2195</v>
      </c>
      <c r="C349" s="43" t="s">
        <v>2768</v>
      </c>
      <c r="D349" s="43" t="s">
        <v>2766</v>
      </c>
      <c r="J349" s="43" t="s">
        <v>2769</v>
      </c>
      <c r="P349" s="43" t="s">
        <v>2199</v>
      </c>
      <c r="T349" s="43" t="s">
        <v>2191</v>
      </c>
      <c r="W349" s="43" t="s">
        <v>7</v>
      </c>
    </row>
    <row r="1048574" customFormat="false" ht="12.75" hidden="false" customHeight="true" outlineLevel="0" collapsed="false"/>
    <row r="1048575" customFormat="false" ht="12.8" hidden="false" customHeight="true" outlineLevel="0" collapsed="false"/>
    <row r="1048576" customFormat="false" ht="12.8"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D5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4" ySplit="1" topLeftCell="E18" activePane="bottomRight" state="frozen"/>
      <selection pane="topLeft" activeCell="A1" activeCellId="0" sqref="A1"/>
      <selection pane="topRight" activeCell="E1" activeCellId="0" sqref="E1"/>
      <selection pane="bottomLeft" activeCell="A18" activeCellId="0" sqref="A18"/>
      <selection pane="bottomRight" activeCell="H38" activeCellId="0" sqref="H38"/>
    </sheetView>
  </sheetViews>
  <sheetFormatPr defaultColWidth="10.37109375" defaultRowHeight="14.25" zeroHeight="false" outlineLevelRow="0" outlineLevelCol="0"/>
  <cols>
    <col collapsed="false" customWidth="false" hidden="false" outlineLevel="0" max="1" min="1" style="1" width="10.38"/>
    <col collapsed="false" customWidth="true" hidden="false" outlineLevel="0" max="2" min="2" style="1" width="18.39"/>
    <col collapsed="false" customWidth="true" hidden="false" outlineLevel="0" max="3" min="3" style="1" width="27.39"/>
    <col collapsed="false" customWidth="false" hidden="false" outlineLevel="0" max="1024" min="4" style="1" width="10.38"/>
  </cols>
  <sheetData>
    <row r="1" customFormat="false" ht="14.25" hidden="false" customHeight="false" outlineLevel="0" collapsed="false">
      <c r="A1" s="1" t="s">
        <v>783</v>
      </c>
      <c r="B1" s="1" t="s">
        <v>784</v>
      </c>
      <c r="C1" s="1" t="s">
        <v>785</v>
      </c>
      <c r="D1" s="1" t="s">
        <v>786</v>
      </c>
      <c r="E1" s="1" t="s">
        <v>787</v>
      </c>
      <c r="F1" s="1" t="s">
        <v>964</v>
      </c>
      <c r="G1" s="1" t="s">
        <v>1207</v>
      </c>
      <c r="H1" s="31" t="s">
        <v>788</v>
      </c>
      <c r="I1" s="31" t="s">
        <v>965</v>
      </c>
      <c r="J1" s="1" t="s">
        <v>966</v>
      </c>
      <c r="K1" s="1" t="s">
        <v>1659</v>
      </c>
      <c r="L1" s="1" t="s">
        <v>969</v>
      </c>
      <c r="M1" s="1" t="s">
        <v>4</v>
      </c>
      <c r="N1" s="1" t="s">
        <v>3</v>
      </c>
      <c r="O1" s="1" t="s">
        <v>970</v>
      </c>
      <c r="P1" s="1" t="s">
        <v>971</v>
      </c>
      <c r="Q1" s="1" t="s">
        <v>1166</v>
      </c>
      <c r="R1" s="1" t="s">
        <v>972</v>
      </c>
      <c r="S1" s="1" t="s">
        <v>973</v>
      </c>
      <c r="T1" s="1" t="s">
        <v>974</v>
      </c>
      <c r="U1" s="1" t="s">
        <v>976</v>
      </c>
      <c r="V1" s="1" t="s">
        <v>977</v>
      </c>
      <c r="W1" s="1" t="s">
        <v>0</v>
      </c>
      <c r="X1" s="1" t="s">
        <v>978</v>
      </c>
      <c r="Y1" s="1" t="s">
        <v>979</v>
      </c>
      <c r="Z1" s="1" t="s">
        <v>980</v>
      </c>
      <c r="AA1" s="31"/>
      <c r="AB1" s="1" t="s">
        <v>1206</v>
      </c>
      <c r="AC1" s="1" t="s">
        <v>963</v>
      </c>
      <c r="AD1" s="1" t="s">
        <v>1259</v>
      </c>
    </row>
    <row r="2" s="7" customFormat="true" ht="15" hidden="false" customHeight="false" outlineLevel="0" collapsed="false">
      <c r="A2" s="33" t="s">
        <v>789</v>
      </c>
      <c r="B2" s="33"/>
      <c r="C2" s="33" t="s">
        <v>790</v>
      </c>
      <c r="D2" s="33"/>
      <c r="E2" s="33" t="s">
        <v>791</v>
      </c>
      <c r="F2" s="33"/>
      <c r="G2" s="33"/>
      <c r="H2" s="33"/>
      <c r="I2" s="33"/>
      <c r="J2" s="33"/>
      <c r="K2" s="33"/>
      <c r="L2" s="33"/>
      <c r="M2" s="33"/>
      <c r="N2" s="34"/>
      <c r="O2" s="34"/>
      <c r="P2" s="34"/>
      <c r="Q2" s="34"/>
      <c r="R2" s="34"/>
      <c r="S2" s="34"/>
      <c r="T2" s="34"/>
      <c r="U2" s="34"/>
      <c r="V2" s="34"/>
      <c r="W2" s="34"/>
      <c r="X2" s="33"/>
      <c r="Y2" s="33"/>
      <c r="Z2" s="33"/>
    </row>
    <row r="3" s="7" customFormat="true" ht="15" hidden="false" customHeight="false" outlineLevel="0" collapsed="false">
      <c r="A3" s="33" t="s">
        <v>789</v>
      </c>
      <c r="B3" s="33"/>
      <c r="C3" s="33" t="s">
        <v>790</v>
      </c>
      <c r="D3" s="33"/>
      <c r="E3" s="33" t="s">
        <v>2159</v>
      </c>
      <c r="F3" s="33"/>
      <c r="G3" s="33"/>
      <c r="H3" s="33"/>
      <c r="I3" s="33"/>
      <c r="J3" s="33"/>
      <c r="K3" s="33"/>
      <c r="L3" s="33"/>
      <c r="M3" s="33"/>
      <c r="N3" s="34"/>
      <c r="O3" s="34"/>
      <c r="P3" s="34"/>
      <c r="Q3" s="34"/>
      <c r="R3" s="34"/>
      <c r="S3" s="34"/>
      <c r="T3" s="34"/>
      <c r="U3" s="34"/>
      <c r="V3" s="34"/>
      <c r="W3" s="34"/>
      <c r="X3" s="33"/>
      <c r="Y3" s="33"/>
      <c r="Z3" s="33"/>
    </row>
    <row r="4" s="7" customFormat="true" ht="15" hidden="false" customHeight="false" outlineLevel="0" collapsed="false">
      <c r="A4" s="33" t="s">
        <v>1208</v>
      </c>
      <c r="B4" s="33"/>
      <c r="C4" s="33" t="s">
        <v>2770</v>
      </c>
      <c r="D4" s="33"/>
      <c r="E4" s="33"/>
      <c r="F4" s="33"/>
      <c r="G4" s="33"/>
      <c r="H4" s="33" t="s">
        <v>1317</v>
      </c>
      <c r="I4" s="33"/>
      <c r="J4" s="33"/>
      <c r="K4" s="33"/>
      <c r="L4" s="33"/>
      <c r="M4" s="33"/>
      <c r="N4" s="34" t="s">
        <v>890</v>
      </c>
      <c r="O4" s="34"/>
      <c r="P4" s="34"/>
      <c r="Q4" s="34"/>
      <c r="R4" s="34"/>
      <c r="S4" s="34"/>
      <c r="T4" s="34"/>
      <c r="U4" s="34"/>
      <c r="V4" s="34"/>
      <c r="W4" s="34"/>
      <c r="X4" s="33"/>
      <c r="Y4" s="33"/>
      <c r="Z4" s="33"/>
    </row>
    <row r="5" s="7" customFormat="true" ht="15" hidden="false" customHeight="false" outlineLevel="0" collapsed="false">
      <c r="A5" s="33" t="s">
        <v>1208</v>
      </c>
      <c r="B5" s="33"/>
      <c r="C5" s="33" t="s">
        <v>2163</v>
      </c>
      <c r="D5" s="33"/>
      <c r="E5" s="33"/>
      <c r="F5" s="33"/>
      <c r="G5" s="33"/>
      <c r="H5" s="33" t="s">
        <v>1210</v>
      </c>
      <c r="I5" s="33"/>
      <c r="J5" s="33"/>
      <c r="K5" s="33"/>
      <c r="L5" s="33"/>
      <c r="M5" s="33"/>
      <c r="N5" s="34" t="s">
        <v>890</v>
      </c>
      <c r="O5" s="34"/>
      <c r="P5" s="34"/>
      <c r="Q5" s="34"/>
      <c r="R5" s="34"/>
      <c r="S5" s="34"/>
      <c r="T5" s="34"/>
      <c r="U5" s="34"/>
      <c r="V5" s="34"/>
      <c r="W5" s="34"/>
      <c r="X5" s="33"/>
      <c r="Y5" s="33"/>
      <c r="Z5" s="33"/>
    </row>
    <row r="6" s="7" customFormat="true" ht="15" hidden="false" customHeight="false" outlineLevel="0" collapsed="false">
      <c r="A6" s="33" t="s">
        <v>1045</v>
      </c>
      <c r="B6" s="33"/>
      <c r="C6" s="35" t="s">
        <v>2154</v>
      </c>
      <c r="D6" s="33"/>
      <c r="E6" s="33"/>
      <c r="F6" s="33"/>
      <c r="G6" s="33"/>
      <c r="H6" s="33" t="s">
        <v>2771</v>
      </c>
      <c r="I6" s="33"/>
      <c r="J6" s="33"/>
      <c r="K6" s="33"/>
      <c r="L6" s="33"/>
      <c r="M6" s="33"/>
      <c r="N6" s="6" t="s">
        <v>890</v>
      </c>
      <c r="O6" s="34"/>
      <c r="P6" s="34"/>
      <c r="Q6" s="34"/>
      <c r="R6" s="34"/>
      <c r="S6" s="34"/>
      <c r="T6" s="34"/>
      <c r="U6" s="34"/>
      <c r="V6" s="34"/>
      <c r="W6" s="34"/>
      <c r="X6" s="33"/>
      <c r="Y6" s="33"/>
      <c r="Z6" s="33"/>
    </row>
    <row r="7" s="7" customFormat="true" ht="15" hidden="false" customHeight="false" outlineLevel="0" collapsed="false">
      <c r="A7" s="33"/>
      <c r="B7" s="33"/>
      <c r="C7" s="33"/>
      <c r="D7" s="33"/>
      <c r="E7" s="33"/>
      <c r="F7" s="33"/>
      <c r="G7" s="33"/>
      <c r="H7" s="33"/>
      <c r="I7" s="33"/>
      <c r="J7" s="33"/>
      <c r="K7" s="33"/>
      <c r="L7" s="33"/>
      <c r="M7" s="33"/>
      <c r="N7" s="34"/>
      <c r="O7" s="34"/>
      <c r="P7" s="34"/>
      <c r="Q7" s="34"/>
      <c r="R7" s="34"/>
      <c r="S7" s="34"/>
      <c r="T7" s="34"/>
      <c r="U7" s="34"/>
      <c r="V7" s="34"/>
      <c r="W7" s="34"/>
      <c r="X7" s="33"/>
      <c r="Y7" s="33"/>
      <c r="Z7" s="33"/>
    </row>
    <row r="8" s="7" customFormat="true" ht="114" hidden="false" customHeight="false" outlineLevel="0" collapsed="false">
      <c r="A8" s="7" t="s">
        <v>799</v>
      </c>
      <c r="C8" s="38" t="s">
        <v>2772</v>
      </c>
      <c r="D8" s="38" t="s">
        <v>2773</v>
      </c>
      <c r="H8" s="7" t="s">
        <v>819</v>
      </c>
      <c r="N8" s="7" t="s">
        <v>890</v>
      </c>
    </row>
    <row r="9" s="7" customFormat="true" ht="30" hidden="false" customHeight="false" outlineLevel="0" collapsed="false">
      <c r="A9" s="7" t="s">
        <v>819</v>
      </c>
      <c r="B9" s="7" t="s">
        <v>2772</v>
      </c>
      <c r="C9" s="38" t="s">
        <v>2774</v>
      </c>
      <c r="H9" s="38" t="s">
        <v>2775</v>
      </c>
    </row>
    <row r="10" s="7" customFormat="true" ht="14.25" hidden="false" customHeight="false" outlineLevel="0" collapsed="false">
      <c r="A10" s="7" t="s">
        <v>819</v>
      </c>
      <c r="B10" s="7" t="s">
        <v>2774</v>
      </c>
      <c r="C10" s="38" t="s">
        <v>2776</v>
      </c>
      <c r="H10" s="7" t="s">
        <v>2777</v>
      </c>
    </row>
    <row r="11" s="7" customFormat="true" ht="14.25" hidden="false" customHeight="false" outlineLevel="0" collapsed="false">
      <c r="A11" s="7" t="s">
        <v>819</v>
      </c>
      <c r="B11" s="7" t="s">
        <v>2774</v>
      </c>
      <c r="C11" s="38" t="s">
        <v>2778</v>
      </c>
      <c r="H11" s="7" t="s">
        <v>2779</v>
      </c>
    </row>
    <row r="12" s="7" customFormat="true" ht="14.25" hidden="false" customHeight="false" outlineLevel="0" collapsed="false">
      <c r="A12" s="7" t="s">
        <v>819</v>
      </c>
      <c r="B12" s="7" t="s">
        <v>2774</v>
      </c>
      <c r="C12" s="38" t="s">
        <v>2780</v>
      </c>
      <c r="H12" s="7" t="s">
        <v>2781</v>
      </c>
    </row>
    <row r="13" s="7" customFormat="true" ht="15" hidden="false" customHeight="false" outlineLevel="0" collapsed="false">
      <c r="A13" s="7" t="s">
        <v>819</v>
      </c>
      <c r="B13" s="7" t="s">
        <v>2772</v>
      </c>
      <c r="C13" s="38" t="s">
        <v>2782</v>
      </c>
      <c r="H13" s="101" t="s">
        <v>2783</v>
      </c>
    </row>
    <row r="14" s="7" customFormat="true" ht="14.25" hidden="false" customHeight="false" outlineLevel="0" collapsed="false">
      <c r="A14" s="7" t="s">
        <v>799</v>
      </c>
      <c r="C14" s="38" t="s">
        <v>2784</v>
      </c>
      <c r="D14" s="7" t="s">
        <v>2785</v>
      </c>
      <c r="J14" s="7" t="s">
        <v>2786</v>
      </c>
      <c r="P14" s="7" t="str">
        <f aca="false">CONCATENATE("SetCondition")</f>
        <v>SetCondition</v>
      </c>
      <c r="T14" s="7" t="s">
        <v>2191</v>
      </c>
      <c r="W14" s="7" t="s">
        <v>7</v>
      </c>
    </row>
    <row r="15" s="7" customFormat="true" ht="99.75" hidden="false" customHeight="false" outlineLevel="0" collapsed="false">
      <c r="A15" s="7" t="s">
        <v>799</v>
      </c>
      <c r="C15" s="38" t="s">
        <v>2787</v>
      </c>
      <c r="D15" s="7" t="s">
        <v>2788</v>
      </c>
      <c r="H15" s="38" t="s">
        <v>2789</v>
      </c>
      <c r="N15" s="7" t="s">
        <v>890</v>
      </c>
    </row>
    <row r="16" s="7" customFormat="true" ht="14.25" hidden="false" customHeight="false" outlineLevel="0" collapsed="false">
      <c r="A16" s="7" t="s">
        <v>799</v>
      </c>
      <c r="C16" s="38" t="s">
        <v>2790</v>
      </c>
      <c r="D16" s="7" t="s">
        <v>2788</v>
      </c>
      <c r="J16" s="7" t="s">
        <v>2791</v>
      </c>
      <c r="P16" s="7" t="str">
        <f aca="false">CONCATENATE("SetCondition")</f>
        <v>SetCondition</v>
      </c>
      <c r="T16" s="7" t="s">
        <v>2191</v>
      </c>
      <c r="W16" s="7" t="s">
        <v>7</v>
      </c>
    </row>
    <row r="17" s="7" customFormat="true" ht="14.25" hidden="false" customHeight="false" outlineLevel="0" collapsed="false">
      <c r="A17" s="7" t="s">
        <v>799</v>
      </c>
      <c r="C17" s="38" t="s">
        <v>2792</v>
      </c>
      <c r="H17" s="7" t="s">
        <v>2793</v>
      </c>
      <c r="N17" s="7" t="s">
        <v>890</v>
      </c>
    </row>
    <row r="18" s="7" customFormat="true" ht="14.25" hidden="false" customHeight="false" outlineLevel="0" collapsed="false">
      <c r="A18" s="7" t="s">
        <v>799</v>
      </c>
      <c r="C18" s="38" t="s">
        <v>2794</v>
      </c>
      <c r="D18" s="7" t="s">
        <v>2795</v>
      </c>
      <c r="J18" s="7" t="s">
        <v>2796</v>
      </c>
      <c r="P18" s="7" t="str">
        <f aca="false">CONCATENATE("SetCondition")</f>
        <v>SetCondition</v>
      </c>
      <c r="T18" s="7" t="s">
        <v>2191</v>
      </c>
      <c r="W18" s="7" t="s">
        <v>7</v>
      </c>
    </row>
    <row r="19" s="7" customFormat="true" ht="14.25" hidden="false" customHeight="false" outlineLevel="0" collapsed="false">
      <c r="A19" s="7" t="s">
        <v>799</v>
      </c>
      <c r="C19" s="38" t="s">
        <v>2797</v>
      </c>
      <c r="H19" s="7" t="s">
        <v>2798</v>
      </c>
      <c r="N19" s="7" t="s">
        <v>890</v>
      </c>
    </row>
    <row r="20" s="7" customFormat="true" ht="14.25" hidden="false" customHeight="false" outlineLevel="0" collapsed="false">
      <c r="A20" s="7" t="s">
        <v>799</v>
      </c>
      <c r="C20" s="38" t="s">
        <v>2768</v>
      </c>
      <c r="D20" s="7" t="s">
        <v>419</v>
      </c>
      <c r="J20" s="7" t="s">
        <v>2799</v>
      </c>
      <c r="P20" s="7" t="str">
        <f aca="false">CONCATENATE("SetCondition")</f>
        <v>SetCondition</v>
      </c>
      <c r="T20" s="7" t="s">
        <v>2191</v>
      </c>
      <c r="W20" s="7" t="s">
        <v>7</v>
      </c>
    </row>
    <row r="21" s="7" customFormat="true" ht="14.25" hidden="false" customHeight="false" outlineLevel="0" collapsed="false">
      <c r="A21" s="7" t="s">
        <v>799</v>
      </c>
      <c r="C21" s="38" t="s">
        <v>2800</v>
      </c>
      <c r="D21" s="7" t="s">
        <v>2801</v>
      </c>
      <c r="H21" s="7" t="s">
        <v>2802</v>
      </c>
      <c r="N21" s="7" t="s">
        <v>890</v>
      </c>
    </row>
    <row r="22" s="7" customFormat="true" ht="14.25" hidden="false" customHeight="false" outlineLevel="0" collapsed="false">
      <c r="A22" s="7" t="s">
        <v>819</v>
      </c>
      <c r="B22" s="7" t="s">
        <v>2800</v>
      </c>
      <c r="C22" s="38" t="s">
        <v>2803</v>
      </c>
      <c r="H22" s="7" t="s">
        <v>2804</v>
      </c>
    </row>
    <row r="23" s="7" customFormat="true" ht="14.25" hidden="false" customHeight="false" outlineLevel="0" collapsed="false">
      <c r="A23" s="7" t="s">
        <v>2805</v>
      </c>
      <c r="B23" s="7" t="s">
        <v>2800</v>
      </c>
      <c r="C23" s="38" t="s">
        <v>2806</v>
      </c>
      <c r="H23" s="7" t="s">
        <v>2807</v>
      </c>
    </row>
    <row r="24" s="7" customFormat="true" ht="14.25" hidden="false" customHeight="false" outlineLevel="0" collapsed="false">
      <c r="A24" s="7" t="s">
        <v>819</v>
      </c>
      <c r="B24" s="7" t="s">
        <v>2800</v>
      </c>
      <c r="C24" s="38" t="s">
        <v>2808</v>
      </c>
      <c r="H24" s="7" t="s">
        <v>2809</v>
      </c>
    </row>
    <row r="25" s="7" customFormat="true" ht="14.25" hidden="false" customHeight="false" outlineLevel="0" collapsed="false">
      <c r="A25" s="7" t="s">
        <v>799</v>
      </c>
      <c r="C25" s="38" t="s">
        <v>2810</v>
      </c>
      <c r="D25" s="7" t="s">
        <v>2801</v>
      </c>
      <c r="J25" s="7" t="s">
        <v>2811</v>
      </c>
      <c r="P25" s="7" t="str">
        <f aca="false">CONCATENATE("SetCondition")</f>
        <v>SetCondition</v>
      </c>
      <c r="T25" s="7" t="s">
        <v>2191</v>
      </c>
      <c r="W25" s="7" t="s">
        <v>7</v>
      </c>
    </row>
    <row r="26" s="7" customFormat="true" ht="14.25" hidden="false" customHeight="false" outlineLevel="0" collapsed="false">
      <c r="A26" s="7" t="s">
        <v>799</v>
      </c>
      <c r="C26" s="38" t="s">
        <v>2812</v>
      </c>
      <c r="H26" s="7" t="s">
        <v>2813</v>
      </c>
      <c r="N26" s="7" t="s">
        <v>890</v>
      </c>
    </row>
    <row r="27" s="7" customFormat="true" ht="14.25" hidden="false" customHeight="false" outlineLevel="0" collapsed="false">
      <c r="A27" s="7" t="s">
        <v>819</v>
      </c>
      <c r="B27" s="7" t="s">
        <v>2812</v>
      </c>
      <c r="C27" s="38"/>
      <c r="H27" s="7" t="s">
        <v>2814</v>
      </c>
    </row>
    <row r="28" s="7" customFormat="true" ht="14.25" hidden="false" customHeight="false" outlineLevel="0" collapsed="false">
      <c r="A28" s="7" t="s">
        <v>819</v>
      </c>
      <c r="B28" s="7" t="s">
        <v>2812</v>
      </c>
      <c r="C28" s="38"/>
      <c r="H28" s="7" t="s">
        <v>2815</v>
      </c>
    </row>
    <row r="29" s="7" customFormat="true" ht="14.25" hidden="false" customHeight="false" outlineLevel="0" collapsed="false">
      <c r="C29" s="38"/>
    </row>
    <row r="30" s="7" customFormat="true" ht="14.25" hidden="false" customHeight="false" outlineLevel="0" collapsed="false">
      <c r="C30" s="38"/>
    </row>
    <row r="31" s="7" customFormat="true" ht="14.25" hidden="false" customHeight="false" outlineLevel="0" collapsed="false">
      <c r="A31" s="7" t="s">
        <v>799</v>
      </c>
      <c r="C31" s="38" t="s">
        <v>2816</v>
      </c>
      <c r="D31" s="7" t="s">
        <v>2817</v>
      </c>
      <c r="J31" s="7" t="s">
        <v>2818</v>
      </c>
      <c r="P31" s="7" t="str">
        <f aca="false">CONCATENATE("SetCondition")</f>
        <v>SetCondition</v>
      </c>
      <c r="T31" s="7" t="s">
        <v>2191</v>
      </c>
      <c r="W31" s="7" t="s">
        <v>7</v>
      </c>
    </row>
    <row r="32" s="7" customFormat="true" ht="14.25" hidden="false" customHeight="false" outlineLevel="0" collapsed="false">
      <c r="A32" s="7" t="s">
        <v>799</v>
      </c>
      <c r="C32" s="38" t="s">
        <v>2819</v>
      </c>
      <c r="H32" s="7" t="s">
        <v>2820</v>
      </c>
      <c r="N32" s="7" t="s">
        <v>890</v>
      </c>
    </row>
    <row r="33" s="7" customFormat="true" ht="14.25" hidden="false" customHeight="false" outlineLevel="0" collapsed="false">
      <c r="A33" s="7" t="s">
        <v>799</v>
      </c>
      <c r="C33" s="38" t="s">
        <v>2821</v>
      </c>
      <c r="D33" s="7" t="s">
        <v>2822</v>
      </c>
      <c r="J33" s="7" t="s">
        <v>2823</v>
      </c>
      <c r="P33" s="7" t="str">
        <f aca="false">CONCATENATE("SetCondition")</f>
        <v>SetCondition</v>
      </c>
      <c r="T33" s="7" t="s">
        <v>2191</v>
      </c>
      <c r="W33" s="7" t="s">
        <v>7</v>
      </c>
    </row>
    <row r="34" s="7" customFormat="true" ht="14.25" hidden="false" customHeight="false" outlineLevel="0" collapsed="false">
      <c r="A34" s="7" t="s">
        <v>799</v>
      </c>
      <c r="C34" s="38" t="s">
        <v>842</v>
      </c>
      <c r="D34" s="7" t="s">
        <v>835</v>
      </c>
      <c r="H34" s="7" t="s">
        <v>2252</v>
      </c>
      <c r="N34" s="7" t="s">
        <v>890</v>
      </c>
    </row>
    <row r="35" s="7" customFormat="true" ht="14.25" hidden="false" customHeight="false" outlineLevel="0" collapsed="false">
      <c r="A35" s="7" t="s">
        <v>799</v>
      </c>
      <c r="C35" s="38" t="s">
        <v>2253</v>
      </c>
      <c r="D35" s="7" t="s">
        <v>835</v>
      </c>
      <c r="J35" s="7" t="s">
        <v>2824</v>
      </c>
      <c r="P35" s="7" t="str">
        <f aca="false">CONCATENATE("SetCondition")</f>
        <v>SetCondition</v>
      </c>
      <c r="T35" s="7" t="s">
        <v>2191</v>
      </c>
      <c r="W35" s="7" t="s">
        <v>7</v>
      </c>
    </row>
    <row r="36" s="7" customFormat="true" ht="14.25" hidden="false" customHeight="false" outlineLevel="0" collapsed="false">
      <c r="A36" s="7" t="s">
        <v>799</v>
      </c>
      <c r="C36" s="38" t="s">
        <v>848</v>
      </c>
      <c r="D36" s="7" t="s">
        <v>846</v>
      </c>
      <c r="H36" s="7" t="s">
        <v>2257</v>
      </c>
      <c r="N36" s="7" t="s">
        <v>890</v>
      </c>
    </row>
    <row r="37" s="7" customFormat="true" ht="14.25" hidden="false" customHeight="false" outlineLevel="0" collapsed="false">
      <c r="A37" s="7" t="s">
        <v>799</v>
      </c>
      <c r="C37" s="38" t="s">
        <v>2258</v>
      </c>
      <c r="D37" s="7" t="s">
        <v>846</v>
      </c>
      <c r="J37" s="7" t="s">
        <v>2825</v>
      </c>
      <c r="P37" s="7" t="str">
        <f aca="false">CONCATENATE("SetCondition")</f>
        <v>SetCondition</v>
      </c>
      <c r="T37" s="7" t="s">
        <v>2191</v>
      </c>
      <c r="W37" s="7" t="s">
        <v>7</v>
      </c>
    </row>
    <row r="38" s="7" customFormat="true" ht="14.25" hidden="false" customHeight="false" outlineLevel="0" collapsed="false">
      <c r="A38" s="7" t="s">
        <v>799</v>
      </c>
      <c r="C38" s="38" t="s">
        <v>2826</v>
      </c>
      <c r="D38" s="7" t="s">
        <v>2262</v>
      </c>
      <c r="H38" s="7" t="s">
        <v>2827</v>
      </c>
      <c r="N38" s="7" t="s">
        <v>890</v>
      </c>
    </row>
    <row r="39" s="7" customFormat="true" ht="14.25" hidden="false" customHeight="false" outlineLevel="0" collapsed="false">
      <c r="A39" s="7" t="s">
        <v>799</v>
      </c>
      <c r="C39" s="38" t="s">
        <v>2264</v>
      </c>
      <c r="D39" s="7" t="s">
        <v>2262</v>
      </c>
      <c r="J39" s="7" t="s">
        <v>2828</v>
      </c>
      <c r="P39" s="7" t="str">
        <f aca="false">CONCATENATE("SetCondition")</f>
        <v>SetCondition</v>
      </c>
      <c r="T39" s="7" t="s">
        <v>2191</v>
      </c>
      <c r="W39" s="7" t="s">
        <v>7</v>
      </c>
    </row>
    <row r="40" s="7" customFormat="true" ht="14.25" hidden="false" customHeight="false" outlineLevel="0" collapsed="false">
      <c r="A40" s="7" t="s">
        <v>799</v>
      </c>
      <c r="C40" s="38" t="s">
        <v>2829</v>
      </c>
      <c r="H40" s="7" t="s">
        <v>819</v>
      </c>
      <c r="N40" s="7" t="s">
        <v>890</v>
      </c>
    </row>
    <row r="41" s="7" customFormat="true" ht="14.25" hidden="false" customHeight="false" outlineLevel="0" collapsed="false">
      <c r="A41" s="7" t="s">
        <v>819</v>
      </c>
      <c r="B41" s="7" t="s">
        <v>2829</v>
      </c>
      <c r="C41" s="38" t="s">
        <v>2830</v>
      </c>
      <c r="H41" s="7" t="s">
        <v>2831</v>
      </c>
    </row>
    <row r="42" s="102" customFormat="true" ht="409.5" hidden="false" customHeight="false" outlineLevel="0" collapsed="false">
      <c r="A42" s="102" t="s">
        <v>819</v>
      </c>
      <c r="B42" s="102" t="s">
        <v>2830</v>
      </c>
      <c r="C42" s="102" t="s">
        <v>2832</v>
      </c>
      <c r="H42" s="103" t="s">
        <v>2833</v>
      </c>
    </row>
    <row r="43" s="7" customFormat="true" ht="14.25" hidden="false" customHeight="false" outlineLevel="0" collapsed="false">
      <c r="A43" s="7" t="s">
        <v>819</v>
      </c>
      <c r="B43" s="7" t="s">
        <v>2830</v>
      </c>
      <c r="C43" s="38" t="s">
        <v>2834</v>
      </c>
      <c r="H43" s="7" t="s">
        <v>2835</v>
      </c>
    </row>
    <row r="44" s="7" customFormat="true" ht="14.25" hidden="false" customHeight="false" outlineLevel="0" collapsed="false">
      <c r="A44" s="7" t="s">
        <v>819</v>
      </c>
      <c r="B44" s="7" t="s">
        <v>2829</v>
      </c>
      <c r="C44" s="38" t="s">
        <v>2836</v>
      </c>
      <c r="H44" s="7" t="s">
        <v>2837</v>
      </c>
    </row>
    <row r="45" s="7" customFormat="true" ht="14.25" hidden="false" customHeight="false" outlineLevel="0" collapsed="false">
      <c r="A45" s="7" t="s">
        <v>799</v>
      </c>
      <c r="C45" s="38" t="s">
        <v>2838</v>
      </c>
      <c r="H45" s="7" t="s">
        <v>2839</v>
      </c>
      <c r="N45" s="7" t="s">
        <v>890</v>
      </c>
    </row>
    <row r="46" s="7" customFormat="true" ht="14.25" hidden="false" customHeight="false" outlineLevel="0" collapsed="false">
      <c r="A46" s="7" t="s">
        <v>799</v>
      </c>
      <c r="C46" s="38" t="s">
        <v>2840</v>
      </c>
      <c r="H46" s="7" t="s">
        <v>2841</v>
      </c>
      <c r="N46" s="7" t="s">
        <v>890</v>
      </c>
    </row>
    <row r="47" s="7" customFormat="true" ht="14.25" hidden="false" customHeight="false" outlineLevel="0" collapsed="false">
      <c r="A47" s="7" t="s">
        <v>799</v>
      </c>
      <c r="C47" s="38" t="s">
        <v>2842</v>
      </c>
      <c r="D47" s="7" t="s">
        <v>2843</v>
      </c>
      <c r="H47" s="7" t="s">
        <v>2844</v>
      </c>
      <c r="N47" s="7" t="s">
        <v>890</v>
      </c>
    </row>
    <row r="48" s="7" customFormat="true" ht="14.25" hidden="false" customHeight="false" outlineLevel="0" collapsed="false">
      <c r="A48" s="7" t="s">
        <v>799</v>
      </c>
      <c r="C48" s="38" t="s">
        <v>2845</v>
      </c>
      <c r="D48" s="7" t="s">
        <v>2843</v>
      </c>
      <c r="J48" s="7" t="s">
        <v>2846</v>
      </c>
      <c r="P48" s="7" t="str">
        <f aca="false">CONCATENATE("SetCondition")</f>
        <v>SetCondition</v>
      </c>
      <c r="T48" s="7" t="s">
        <v>2191</v>
      </c>
      <c r="W48" s="7" t="s">
        <v>7</v>
      </c>
    </row>
    <row r="49" s="7" customFormat="true" ht="15" hidden="false" customHeight="false" outlineLevel="0" collapsed="false">
      <c r="A49" s="7" t="s">
        <v>3</v>
      </c>
      <c r="C49" s="104" t="s">
        <v>2847</v>
      </c>
      <c r="D49" s="104" t="s">
        <v>2848</v>
      </c>
      <c r="J49" s="7" t="s">
        <v>2849</v>
      </c>
      <c r="N49" s="7" t="s">
        <v>1088</v>
      </c>
    </row>
    <row r="50" s="7" customFormat="true" ht="15" hidden="false" customHeight="false" outlineLevel="0" collapsed="false">
      <c r="A50" s="7" t="s">
        <v>3</v>
      </c>
      <c r="C50" s="104" t="s">
        <v>2850</v>
      </c>
      <c r="D50" s="104" t="s">
        <v>2851</v>
      </c>
      <c r="J50" s="7" t="s">
        <v>2852</v>
      </c>
      <c r="N50" s="7" t="s">
        <v>1088</v>
      </c>
    </row>
    <row r="51" s="7" customFormat="true" ht="15" hidden="false" customHeight="false" outlineLevel="0" collapsed="false">
      <c r="A51" s="7" t="s">
        <v>3</v>
      </c>
      <c r="C51" s="104" t="s">
        <v>2853</v>
      </c>
      <c r="D51" s="104" t="s">
        <v>2854</v>
      </c>
      <c r="J51" s="7" t="s">
        <v>2855</v>
      </c>
      <c r="N51" s="7" t="s">
        <v>1088</v>
      </c>
    </row>
    <row r="52" s="7" customFormat="true" ht="15" hidden="false" customHeight="false" outlineLevel="0" collapsed="false">
      <c r="C52" s="104"/>
      <c r="D52" s="104"/>
    </row>
    <row r="53" s="7" customFormat="true" ht="15" hidden="false" customHeight="false" outlineLevel="0" collapsed="false">
      <c r="C53" s="104"/>
      <c r="D53" s="104"/>
    </row>
    <row r="54" s="7" customFormat="true" ht="14.25" hidden="false" customHeight="false" outlineLevel="0" collapsed="false">
      <c r="A54" s="7" t="s">
        <v>799</v>
      </c>
      <c r="C54" s="38" t="s">
        <v>2856</v>
      </c>
      <c r="H54" s="7" t="s">
        <v>2857</v>
      </c>
      <c r="N54" s="7" t="s">
        <v>890</v>
      </c>
    </row>
    <row r="55" s="7" customFormat="true" ht="14.25" hidden="false" customHeight="false" outlineLevel="0" collapsed="false">
      <c r="A55" s="7" t="s">
        <v>799</v>
      </c>
      <c r="C55" s="38" t="s">
        <v>2858</v>
      </c>
      <c r="D55" s="7" t="s">
        <v>2859</v>
      </c>
      <c r="J55" s="7" t="s">
        <v>2860</v>
      </c>
      <c r="P55" s="7" t="str">
        <f aca="false">CONCATENATE("SetCondition")</f>
        <v>SetCondition</v>
      </c>
      <c r="T55" s="7" t="s">
        <v>2191</v>
      </c>
      <c r="W55" s="7" t="s">
        <v>7</v>
      </c>
    </row>
    <row r="56" s="7" customFormat="true" ht="14.25" hidden="false" customHeight="false" outlineLevel="0" collapsed="false">
      <c r="C56" s="38"/>
    </row>
    <row r="57" s="7" customFormat="true" ht="14.25" hidden="false" customHeight="false" outlineLevel="0" collapsed="false">
      <c r="A57" s="7" t="s">
        <v>2861</v>
      </c>
      <c r="C57" s="38" t="s">
        <v>2862</v>
      </c>
      <c r="D57" s="7" t="s">
        <v>2863</v>
      </c>
      <c r="P57" s="7" t="s">
        <v>2864</v>
      </c>
      <c r="T57" s="7" t="s">
        <v>2191</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Z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4" activeCellId="0" sqref="D4"/>
    </sheetView>
  </sheetViews>
  <sheetFormatPr defaultColWidth="10.484375" defaultRowHeight="14.25" zeroHeight="false" outlineLevelRow="0" outlineLevelCol="0"/>
  <cols>
    <col collapsed="false" customWidth="true" hidden="false" outlineLevel="0" max="1" min="1" style="1" width="32.76"/>
    <col collapsed="false" customWidth="true" hidden="false" outlineLevel="0" max="2" min="2" style="1" width="19.75"/>
    <col collapsed="false" customWidth="true" hidden="false" outlineLevel="0" max="3" min="3" style="1" width="45"/>
    <col collapsed="false" customWidth="true" hidden="false" outlineLevel="0" max="4" min="4" style="1" width="35.39"/>
    <col collapsed="false" customWidth="true" hidden="false" outlineLevel="0" max="26" min="5" style="1" width="8.5"/>
  </cols>
  <sheetData>
    <row r="1" customFormat="false" ht="14.25" hidden="false" customHeight="false" outlineLevel="0" collapsed="false">
      <c r="A1" s="1" t="s">
        <v>783</v>
      </c>
      <c r="B1" s="1" t="s">
        <v>785</v>
      </c>
      <c r="C1" s="1" t="s">
        <v>786</v>
      </c>
      <c r="D1" s="1" t="s">
        <v>787</v>
      </c>
      <c r="E1" s="1" t="s">
        <v>963</v>
      </c>
      <c r="F1" s="1" t="s">
        <v>1207</v>
      </c>
      <c r="G1" s="31" t="s">
        <v>788</v>
      </c>
      <c r="H1" s="31" t="s">
        <v>965</v>
      </c>
      <c r="I1" s="1" t="s">
        <v>966</v>
      </c>
      <c r="J1" s="1" t="s">
        <v>1659</v>
      </c>
      <c r="K1" s="1" t="s">
        <v>969</v>
      </c>
      <c r="L1" s="1" t="s">
        <v>4</v>
      </c>
      <c r="M1" s="1" t="s">
        <v>3</v>
      </c>
      <c r="N1" s="1" t="s">
        <v>970</v>
      </c>
      <c r="O1" s="1" t="s">
        <v>971</v>
      </c>
      <c r="P1" s="1" t="s">
        <v>1166</v>
      </c>
      <c r="Q1" s="1" t="s">
        <v>972</v>
      </c>
      <c r="R1" s="1" t="s">
        <v>973</v>
      </c>
      <c r="S1" s="1" t="s">
        <v>974</v>
      </c>
      <c r="T1" s="1" t="s">
        <v>976</v>
      </c>
      <c r="U1" s="1" t="s">
        <v>977</v>
      </c>
      <c r="V1" s="1" t="s">
        <v>0</v>
      </c>
      <c r="W1" s="1" t="s">
        <v>978</v>
      </c>
      <c r="X1" s="1" t="s">
        <v>979</v>
      </c>
      <c r="Y1" s="1" t="s">
        <v>980</v>
      </c>
      <c r="Z1" s="31"/>
    </row>
    <row r="2" customFormat="false" ht="14.25" hidden="false" customHeight="false" outlineLevel="0" collapsed="false">
      <c r="A2" s="1" t="s">
        <v>789</v>
      </c>
      <c r="B2" s="1" t="s">
        <v>902</v>
      </c>
      <c r="D2" s="1" t="s">
        <v>2159</v>
      </c>
      <c r="G2" s="31"/>
      <c r="H2" s="31"/>
      <c r="Z2" s="31"/>
    </row>
    <row r="3" customFormat="false" ht="14.25" hidden="false" customHeight="false" outlineLevel="0" collapsed="false">
      <c r="A3" s="1" t="s">
        <v>2865</v>
      </c>
      <c r="B3" s="1" t="s">
        <v>380</v>
      </c>
      <c r="C3" s="1" t="s">
        <v>381</v>
      </c>
      <c r="D3" s="1" t="s">
        <v>381</v>
      </c>
      <c r="G3" s="31"/>
      <c r="H3" s="31"/>
      <c r="K3" s="1" t="n">
        <v>1</v>
      </c>
      <c r="P3" s="1" t="s">
        <v>1224</v>
      </c>
      <c r="S3" s="1" t="s">
        <v>1186</v>
      </c>
      <c r="V3" s="1" t="s">
        <v>7</v>
      </c>
      <c r="Z3" s="31"/>
    </row>
    <row r="4" customFormat="false" ht="14.25" hidden="false" customHeight="false" outlineLevel="0" collapsed="false">
      <c r="A4" s="1" t="s">
        <v>2866</v>
      </c>
      <c r="B4" s="1" t="s">
        <v>2867</v>
      </c>
      <c r="C4" s="1" t="s">
        <v>2868</v>
      </c>
      <c r="D4" s="1" t="s">
        <v>2869</v>
      </c>
      <c r="G4" s="31"/>
      <c r="H4" s="31"/>
      <c r="K4" s="1" t="n">
        <v>1</v>
      </c>
      <c r="P4" s="1" t="s">
        <v>1224</v>
      </c>
      <c r="S4" s="1" t="s">
        <v>1186</v>
      </c>
      <c r="V4" s="1" t="s">
        <v>7</v>
      </c>
      <c r="Z4" s="31"/>
    </row>
    <row r="5" customFormat="false" ht="14.25" hidden="false" customHeight="false" outlineLevel="0" collapsed="false">
      <c r="G5" s="31"/>
      <c r="H5" s="31"/>
      <c r="Z5" s="31"/>
    </row>
    <row r="6" customFormat="false" ht="14.25" hidden="false" customHeight="false" outlineLevel="0" collapsed="false">
      <c r="O6" s="31"/>
    </row>
    <row r="7" customFormat="false" ht="14.25" hidden="false" customHeight="false" outlineLevel="0" collapsed="false">
      <c r="C7" s="30"/>
      <c r="O7" s="31"/>
    </row>
    <row r="8" customFormat="false" ht="14.25" hidden="false" customHeight="false" outlineLevel="0" collapsed="false">
      <c r="C8" s="30"/>
      <c r="O8" s="31"/>
    </row>
    <row r="9" customFormat="false" ht="14.25" hidden="false" customHeight="false" outlineLevel="0" collapsed="false">
      <c r="C9" s="30"/>
      <c r="O9" s="31"/>
    </row>
    <row r="10" customFormat="false" ht="14.25" hidden="false" customHeight="false" outlineLevel="0" collapsed="false">
      <c r="O10" s="31"/>
    </row>
    <row r="11" customFormat="false" ht="14.25" hidden="false" customHeight="false" outlineLevel="0" collapsed="false">
      <c r="O11" s="31"/>
    </row>
    <row r="12" customFormat="false" ht="14.25" hidden="false" customHeight="false" outlineLevel="0" collapsed="false">
      <c r="O12" s="31"/>
    </row>
    <row r="13" customFormat="false" ht="14.25" hidden="false" customHeight="false" outlineLevel="0" collapsed="false">
      <c r="O13" s="31"/>
    </row>
    <row r="14" customFormat="false" ht="14.25" hidden="false" customHeight="false" outlineLevel="0" collapsed="false">
      <c r="O14" s="31"/>
    </row>
    <row r="15" customFormat="false" ht="14.25" hidden="false" customHeight="false" outlineLevel="0" collapsed="false">
      <c r="O15" s="31"/>
    </row>
    <row r="16" customFormat="false" ht="14.25" hidden="false" customHeight="false" outlineLevel="0" collapsed="false">
      <c r="O16" s="31"/>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D134"/>
  <sheetViews>
    <sheetView showFormulas="false" showGridLines="true" showRowColHeaders="true" showZeros="true" rightToLeft="false" tabSelected="false" showOutlineSymbols="true" defaultGridColor="true" view="normal" topLeftCell="G1" colorId="64" zoomScale="100" zoomScaleNormal="100" zoomScalePageLayoutView="100" workbookViewId="0">
      <pane xSplit="0" ySplit="1" topLeftCell="A72" activePane="bottomLeft" state="frozen"/>
      <selection pane="topLeft" activeCell="G1" activeCellId="0" sqref="G1"/>
      <selection pane="bottomLeft" activeCell="I89" activeCellId="0" sqref="I89"/>
    </sheetView>
  </sheetViews>
  <sheetFormatPr defaultColWidth="10.4921875" defaultRowHeight="14.25" zeroHeight="false" outlineLevelRow="0" outlineLevelCol="0"/>
  <cols>
    <col collapsed="false" customWidth="false" hidden="false" outlineLevel="0" max="2" min="1" style="1" width="10.5"/>
    <col collapsed="false" customWidth="true" hidden="false" outlineLevel="0" max="3" min="3" style="1" width="23"/>
    <col collapsed="false" customWidth="true" hidden="false" outlineLevel="0" max="4" min="4" style="1" width="57.5"/>
    <col collapsed="false" customWidth="false" hidden="false" outlineLevel="0" max="9" min="5" style="1" width="10.5"/>
    <col collapsed="false" customWidth="true" hidden="false" outlineLevel="0" max="10" min="10" style="1" width="38.16"/>
    <col collapsed="false" customWidth="false" hidden="false" outlineLevel="0" max="1024" min="11" style="1" width="10.5"/>
  </cols>
  <sheetData>
    <row r="1" customFormat="false" ht="14.25" hidden="false" customHeight="false" outlineLevel="0" collapsed="false">
      <c r="A1" s="1" t="s">
        <v>783</v>
      </c>
      <c r="B1" s="1" t="s">
        <v>784</v>
      </c>
      <c r="C1" s="1" t="s">
        <v>785</v>
      </c>
      <c r="D1" s="1" t="s">
        <v>786</v>
      </c>
      <c r="E1" s="1" t="s">
        <v>787</v>
      </c>
      <c r="F1" s="1" t="s">
        <v>964</v>
      </c>
      <c r="G1" s="1" t="s">
        <v>1207</v>
      </c>
      <c r="H1" s="31" t="s">
        <v>788</v>
      </c>
      <c r="I1" s="31" t="s">
        <v>965</v>
      </c>
      <c r="J1" s="1" t="s">
        <v>966</v>
      </c>
      <c r="K1" s="1" t="s">
        <v>1659</v>
      </c>
      <c r="L1" s="1" t="s">
        <v>969</v>
      </c>
      <c r="M1" s="1" t="s">
        <v>4</v>
      </c>
      <c r="N1" s="1" t="s">
        <v>3</v>
      </c>
      <c r="O1" s="1" t="s">
        <v>970</v>
      </c>
      <c r="P1" s="1" t="s">
        <v>971</v>
      </c>
      <c r="Q1" s="1" t="s">
        <v>1166</v>
      </c>
      <c r="R1" s="1" t="s">
        <v>972</v>
      </c>
      <c r="S1" s="1" t="s">
        <v>973</v>
      </c>
      <c r="T1" s="1" t="s">
        <v>974</v>
      </c>
      <c r="U1" s="1" t="s">
        <v>976</v>
      </c>
      <c r="V1" s="1" t="s">
        <v>977</v>
      </c>
      <c r="W1" s="1" t="s">
        <v>0</v>
      </c>
      <c r="X1" s="1" t="s">
        <v>978</v>
      </c>
      <c r="Y1" s="1" t="s">
        <v>979</v>
      </c>
      <c r="Z1" s="1" t="s">
        <v>980</v>
      </c>
      <c r="AA1" s="31"/>
      <c r="AB1" s="1" t="s">
        <v>1206</v>
      </c>
      <c r="AC1" s="1" t="s">
        <v>963</v>
      </c>
      <c r="AD1" s="1" t="s">
        <v>1259</v>
      </c>
    </row>
    <row r="2" customFormat="false" ht="15" hidden="false" customHeight="false" outlineLevel="0" collapsed="false">
      <c r="A2" s="32" t="s">
        <v>789</v>
      </c>
      <c r="B2" s="32"/>
      <c r="C2" s="32" t="s">
        <v>790</v>
      </c>
      <c r="D2" s="32"/>
      <c r="E2" s="32" t="s">
        <v>2870</v>
      </c>
    </row>
    <row r="3" customFormat="false" ht="14.25" hidden="false" customHeight="false" outlineLevel="0" collapsed="false">
      <c r="A3" s="1" t="s">
        <v>1208</v>
      </c>
      <c r="C3" s="1" t="s">
        <v>1021</v>
      </c>
      <c r="H3" s="1" t="s">
        <v>1210</v>
      </c>
      <c r="N3" s="1" t="s">
        <v>890</v>
      </c>
    </row>
    <row r="10" customFormat="false" ht="14.25" hidden="false" customHeight="false" outlineLevel="0" collapsed="false">
      <c r="A10" s="1" t="s">
        <v>1122</v>
      </c>
      <c r="C10" s="1" t="s">
        <v>800</v>
      </c>
      <c r="J10" s="1" t="s">
        <v>2871</v>
      </c>
    </row>
    <row r="11" customFormat="false" ht="213.75" hidden="false" customHeight="false" outlineLevel="0" collapsed="false">
      <c r="A11" s="1" t="s">
        <v>3</v>
      </c>
      <c r="B11" s="1" t="s">
        <v>800</v>
      </c>
      <c r="C11" s="1" t="s">
        <v>2872</v>
      </c>
      <c r="D11" s="30" t="s">
        <v>2873</v>
      </c>
      <c r="J11" s="1" t="s">
        <v>2874</v>
      </c>
    </row>
    <row r="12" customFormat="false" ht="185.25" hidden="false" customHeight="false" outlineLevel="0" collapsed="false">
      <c r="A12" s="1" t="s">
        <v>3</v>
      </c>
      <c r="B12" s="1" t="s">
        <v>800</v>
      </c>
      <c r="C12" s="1" t="s">
        <v>2875</v>
      </c>
      <c r="D12" s="30" t="s">
        <v>2876</v>
      </c>
      <c r="J12" s="1" t="s">
        <v>2877</v>
      </c>
    </row>
    <row r="13" customFormat="false" ht="285" hidden="false" customHeight="false" outlineLevel="0" collapsed="false">
      <c r="A13" s="1" t="s">
        <v>3</v>
      </c>
      <c r="B13" s="1" t="s">
        <v>800</v>
      </c>
      <c r="C13" s="1" t="s">
        <v>2878</v>
      </c>
      <c r="D13" s="30" t="s">
        <v>2879</v>
      </c>
      <c r="J13" s="1" t="s">
        <v>2880</v>
      </c>
    </row>
    <row r="14" customFormat="false" ht="185.25" hidden="false" customHeight="false" outlineLevel="0" collapsed="false">
      <c r="A14" s="1" t="s">
        <v>3</v>
      </c>
      <c r="B14" s="1" t="s">
        <v>800</v>
      </c>
      <c r="C14" s="1" t="s">
        <v>2881</v>
      </c>
      <c r="D14" s="30" t="s">
        <v>2882</v>
      </c>
      <c r="J14" s="1" t="s">
        <v>2883</v>
      </c>
    </row>
    <row r="15" customFormat="false" ht="199.5" hidden="false" customHeight="false" outlineLevel="0" collapsed="false">
      <c r="A15" s="1" t="s">
        <v>3</v>
      </c>
      <c r="B15" s="1" t="s">
        <v>800</v>
      </c>
      <c r="C15" s="1" t="s">
        <v>2884</v>
      </c>
      <c r="D15" s="30" t="s">
        <v>2885</v>
      </c>
      <c r="J15" s="1" t="s">
        <v>2886</v>
      </c>
    </row>
    <row r="16" customFormat="false" ht="356.25" hidden="false" customHeight="false" outlineLevel="0" collapsed="false">
      <c r="A16" s="1" t="s">
        <v>3</v>
      </c>
      <c r="B16" s="1" t="s">
        <v>800</v>
      </c>
      <c r="C16" s="1" t="s">
        <v>2887</v>
      </c>
      <c r="D16" s="30" t="s">
        <v>2888</v>
      </c>
      <c r="J16" s="1" t="s">
        <v>2889</v>
      </c>
    </row>
    <row r="17" customFormat="false" ht="256.5" hidden="false" customHeight="false" outlineLevel="0" collapsed="false">
      <c r="A17" s="1" t="s">
        <v>3</v>
      </c>
      <c r="B17" s="1" t="s">
        <v>800</v>
      </c>
      <c r="C17" s="1" t="s">
        <v>2890</v>
      </c>
      <c r="D17" s="30" t="s">
        <v>2891</v>
      </c>
      <c r="J17" s="1" t="s">
        <v>2892</v>
      </c>
    </row>
    <row r="18" customFormat="false" ht="85.5" hidden="false" customHeight="false" outlineLevel="0" collapsed="false">
      <c r="A18" s="1" t="s">
        <v>3</v>
      </c>
      <c r="B18" s="1" t="s">
        <v>800</v>
      </c>
      <c r="C18" s="1" t="s">
        <v>2893</v>
      </c>
      <c r="D18" s="30" t="s">
        <v>2894</v>
      </c>
      <c r="J18" s="1" t="s">
        <v>2895</v>
      </c>
    </row>
    <row r="19" customFormat="false" ht="128.25" hidden="false" customHeight="false" outlineLevel="0" collapsed="false">
      <c r="A19" s="1" t="s">
        <v>3</v>
      </c>
      <c r="B19" s="1" t="s">
        <v>800</v>
      </c>
      <c r="C19" s="1" t="s">
        <v>2896</v>
      </c>
      <c r="D19" s="30" t="s">
        <v>2897</v>
      </c>
      <c r="J19" s="1" t="s">
        <v>2898</v>
      </c>
    </row>
    <row r="20" customFormat="false" ht="85.5" hidden="false" customHeight="false" outlineLevel="0" collapsed="false">
      <c r="A20" s="1" t="s">
        <v>3</v>
      </c>
      <c r="B20" s="1" t="s">
        <v>800</v>
      </c>
      <c r="C20" s="1" t="s">
        <v>2899</v>
      </c>
      <c r="D20" s="30" t="s">
        <v>2900</v>
      </c>
      <c r="J20" s="1" t="s">
        <v>2901</v>
      </c>
    </row>
    <row r="21" customFormat="false" ht="99.75" hidden="false" customHeight="false" outlineLevel="0" collapsed="false">
      <c r="A21" s="1" t="s">
        <v>3</v>
      </c>
      <c r="B21" s="1" t="s">
        <v>800</v>
      </c>
      <c r="C21" s="1" t="s">
        <v>2902</v>
      </c>
      <c r="D21" s="30" t="s">
        <v>2903</v>
      </c>
      <c r="J21" s="1" t="s">
        <v>2904</v>
      </c>
    </row>
    <row r="22" customFormat="false" ht="14.25" hidden="false" customHeight="false" outlineLevel="0" collapsed="false">
      <c r="D22" s="30"/>
    </row>
    <row r="23" customFormat="false" ht="14.25" hidden="false" customHeight="false" outlineLevel="0" collapsed="false">
      <c r="D23" s="30"/>
    </row>
    <row r="24" customFormat="false" ht="14.25" hidden="false" customHeight="false" outlineLevel="0" collapsed="false">
      <c r="D24" s="30"/>
    </row>
    <row r="25" customFormat="false" ht="14.25" hidden="false" customHeight="false" outlineLevel="0" collapsed="false">
      <c r="D25" s="30"/>
    </row>
    <row r="26" customFormat="false" ht="114" hidden="false" customHeight="false" outlineLevel="0" collapsed="false">
      <c r="A26" s="1" t="s">
        <v>3</v>
      </c>
      <c r="B26" s="1" t="s">
        <v>800</v>
      </c>
      <c r="C26" s="1" t="s">
        <v>2905</v>
      </c>
      <c r="D26" s="30" t="s">
        <v>2906</v>
      </c>
      <c r="J26" s="1" t="s">
        <v>2907</v>
      </c>
    </row>
    <row r="27" customFormat="false" ht="285" hidden="false" customHeight="false" outlineLevel="0" collapsed="false">
      <c r="A27" s="1" t="s">
        <v>3</v>
      </c>
      <c r="B27" s="1" t="s">
        <v>800</v>
      </c>
      <c r="C27" s="1" t="s">
        <v>2908</v>
      </c>
      <c r="D27" s="30" t="s">
        <v>2909</v>
      </c>
      <c r="J27" s="1" t="s">
        <v>2910</v>
      </c>
    </row>
    <row r="28" customFormat="false" ht="228" hidden="false" customHeight="false" outlineLevel="0" collapsed="false">
      <c r="A28" s="1" t="s">
        <v>3</v>
      </c>
      <c r="B28" s="1" t="s">
        <v>800</v>
      </c>
      <c r="C28" s="1" t="s">
        <v>2911</v>
      </c>
      <c r="D28" s="30" t="s">
        <v>2912</v>
      </c>
      <c r="J28" s="1" t="s">
        <v>2913</v>
      </c>
    </row>
    <row r="29" customFormat="false" ht="71.25" hidden="false" customHeight="false" outlineLevel="0" collapsed="false">
      <c r="A29" s="1" t="s">
        <v>3</v>
      </c>
      <c r="B29" s="1" t="s">
        <v>800</v>
      </c>
      <c r="C29" s="1" t="s">
        <v>2914</v>
      </c>
      <c r="D29" s="30" t="s">
        <v>2915</v>
      </c>
      <c r="J29" s="1" t="s">
        <v>2916</v>
      </c>
    </row>
    <row r="30" customFormat="false" ht="142.5" hidden="false" customHeight="false" outlineLevel="0" collapsed="false">
      <c r="A30" s="1" t="s">
        <v>3</v>
      </c>
      <c r="B30" s="1" t="s">
        <v>800</v>
      </c>
      <c r="C30" s="1" t="s">
        <v>2917</v>
      </c>
      <c r="D30" s="30" t="s">
        <v>2918</v>
      </c>
      <c r="J30" s="1" t="s">
        <v>2919</v>
      </c>
    </row>
    <row r="31" customFormat="false" ht="199.5" hidden="false" customHeight="false" outlineLevel="0" collapsed="false">
      <c r="A31" s="1" t="s">
        <v>3</v>
      </c>
      <c r="B31" s="1" t="s">
        <v>800</v>
      </c>
      <c r="C31" s="1" t="s">
        <v>2920</v>
      </c>
      <c r="D31" s="30" t="s">
        <v>2921</v>
      </c>
      <c r="J31" s="1" t="s">
        <v>2922</v>
      </c>
    </row>
    <row r="32" customFormat="false" ht="171" hidden="false" customHeight="false" outlineLevel="0" collapsed="false">
      <c r="A32" s="1" t="s">
        <v>3</v>
      </c>
      <c r="B32" s="1" t="s">
        <v>800</v>
      </c>
      <c r="C32" s="1" t="s">
        <v>2923</v>
      </c>
      <c r="D32" s="30" t="s">
        <v>2924</v>
      </c>
      <c r="J32" s="1" t="s">
        <v>2925</v>
      </c>
    </row>
    <row r="33" customFormat="false" ht="242.25" hidden="false" customHeight="false" outlineLevel="0" collapsed="false">
      <c r="A33" s="1" t="s">
        <v>3</v>
      </c>
      <c r="B33" s="1" t="s">
        <v>800</v>
      </c>
      <c r="C33" s="1" t="s">
        <v>2926</v>
      </c>
      <c r="D33" s="30" t="s">
        <v>2927</v>
      </c>
      <c r="J33" s="1" t="s">
        <v>2928</v>
      </c>
    </row>
    <row r="34" customFormat="false" ht="270.75" hidden="false" customHeight="false" outlineLevel="0" collapsed="false">
      <c r="A34" s="1" t="s">
        <v>3</v>
      </c>
      <c r="B34" s="1" t="s">
        <v>800</v>
      </c>
      <c r="C34" s="1" t="s">
        <v>2929</v>
      </c>
      <c r="D34" s="30" t="s">
        <v>2930</v>
      </c>
      <c r="J34" s="1" t="s">
        <v>2931</v>
      </c>
    </row>
    <row r="35" customFormat="false" ht="128.25" hidden="false" customHeight="false" outlineLevel="0" collapsed="false">
      <c r="A35" s="1" t="s">
        <v>3</v>
      </c>
      <c r="B35" s="1" t="s">
        <v>800</v>
      </c>
      <c r="C35" s="1" t="s">
        <v>2932</v>
      </c>
      <c r="D35" s="30" t="s">
        <v>2933</v>
      </c>
      <c r="J35" s="1" t="s">
        <v>2934</v>
      </c>
    </row>
    <row r="36" customFormat="false" ht="71.25" hidden="false" customHeight="false" outlineLevel="0" collapsed="false">
      <c r="A36" s="1" t="s">
        <v>3</v>
      </c>
      <c r="B36" s="1" t="s">
        <v>800</v>
      </c>
      <c r="C36" s="1" t="s">
        <v>2935</v>
      </c>
      <c r="D36" s="30" t="s">
        <v>2936</v>
      </c>
      <c r="J36" s="1" t="s">
        <v>2937</v>
      </c>
    </row>
    <row r="37" customFormat="false" ht="285" hidden="false" customHeight="false" outlineLevel="0" collapsed="false">
      <c r="A37" s="1" t="s">
        <v>3</v>
      </c>
      <c r="B37" s="1" t="s">
        <v>800</v>
      </c>
      <c r="C37" s="1" t="s">
        <v>2938</v>
      </c>
      <c r="D37" s="30" t="s">
        <v>2939</v>
      </c>
      <c r="J37" s="1" t="s">
        <v>2940</v>
      </c>
    </row>
    <row r="38" customFormat="false" ht="42.75" hidden="false" customHeight="false" outlineLevel="0" collapsed="false">
      <c r="A38" s="1" t="s">
        <v>3</v>
      </c>
      <c r="B38" s="1" t="s">
        <v>800</v>
      </c>
      <c r="C38" s="1" t="s">
        <v>2941</v>
      </c>
      <c r="D38" s="30" t="s">
        <v>2942</v>
      </c>
      <c r="J38" s="1" t="s">
        <v>2943</v>
      </c>
    </row>
    <row r="39" customFormat="false" ht="57" hidden="false" customHeight="false" outlineLevel="0" collapsed="false">
      <c r="A39" s="1" t="s">
        <v>3</v>
      </c>
      <c r="B39" s="1" t="s">
        <v>800</v>
      </c>
      <c r="C39" s="1" t="s">
        <v>2944</v>
      </c>
      <c r="D39" s="30" t="s">
        <v>2945</v>
      </c>
      <c r="J39" s="1" t="s">
        <v>2946</v>
      </c>
    </row>
    <row r="40" customFormat="false" ht="42.75" hidden="false" customHeight="false" outlineLevel="0" collapsed="false">
      <c r="A40" s="1" t="s">
        <v>3</v>
      </c>
      <c r="B40" s="1" t="s">
        <v>800</v>
      </c>
      <c r="C40" s="1" t="s">
        <v>2947</v>
      </c>
      <c r="D40" s="30" t="s">
        <v>2948</v>
      </c>
      <c r="J40" s="1" t="s">
        <v>2949</v>
      </c>
    </row>
    <row r="41" customFormat="false" ht="185.25" hidden="false" customHeight="false" outlineLevel="0" collapsed="false">
      <c r="A41" s="1" t="s">
        <v>3</v>
      </c>
      <c r="B41" s="1" t="s">
        <v>800</v>
      </c>
      <c r="C41" s="1" t="s">
        <v>2950</v>
      </c>
      <c r="D41" s="105" t="s">
        <v>2951</v>
      </c>
      <c r="E41" s="85"/>
      <c r="J41" s="1" t="s">
        <v>2952</v>
      </c>
    </row>
    <row r="42" customFormat="false" ht="142.5" hidden="false" customHeight="false" outlineLevel="0" collapsed="false">
      <c r="A42" s="1" t="s">
        <v>3</v>
      </c>
      <c r="B42" s="1" t="s">
        <v>800</v>
      </c>
      <c r="C42" s="1" t="s">
        <v>2953</v>
      </c>
      <c r="D42" s="30" t="s">
        <v>2954</v>
      </c>
      <c r="J42" s="1" t="s">
        <v>2955</v>
      </c>
    </row>
    <row r="43" customFormat="false" ht="327.75" hidden="false" customHeight="false" outlineLevel="0" collapsed="false">
      <c r="A43" s="1" t="s">
        <v>3</v>
      </c>
      <c r="B43" s="1" t="s">
        <v>800</v>
      </c>
      <c r="C43" s="1" t="s">
        <v>2956</v>
      </c>
      <c r="D43" s="30" t="s">
        <v>2957</v>
      </c>
      <c r="J43" s="1" t="s">
        <v>2958</v>
      </c>
    </row>
    <row r="44" customFormat="false" ht="199.5" hidden="false" customHeight="false" outlineLevel="0" collapsed="false">
      <c r="A44" s="1" t="s">
        <v>3</v>
      </c>
      <c r="B44" s="1" t="s">
        <v>800</v>
      </c>
      <c r="C44" s="1" t="s">
        <v>2959</v>
      </c>
      <c r="D44" s="30" t="s">
        <v>2960</v>
      </c>
      <c r="J44" s="1" t="s">
        <v>2961</v>
      </c>
    </row>
    <row r="45" customFormat="false" ht="156.75" hidden="false" customHeight="false" outlineLevel="0" collapsed="false">
      <c r="A45" s="1" t="s">
        <v>3</v>
      </c>
      <c r="B45" s="1" t="s">
        <v>800</v>
      </c>
      <c r="C45" s="1" t="s">
        <v>2962</v>
      </c>
      <c r="D45" s="30" t="s">
        <v>2963</v>
      </c>
      <c r="J45" s="1" t="s">
        <v>2964</v>
      </c>
    </row>
    <row r="46" customFormat="false" ht="256.5" hidden="false" customHeight="false" outlineLevel="0" collapsed="false">
      <c r="A46" s="1" t="s">
        <v>3</v>
      </c>
      <c r="B46" s="1" t="s">
        <v>800</v>
      </c>
      <c r="C46" s="1" t="s">
        <v>2965</v>
      </c>
      <c r="D46" s="30" t="s">
        <v>2966</v>
      </c>
      <c r="J46" s="1" t="s">
        <v>2967</v>
      </c>
    </row>
    <row r="47" customFormat="false" ht="156.75" hidden="false" customHeight="false" outlineLevel="0" collapsed="false">
      <c r="A47" s="1" t="s">
        <v>3</v>
      </c>
      <c r="B47" s="1" t="s">
        <v>800</v>
      </c>
      <c r="C47" s="1" t="s">
        <v>2968</v>
      </c>
      <c r="D47" s="30" t="s">
        <v>2969</v>
      </c>
      <c r="J47" s="1" t="s">
        <v>2970</v>
      </c>
    </row>
    <row r="48" customFormat="false" ht="171" hidden="false" customHeight="false" outlineLevel="0" collapsed="false">
      <c r="A48" s="1" t="s">
        <v>3</v>
      </c>
      <c r="B48" s="1" t="s">
        <v>800</v>
      </c>
      <c r="C48" s="1" t="s">
        <v>2971</v>
      </c>
      <c r="D48" s="30" t="s">
        <v>2972</v>
      </c>
      <c r="J48" s="1" t="s">
        <v>2973</v>
      </c>
    </row>
    <row r="49" customFormat="false" ht="114" hidden="false" customHeight="false" outlineLevel="0" collapsed="false">
      <c r="A49" s="1" t="s">
        <v>3</v>
      </c>
      <c r="B49" s="1" t="s">
        <v>800</v>
      </c>
      <c r="C49" s="1" t="s">
        <v>2974</v>
      </c>
      <c r="D49" s="30" t="s">
        <v>2975</v>
      </c>
      <c r="J49" s="1" t="s">
        <v>2976</v>
      </c>
    </row>
    <row r="50" customFormat="false" ht="85.5" hidden="false" customHeight="false" outlineLevel="0" collapsed="false">
      <c r="A50" s="1" t="s">
        <v>3</v>
      </c>
      <c r="B50" s="1" t="s">
        <v>800</v>
      </c>
      <c r="C50" s="1" t="s">
        <v>2977</v>
      </c>
      <c r="D50" s="30" t="s">
        <v>2978</v>
      </c>
      <c r="J50" s="1" t="s">
        <v>2979</v>
      </c>
    </row>
    <row r="51" customFormat="false" ht="228" hidden="false" customHeight="false" outlineLevel="0" collapsed="false">
      <c r="A51" s="1" t="s">
        <v>3</v>
      </c>
      <c r="B51" s="1" t="s">
        <v>800</v>
      </c>
      <c r="C51" s="1" t="s">
        <v>2980</v>
      </c>
      <c r="D51" s="30" t="s">
        <v>2981</v>
      </c>
      <c r="J51" s="1" t="s">
        <v>2982</v>
      </c>
    </row>
    <row r="52" customFormat="false" ht="99.75" hidden="false" customHeight="false" outlineLevel="0" collapsed="false">
      <c r="A52" s="1" t="s">
        <v>3</v>
      </c>
      <c r="B52" s="1" t="s">
        <v>800</v>
      </c>
      <c r="C52" s="1" t="s">
        <v>2983</v>
      </c>
      <c r="D52" s="30" t="s">
        <v>2984</v>
      </c>
      <c r="J52" s="1" t="s">
        <v>2985</v>
      </c>
    </row>
    <row r="53" customFormat="false" ht="128.25" hidden="false" customHeight="false" outlineLevel="0" collapsed="false">
      <c r="A53" s="1" t="s">
        <v>3</v>
      </c>
      <c r="B53" s="1" t="s">
        <v>800</v>
      </c>
      <c r="C53" s="1" t="s">
        <v>2986</v>
      </c>
      <c r="D53" s="30" t="s">
        <v>2987</v>
      </c>
      <c r="J53" s="1" t="s">
        <v>2988</v>
      </c>
    </row>
    <row r="54" customFormat="false" ht="42.75" hidden="false" customHeight="false" outlineLevel="0" collapsed="false">
      <c r="A54" s="1" t="s">
        <v>3</v>
      </c>
      <c r="B54" s="1" t="s">
        <v>800</v>
      </c>
      <c r="C54" s="1" t="s">
        <v>2989</v>
      </c>
      <c r="D54" s="30" t="s">
        <v>2990</v>
      </c>
      <c r="J54" s="1" t="s">
        <v>2991</v>
      </c>
    </row>
    <row r="55" customFormat="false" ht="42.75" hidden="false" customHeight="false" outlineLevel="0" collapsed="false">
      <c r="A55" s="1" t="s">
        <v>3</v>
      </c>
      <c r="B55" s="1" t="s">
        <v>800</v>
      </c>
      <c r="C55" s="1" t="s">
        <v>2992</v>
      </c>
      <c r="D55" s="30" t="s">
        <v>2993</v>
      </c>
      <c r="J55" s="1" t="s">
        <v>2994</v>
      </c>
    </row>
    <row r="56" customFormat="false" ht="42.75" hidden="false" customHeight="false" outlineLevel="0" collapsed="false">
      <c r="A56" s="1" t="s">
        <v>3</v>
      </c>
      <c r="B56" s="1" t="s">
        <v>800</v>
      </c>
      <c r="C56" s="1" t="s">
        <v>2995</v>
      </c>
      <c r="D56" s="30" t="s">
        <v>2996</v>
      </c>
      <c r="J56" s="1" t="s">
        <v>2997</v>
      </c>
    </row>
    <row r="57" customFormat="false" ht="42.75" hidden="false" customHeight="false" outlineLevel="0" collapsed="false">
      <c r="A57" s="1" t="s">
        <v>3</v>
      </c>
      <c r="B57" s="1" t="s">
        <v>800</v>
      </c>
      <c r="C57" s="1" t="s">
        <v>2998</v>
      </c>
      <c r="D57" s="30" t="s">
        <v>2999</v>
      </c>
      <c r="J57" s="1" t="s">
        <v>3000</v>
      </c>
    </row>
    <row r="58" customFormat="false" ht="14.25" hidden="false" customHeight="false" outlineLevel="0" collapsed="false">
      <c r="A58" s="1" t="s">
        <v>1122</v>
      </c>
      <c r="C58" s="1" t="s">
        <v>803</v>
      </c>
      <c r="J58" s="1" t="s">
        <v>3001</v>
      </c>
    </row>
    <row r="59" customFormat="false" ht="356.25" hidden="false" customHeight="false" outlineLevel="0" collapsed="false">
      <c r="A59" s="1" t="s">
        <v>3</v>
      </c>
      <c r="B59" s="1" t="s">
        <v>803</v>
      </c>
      <c r="C59" s="1" t="s">
        <v>3002</v>
      </c>
      <c r="D59" s="30" t="s">
        <v>3003</v>
      </c>
      <c r="J59" s="1" t="s">
        <v>3004</v>
      </c>
    </row>
    <row r="60" customFormat="false" ht="99.75" hidden="false" customHeight="false" outlineLevel="0" collapsed="false">
      <c r="A60" s="1" t="s">
        <v>3</v>
      </c>
      <c r="B60" s="1" t="s">
        <v>803</v>
      </c>
      <c r="C60" s="1" t="s">
        <v>3005</v>
      </c>
      <c r="D60" s="30" t="s">
        <v>3006</v>
      </c>
      <c r="J60" s="1" t="s">
        <v>3007</v>
      </c>
    </row>
    <row r="61" customFormat="false" ht="128.25" hidden="false" customHeight="false" outlineLevel="0" collapsed="false">
      <c r="A61" s="1" t="s">
        <v>3</v>
      </c>
      <c r="B61" s="1" t="s">
        <v>803</v>
      </c>
      <c r="C61" s="1" t="s">
        <v>3008</v>
      </c>
      <c r="D61" s="30" t="s">
        <v>3009</v>
      </c>
      <c r="J61" s="1" t="s">
        <v>3010</v>
      </c>
    </row>
    <row r="62" customFormat="false" ht="42.75" hidden="false" customHeight="false" outlineLevel="0" collapsed="false">
      <c r="A62" s="1" t="s">
        <v>3</v>
      </c>
      <c r="B62" s="1" t="s">
        <v>803</v>
      </c>
      <c r="C62" s="1" t="s">
        <v>3011</v>
      </c>
      <c r="D62" s="30" t="s">
        <v>3012</v>
      </c>
      <c r="J62" s="1" t="s">
        <v>3013</v>
      </c>
    </row>
    <row r="63" customFormat="false" ht="114" hidden="false" customHeight="false" outlineLevel="0" collapsed="false">
      <c r="A63" s="1" t="s">
        <v>3</v>
      </c>
      <c r="B63" s="1" t="s">
        <v>803</v>
      </c>
      <c r="C63" s="1" t="s">
        <v>3014</v>
      </c>
      <c r="D63" s="30" t="s">
        <v>3015</v>
      </c>
      <c r="J63" s="1" t="s">
        <v>3016</v>
      </c>
    </row>
    <row r="64" customFormat="false" ht="156.75" hidden="false" customHeight="false" outlineLevel="0" collapsed="false">
      <c r="A64" s="1" t="s">
        <v>3</v>
      </c>
      <c r="B64" s="1" t="s">
        <v>803</v>
      </c>
      <c r="C64" s="1" t="s">
        <v>3017</v>
      </c>
      <c r="D64" s="30" t="s">
        <v>3018</v>
      </c>
      <c r="J64" s="1" t="s">
        <v>3019</v>
      </c>
    </row>
    <row r="65" customFormat="false" ht="42.75" hidden="false" customHeight="false" outlineLevel="0" collapsed="false">
      <c r="A65" s="1" t="s">
        <v>3</v>
      </c>
      <c r="B65" s="1" t="s">
        <v>803</v>
      </c>
      <c r="C65" s="1" t="s">
        <v>3020</v>
      </c>
      <c r="D65" s="30" t="s">
        <v>3021</v>
      </c>
      <c r="J65" s="1" t="s">
        <v>3022</v>
      </c>
    </row>
    <row r="66" customFormat="false" ht="171" hidden="false" customHeight="false" outlineLevel="0" collapsed="false">
      <c r="A66" s="1" t="s">
        <v>3</v>
      </c>
      <c r="B66" s="1" t="s">
        <v>803</v>
      </c>
      <c r="C66" s="1" t="s">
        <v>3023</v>
      </c>
      <c r="D66" s="30" t="s">
        <v>3024</v>
      </c>
      <c r="J66" s="1" t="s">
        <v>3025</v>
      </c>
    </row>
    <row r="67" customFormat="false" ht="213.75" hidden="false" customHeight="false" outlineLevel="0" collapsed="false">
      <c r="A67" s="1" t="s">
        <v>3</v>
      </c>
      <c r="B67" s="1" t="s">
        <v>803</v>
      </c>
      <c r="C67" s="1" t="s">
        <v>3026</v>
      </c>
      <c r="D67" s="30" t="s">
        <v>3027</v>
      </c>
      <c r="J67" s="1" t="s">
        <v>3028</v>
      </c>
    </row>
    <row r="68" customFormat="false" ht="99.75" hidden="false" customHeight="false" outlineLevel="0" collapsed="false">
      <c r="A68" s="1" t="s">
        <v>3</v>
      </c>
      <c r="B68" s="1" t="s">
        <v>803</v>
      </c>
      <c r="C68" s="1" t="s">
        <v>3029</v>
      </c>
      <c r="D68" s="30" t="s">
        <v>3030</v>
      </c>
      <c r="J68" s="1" t="s">
        <v>3031</v>
      </c>
    </row>
    <row r="69" customFormat="false" ht="114" hidden="false" customHeight="false" outlineLevel="0" collapsed="false">
      <c r="A69" s="1" t="s">
        <v>3</v>
      </c>
      <c r="B69" s="1" t="s">
        <v>803</v>
      </c>
      <c r="C69" s="1" t="s">
        <v>3032</v>
      </c>
      <c r="D69" s="30" t="s">
        <v>3033</v>
      </c>
      <c r="J69" s="1" t="s">
        <v>3034</v>
      </c>
    </row>
    <row r="70" customFormat="false" ht="114" hidden="false" customHeight="false" outlineLevel="0" collapsed="false">
      <c r="A70" s="1" t="s">
        <v>3</v>
      </c>
      <c r="B70" s="1" t="s">
        <v>803</v>
      </c>
      <c r="C70" s="1" t="s">
        <v>3035</v>
      </c>
      <c r="D70" s="30" t="s">
        <v>3036</v>
      </c>
      <c r="J70" s="1" t="s">
        <v>3037</v>
      </c>
    </row>
    <row r="71" customFormat="false" ht="409.5" hidden="false" customHeight="false" outlineLevel="0" collapsed="false">
      <c r="A71" s="1" t="s">
        <v>3</v>
      </c>
      <c r="B71" s="1" t="s">
        <v>803</v>
      </c>
      <c r="C71" s="1" t="s">
        <v>3038</v>
      </c>
      <c r="D71" s="30" t="s">
        <v>3039</v>
      </c>
      <c r="J71" s="1" t="s">
        <v>3040</v>
      </c>
    </row>
    <row r="74" customFormat="false" ht="14.25" hidden="false" customHeight="false" outlineLevel="0" collapsed="false">
      <c r="A74" s="1" t="s">
        <v>799</v>
      </c>
      <c r="C74" s="1" t="str">
        <f aca="false">CONCATENATE("load-",C11)</f>
        <v>load-EmCare.C10.IT.DE01</v>
      </c>
      <c r="H74" s="1" t="s">
        <v>3041</v>
      </c>
      <c r="N74" s="1" t="s">
        <v>890</v>
      </c>
    </row>
    <row r="75" customFormat="false" ht="14.25" hidden="false" customHeight="false" outlineLevel="0" collapsed="false">
      <c r="A75" s="1" t="s">
        <v>799</v>
      </c>
      <c r="C75" s="1" t="str">
        <f aca="false">CONCATENATE("load-",C12)</f>
        <v>load-EmCare.C10.IT.DE02</v>
      </c>
      <c r="H75" s="1" t="s">
        <v>3042</v>
      </c>
      <c r="N75" s="1" t="s">
        <v>890</v>
      </c>
    </row>
    <row r="76" customFormat="false" ht="14.25" hidden="false" customHeight="false" outlineLevel="0" collapsed="false">
      <c r="A76" s="1" t="s">
        <v>799</v>
      </c>
      <c r="C76" s="1" t="str">
        <f aca="false">CONCATENATE("load-",C13)</f>
        <v>load-EmCare.C10.IT.DE03</v>
      </c>
      <c r="H76" s="106" t="s">
        <v>3043</v>
      </c>
      <c r="N76" s="1" t="s">
        <v>890</v>
      </c>
    </row>
    <row r="77" customFormat="false" ht="14.25" hidden="false" customHeight="false" outlineLevel="0" collapsed="false">
      <c r="A77" s="1" t="s">
        <v>799</v>
      </c>
      <c r="C77" s="1" t="str">
        <f aca="false">CONCATENATE("load-",C14)</f>
        <v>load-EmCare.C10.IT.DE04</v>
      </c>
      <c r="H77" s="1" t="s">
        <v>3044</v>
      </c>
      <c r="N77" s="1" t="s">
        <v>890</v>
      </c>
    </row>
    <row r="78" customFormat="false" ht="14.25" hidden="false" customHeight="false" outlineLevel="0" collapsed="false">
      <c r="A78" s="1" t="s">
        <v>799</v>
      </c>
      <c r="C78" s="1" t="str">
        <f aca="false">CONCATENATE("load-",C15)</f>
        <v>load-EmCare.C10.IT.DE05</v>
      </c>
      <c r="H78" s="1" t="s">
        <v>3045</v>
      </c>
      <c r="N78" s="1" t="s">
        <v>890</v>
      </c>
    </row>
    <row r="79" customFormat="false" ht="14.25" hidden="false" customHeight="false" outlineLevel="0" collapsed="false">
      <c r="A79" s="1" t="s">
        <v>799</v>
      </c>
      <c r="C79" s="1" t="str">
        <f aca="false">CONCATENATE("load-",C16)</f>
        <v>load-EmCare.C10.IT.DE06</v>
      </c>
      <c r="H79" s="1" t="s">
        <v>3046</v>
      </c>
      <c r="N79" s="1" t="s">
        <v>890</v>
      </c>
    </row>
    <row r="80" customFormat="false" ht="14.25" hidden="false" customHeight="false" outlineLevel="0" collapsed="false">
      <c r="A80" s="1" t="s">
        <v>799</v>
      </c>
      <c r="C80" s="1" t="str">
        <f aca="false">CONCATENATE("load-",C17)</f>
        <v>load-EmCare.C10.IT.DE07</v>
      </c>
      <c r="H80" s="1" t="s">
        <v>3047</v>
      </c>
      <c r="N80" s="1" t="s">
        <v>890</v>
      </c>
    </row>
    <row r="81" customFormat="false" ht="14.25" hidden="false" customHeight="false" outlineLevel="0" collapsed="false">
      <c r="A81" s="1" t="s">
        <v>799</v>
      </c>
      <c r="C81" s="1" t="str">
        <f aca="false">CONCATENATE("load-",C18)</f>
        <v>load-EmCare.C10.IT.DE08</v>
      </c>
      <c r="H81" s="1" t="s">
        <v>3048</v>
      </c>
      <c r="N81" s="1" t="s">
        <v>890</v>
      </c>
    </row>
    <row r="82" customFormat="false" ht="14.25" hidden="false" customHeight="false" outlineLevel="0" collapsed="false">
      <c r="A82" s="1" t="s">
        <v>799</v>
      </c>
      <c r="C82" s="1" t="str">
        <f aca="false">CONCATENATE("load-",C19)</f>
        <v>load-EmCare.C10.IT.DE09</v>
      </c>
      <c r="H82" s="1" t="s">
        <v>3049</v>
      </c>
      <c r="N82" s="1" t="s">
        <v>890</v>
      </c>
    </row>
    <row r="83" s="7" customFormat="true" ht="14.25" hidden="false" customHeight="false" outlineLevel="0" collapsed="false">
      <c r="A83" s="7" t="s">
        <v>799</v>
      </c>
      <c r="C83" s="7" t="str">
        <f aca="false">CONCATENATE("load-",C20)</f>
        <v>load-EmCare.C10.IT.DE10</v>
      </c>
      <c r="H83" s="7" t="s">
        <v>2027</v>
      </c>
      <c r="N83" s="7" t="s">
        <v>890</v>
      </c>
    </row>
    <row r="84" s="7" customFormat="true" ht="14.25" hidden="false" customHeight="false" outlineLevel="0" collapsed="false">
      <c r="A84" s="7" t="s">
        <v>799</v>
      </c>
      <c r="C84" s="7" t="str">
        <f aca="false">CONCATENATE("load-",C21)</f>
        <v>load-EmCare.C10.IT.DE11</v>
      </c>
      <c r="H84" s="7" t="s">
        <v>3050</v>
      </c>
      <c r="N84" s="7" t="s">
        <v>890</v>
      </c>
    </row>
    <row r="85" s="7" customFormat="true" ht="14.25" hidden="false" customHeight="false" outlineLevel="0" collapsed="false"/>
    <row r="86" s="7" customFormat="true" ht="14.25" hidden="false" customHeight="false" outlineLevel="0" collapsed="false"/>
    <row r="87" s="7" customFormat="true" ht="14.25" hidden="false" customHeight="false" outlineLevel="0" collapsed="false"/>
    <row r="88" s="7" customFormat="true" ht="14.25" hidden="false" customHeight="false" outlineLevel="0" collapsed="false"/>
    <row r="89" s="7" customFormat="true" ht="14.25" hidden="false" customHeight="false" outlineLevel="0" collapsed="false">
      <c r="A89" s="7" t="s">
        <v>799</v>
      </c>
      <c r="C89" s="7" t="str">
        <f aca="false">CONCATENATE("load-",C26)</f>
        <v>load-EmCare.C10.IT.DE16</v>
      </c>
      <c r="H89" s="7" t="s">
        <v>3051</v>
      </c>
      <c r="N89" s="7" t="s">
        <v>890</v>
      </c>
    </row>
    <row r="90" s="7" customFormat="true" ht="14.25" hidden="false" customHeight="false" outlineLevel="0" collapsed="false">
      <c r="A90" s="7" t="s">
        <v>799</v>
      </c>
      <c r="C90" s="7" t="str">
        <f aca="false">CONCATENATE("load-",C27)</f>
        <v>load-EmCare.C10.IT.DE17</v>
      </c>
      <c r="H90" s="7" t="s">
        <v>3052</v>
      </c>
      <c r="N90" s="7" t="s">
        <v>890</v>
      </c>
    </row>
    <row r="91" s="7" customFormat="true" ht="14.25" hidden="false" customHeight="false" outlineLevel="0" collapsed="false">
      <c r="A91" s="7" t="s">
        <v>799</v>
      </c>
      <c r="C91" s="7" t="str">
        <f aca="false">CONCATENATE("load-",C28)</f>
        <v>load-EmCare.C10.IT.DE18</v>
      </c>
      <c r="H91" s="7" t="s">
        <v>3053</v>
      </c>
      <c r="N91" s="7" t="s">
        <v>890</v>
      </c>
    </row>
    <row r="92" s="7" customFormat="true" ht="14.25" hidden="false" customHeight="false" outlineLevel="0" collapsed="false">
      <c r="A92" s="7" t="s">
        <v>799</v>
      </c>
      <c r="C92" s="7" t="str">
        <f aca="false">CONCATENATE("load-",C29)</f>
        <v>load-EmCare.C10.IT.DE19</v>
      </c>
      <c r="H92" s="7" t="s">
        <v>3054</v>
      </c>
      <c r="N92" s="7" t="s">
        <v>890</v>
      </c>
    </row>
    <row r="93" s="7" customFormat="true" ht="14.25" hidden="false" customHeight="false" outlineLevel="0" collapsed="false">
      <c r="A93" s="7" t="s">
        <v>799</v>
      </c>
      <c r="C93" s="7" t="str">
        <f aca="false">CONCATENATE("load-",C30)</f>
        <v>load-EmCare.C10.IT.DE20</v>
      </c>
      <c r="H93" s="7" t="s">
        <v>3055</v>
      </c>
      <c r="N93" s="7" t="s">
        <v>890</v>
      </c>
    </row>
    <row r="94" s="7" customFormat="true" ht="14.25" hidden="false" customHeight="false" outlineLevel="0" collapsed="false">
      <c r="A94" s="7" t="s">
        <v>799</v>
      </c>
      <c r="C94" s="7" t="str">
        <f aca="false">CONCATENATE("load-",C31)</f>
        <v>load-EmCare.C10.IT.DE21</v>
      </c>
      <c r="H94" s="7" t="s">
        <v>2027</v>
      </c>
      <c r="N94" s="7" t="s">
        <v>890</v>
      </c>
    </row>
    <row r="95" s="7" customFormat="true" ht="14.25" hidden="false" customHeight="false" outlineLevel="0" collapsed="false">
      <c r="A95" s="7" t="s">
        <v>799</v>
      </c>
      <c r="C95" s="7" t="str">
        <f aca="false">CONCATENATE("load-",C32)</f>
        <v>load-EmCare.C10.IT.DE22</v>
      </c>
      <c r="H95" s="7" t="s">
        <v>2027</v>
      </c>
      <c r="N95" s="7" t="s">
        <v>890</v>
      </c>
    </row>
    <row r="96" s="7" customFormat="true" ht="14.25" hidden="false" customHeight="false" outlineLevel="0" collapsed="false">
      <c r="A96" s="7" t="s">
        <v>799</v>
      </c>
      <c r="C96" s="7" t="str">
        <f aca="false">CONCATENATE("load-",C33)</f>
        <v>load-EmCare.C10.IT.DE23</v>
      </c>
      <c r="H96" s="7" t="s">
        <v>3056</v>
      </c>
      <c r="N96" s="7" t="s">
        <v>890</v>
      </c>
    </row>
    <row r="97" s="7" customFormat="true" ht="14.25" hidden="false" customHeight="false" outlineLevel="0" collapsed="false">
      <c r="A97" s="7" t="s">
        <v>799</v>
      </c>
      <c r="C97" s="7" t="str">
        <f aca="false">CONCATENATE("load-",C34)</f>
        <v>load-EmCare.C10.IT.DE24</v>
      </c>
      <c r="H97" s="7" t="s">
        <v>3057</v>
      </c>
      <c r="N97" s="7" t="s">
        <v>890</v>
      </c>
    </row>
    <row r="98" s="7" customFormat="true" ht="14.25" hidden="false" customHeight="false" outlineLevel="0" collapsed="false">
      <c r="A98" s="7" t="s">
        <v>799</v>
      </c>
      <c r="C98" s="7" t="str">
        <f aca="false">CONCATENATE("load-",C35)</f>
        <v>load-EmCare.C10.IT.DE25</v>
      </c>
      <c r="H98" s="7" t="s">
        <v>2027</v>
      </c>
      <c r="N98" s="7" t="s">
        <v>890</v>
      </c>
    </row>
    <row r="99" s="7" customFormat="true" ht="14.25" hidden="false" customHeight="false" outlineLevel="0" collapsed="false">
      <c r="A99" s="7" t="s">
        <v>799</v>
      </c>
      <c r="C99" s="7" t="str">
        <f aca="false">CONCATENATE("load-",C36)</f>
        <v>load-EmCare.C10.IT.DE42</v>
      </c>
      <c r="H99" s="7" t="s">
        <v>3058</v>
      </c>
      <c r="N99" s="7" t="s">
        <v>890</v>
      </c>
    </row>
    <row r="100" s="7" customFormat="true" ht="14.25" hidden="false" customHeight="false" outlineLevel="0" collapsed="false">
      <c r="A100" s="7" t="s">
        <v>799</v>
      </c>
      <c r="C100" s="7" t="str">
        <f aca="false">CONCATENATE("load-",C37)</f>
        <v>load-EmCare.C10.IT.DE43</v>
      </c>
      <c r="H100" s="7" t="s">
        <v>3059</v>
      </c>
      <c r="N100" s="7" t="s">
        <v>890</v>
      </c>
    </row>
    <row r="101" s="7" customFormat="true" ht="14.25" hidden="false" customHeight="false" outlineLevel="0" collapsed="false">
      <c r="A101" s="7" t="s">
        <v>799</v>
      </c>
      <c r="C101" s="7" t="str">
        <f aca="false">CONCATENATE("load-",C38)</f>
        <v>load-EmCare.C10.IT.DE44</v>
      </c>
      <c r="H101" s="7" t="s">
        <v>3060</v>
      </c>
      <c r="N101" s="7" t="s">
        <v>890</v>
      </c>
    </row>
    <row r="102" s="7" customFormat="true" ht="14.25" hidden="false" customHeight="false" outlineLevel="0" collapsed="false">
      <c r="A102" s="7" t="s">
        <v>799</v>
      </c>
      <c r="C102" s="7" t="str">
        <f aca="false">CONCATENATE("load-",C39)</f>
        <v>load-EmCare.C10.IT.DE26</v>
      </c>
      <c r="H102" s="7" t="s">
        <v>3061</v>
      </c>
      <c r="N102" s="7" t="s">
        <v>890</v>
      </c>
    </row>
    <row r="103" s="7" customFormat="true" ht="14.25" hidden="false" customHeight="false" outlineLevel="0" collapsed="false">
      <c r="A103" s="7" t="s">
        <v>799</v>
      </c>
      <c r="C103" s="7" t="str">
        <f aca="false">CONCATENATE("load-",C40)</f>
        <v>load-EmCare.C10.IT.DE27</v>
      </c>
      <c r="H103" s="7" t="s">
        <v>3062</v>
      </c>
      <c r="N103" s="7" t="s">
        <v>890</v>
      </c>
    </row>
    <row r="104" s="7" customFormat="true" ht="14.25" hidden="false" customHeight="false" outlineLevel="0" collapsed="false">
      <c r="A104" s="7" t="s">
        <v>799</v>
      </c>
      <c r="C104" s="7" t="str">
        <f aca="false">CONCATENATE("load-",C41)</f>
        <v>load-EmCare.C10.IT.DE28</v>
      </c>
      <c r="H104" s="7" t="s">
        <v>2027</v>
      </c>
      <c r="J104" s="82"/>
      <c r="K104" s="7" t="str">
        <f aca="false">LOWER(J104)</f>
        <v/>
      </c>
      <c r="N104" s="7" t="s">
        <v>890</v>
      </c>
    </row>
    <row r="105" s="7" customFormat="true" ht="14.25" hidden="false" customHeight="false" outlineLevel="0" collapsed="false">
      <c r="A105" s="7" t="s">
        <v>799</v>
      </c>
      <c r="C105" s="7" t="str">
        <f aca="false">CONCATENATE("load-",C42)</f>
        <v>load-EmCare.C10.IT.DE29</v>
      </c>
      <c r="H105" s="7" t="s">
        <v>3063</v>
      </c>
      <c r="N105" s="7" t="s">
        <v>890</v>
      </c>
    </row>
    <row r="106" s="7" customFormat="true" ht="14.25" hidden="false" customHeight="false" outlineLevel="0" collapsed="false">
      <c r="A106" s="7" t="s">
        <v>799</v>
      </c>
      <c r="C106" s="7" t="str">
        <f aca="false">CONCATENATE("load-",C43)</f>
        <v>load-EmCare.C10.IT.DE30</v>
      </c>
      <c r="H106" s="7" t="s">
        <v>3064</v>
      </c>
      <c r="N106" s="7" t="s">
        <v>890</v>
      </c>
    </row>
    <row r="107" s="7" customFormat="true" ht="14.25" hidden="false" customHeight="false" outlineLevel="0" collapsed="false">
      <c r="A107" s="7" t="s">
        <v>799</v>
      </c>
      <c r="C107" s="7" t="str">
        <f aca="false">CONCATENATE("load-",C44)</f>
        <v>load-EmCare.C10.IT.DE31</v>
      </c>
      <c r="H107" s="7" t="s">
        <v>3065</v>
      </c>
      <c r="N107" s="7" t="s">
        <v>890</v>
      </c>
    </row>
    <row r="108" s="7" customFormat="true" ht="14.25" hidden="false" customHeight="false" outlineLevel="0" collapsed="false">
      <c r="A108" s="7" t="s">
        <v>799</v>
      </c>
      <c r="C108" s="7" t="str">
        <f aca="false">CONCATENATE("load-",C45)</f>
        <v>load-EmCare.C10.IT.DE32</v>
      </c>
      <c r="H108" s="7" t="s">
        <v>3066</v>
      </c>
      <c r="N108" s="7" t="s">
        <v>890</v>
      </c>
    </row>
    <row r="109" s="7" customFormat="true" ht="14.25" hidden="false" customHeight="false" outlineLevel="0" collapsed="false">
      <c r="A109" s="7" t="s">
        <v>799</v>
      </c>
      <c r="C109" s="7" t="str">
        <f aca="false">CONCATENATE("load-",C46)</f>
        <v>load-EmCare.C10.IT.DE33</v>
      </c>
      <c r="H109" s="7" t="s">
        <v>2027</v>
      </c>
      <c r="N109" s="7" t="s">
        <v>890</v>
      </c>
    </row>
    <row r="110" s="7" customFormat="true" ht="14.25" hidden="false" customHeight="false" outlineLevel="0" collapsed="false">
      <c r="A110" s="7" t="s">
        <v>799</v>
      </c>
      <c r="C110" s="7" t="str">
        <f aca="false">CONCATENATE("load-",C47)</f>
        <v>load-EmCare.C10.IT.DE34</v>
      </c>
      <c r="H110" s="7" t="s">
        <v>3067</v>
      </c>
      <c r="N110" s="7" t="s">
        <v>890</v>
      </c>
    </row>
    <row r="111" s="7" customFormat="true" ht="14.25" hidden="false" customHeight="false" outlineLevel="0" collapsed="false">
      <c r="A111" s="7" t="s">
        <v>799</v>
      </c>
      <c r="C111" s="7" t="str">
        <f aca="false">CONCATENATE("load-",C48)</f>
        <v>load-EmCare.C10.IT.DE35</v>
      </c>
      <c r="H111" s="7" t="s">
        <v>3068</v>
      </c>
      <c r="N111" s="7" t="s">
        <v>890</v>
      </c>
    </row>
    <row r="112" s="7" customFormat="true" ht="14.25" hidden="false" customHeight="false" outlineLevel="0" collapsed="false">
      <c r="A112" s="7" t="s">
        <v>799</v>
      </c>
      <c r="C112" s="7" t="str">
        <f aca="false">CONCATENATE("load-",C49)</f>
        <v>load-EmCare.C10.IT.DE36</v>
      </c>
      <c r="H112" s="7" t="s">
        <v>2027</v>
      </c>
      <c r="N112" s="7" t="s">
        <v>890</v>
      </c>
    </row>
    <row r="113" s="7" customFormat="true" ht="14.25" hidden="false" customHeight="false" outlineLevel="0" collapsed="false">
      <c r="A113" s="7" t="s">
        <v>799</v>
      </c>
      <c r="C113" s="7" t="str">
        <f aca="false">CONCATENATE("load-",C50)</f>
        <v>load-EmCare.C10.IT.DE37</v>
      </c>
      <c r="H113" s="7" t="s">
        <v>3069</v>
      </c>
      <c r="N113" s="7" t="s">
        <v>890</v>
      </c>
    </row>
    <row r="114" s="7" customFormat="true" ht="14.25" hidden="false" customHeight="false" outlineLevel="0" collapsed="false">
      <c r="A114" s="7" t="s">
        <v>799</v>
      </c>
      <c r="C114" s="7" t="str">
        <f aca="false">CONCATENATE("load-",C51)</f>
        <v>load-EmCare.C10.IT.DE38</v>
      </c>
      <c r="H114" s="7" t="s">
        <v>3070</v>
      </c>
      <c r="N114" s="7" t="s">
        <v>890</v>
      </c>
    </row>
    <row r="115" s="7" customFormat="true" ht="14.25" hidden="false" customHeight="false" outlineLevel="0" collapsed="false">
      <c r="A115" s="7" t="s">
        <v>799</v>
      </c>
      <c r="C115" s="7" t="str">
        <f aca="false">CONCATENATE("load-",C52)</f>
        <v>load-EmCare.C10.IT.DE39</v>
      </c>
      <c r="H115" s="7" t="s">
        <v>3071</v>
      </c>
      <c r="N115" s="7" t="s">
        <v>890</v>
      </c>
    </row>
    <row r="116" s="7" customFormat="true" ht="14.25" hidden="false" customHeight="false" outlineLevel="0" collapsed="false">
      <c r="A116" s="7" t="s">
        <v>799</v>
      </c>
      <c r="C116" s="7" t="str">
        <f aca="false">CONCATENATE("load-",C53)</f>
        <v>load-EmCare.C10.IT.DE40</v>
      </c>
      <c r="H116" s="7" t="s">
        <v>3072</v>
      </c>
      <c r="N116" s="7" t="s">
        <v>890</v>
      </c>
    </row>
    <row r="117" s="7" customFormat="true" ht="14.25" hidden="false" customHeight="false" outlineLevel="0" collapsed="false">
      <c r="A117" s="7" t="s">
        <v>799</v>
      </c>
      <c r="C117" s="7" t="str">
        <f aca="false">CONCATENATE("load-",C54)</f>
        <v>load-EmCare.C10.IT.DE41</v>
      </c>
      <c r="H117" s="7" t="s">
        <v>3073</v>
      </c>
      <c r="N117" s="7" t="s">
        <v>890</v>
      </c>
    </row>
    <row r="118" s="7" customFormat="true" ht="14.25" hidden="false" customHeight="false" outlineLevel="0" collapsed="false">
      <c r="A118" s="7" t="s">
        <v>799</v>
      </c>
      <c r="C118" s="7" t="str">
        <f aca="false">CONCATENATE("load-",C55)</f>
        <v>load-EmCare.C10.IT.DE45</v>
      </c>
      <c r="H118" s="7" t="s">
        <v>3074</v>
      </c>
      <c r="N118" s="7" t="s">
        <v>890</v>
      </c>
    </row>
    <row r="119" s="7" customFormat="true" ht="14.25" hidden="false" customHeight="false" outlineLevel="0" collapsed="false">
      <c r="A119" s="7" t="s">
        <v>799</v>
      </c>
      <c r="C119" s="7" t="str">
        <f aca="false">CONCATENATE("load-",C56)</f>
        <v>load-EmCare.C10.IT.DE46</v>
      </c>
      <c r="H119" s="7" t="s">
        <v>2027</v>
      </c>
      <c r="N119" s="7" t="s">
        <v>890</v>
      </c>
    </row>
    <row r="120" s="7" customFormat="true" ht="14.25" hidden="false" customHeight="false" outlineLevel="0" collapsed="false">
      <c r="A120" s="7" t="s">
        <v>799</v>
      </c>
      <c r="C120" s="7" t="str">
        <f aca="false">CONCATENATE("load-",C57)</f>
        <v>load-EmCare.C10.IT.DE47</v>
      </c>
      <c r="H120" s="7" t="s">
        <v>2027</v>
      </c>
      <c r="N120" s="7" t="s">
        <v>890</v>
      </c>
    </row>
    <row r="121" s="7" customFormat="true" ht="14.25" hidden="false" customHeight="false" outlineLevel="0" collapsed="false"/>
    <row r="122" s="7" customFormat="true" ht="14.25" hidden="false" customHeight="false" outlineLevel="0" collapsed="false">
      <c r="A122" s="7" t="s">
        <v>799</v>
      </c>
      <c r="C122" s="7" t="str">
        <f aca="false">CONCATENATE("load-",C59)</f>
        <v>load-EmCare.C10.IT.DE48</v>
      </c>
      <c r="H122" s="7" t="s">
        <v>3075</v>
      </c>
      <c r="N122" s="7" t="s">
        <v>890</v>
      </c>
    </row>
    <row r="123" s="7" customFormat="true" ht="14.25" hidden="false" customHeight="false" outlineLevel="0" collapsed="false">
      <c r="A123" s="7" t="s">
        <v>799</v>
      </c>
      <c r="C123" s="7" t="str">
        <f aca="false">CONCATENATE("load-",C60)</f>
        <v>load-EmCare.C10.IT.DE49</v>
      </c>
      <c r="H123" s="7" t="s">
        <v>3076</v>
      </c>
      <c r="N123" s="7" t="s">
        <v>890</v>
      </c>
    </row>
    <row r="124" s="7" customFormat="true" ht="14.25" hidden="false" customHeight="false" outlineLevel="0" collapsed="false">
      <c r="A124" s="7" t="s">
        <v>799</v>
      </c>
      <c r="C124" s="7" t="str">
        <f aca="false">CONCATENATE("load-",C61)</f>
        <v>load-EmCare.C10.IT.DE50</v>
      </c>
      <c r="H124" s="7" t="s">
        <v>3077</v>
      </c>
      <c r="N124" s="7" t="s">
        <v>890</v>
      </c>
    </row>
    <row r="125" s="7" customFormat="true" ht="14.25" hidden="false" customHeight="false" outlineLevel="0" collapsed="false">
      <c r="A125" s="7" t="s">
        <v>799</v>
      </c>
      <c r="C125" s="7" t="str">
        <f aca="false">CONCATENATE("load-",C62)</f>
        <v>load-EmCare.C10.IT.DE51</v>
      </c>
      <c r="H125" s="7" t="s">
        <v>3078</v>
      </c>
      <c r="N125" s="7" t="s">
        <v>890</v>
      </c>
    </row>
    <row r="126" s="7" customFormat="true" ht="14.25" hidden="false" customHeight="false" outlineLevel="0" collapsed="false">
      <c r="A126" s="7" t="s">
        <v>799</v>
      </c>
      <c r="C126" s="7" t="str">
        <f aca="false">CONCATENATE("load-",C63)</f>
        <v>load-EmCare.C10.IT.DE52</v>
      </c>
      <c r="H126" s="7" t="s">
        <v>3079</v>
      </c>
      <c r="N126" s="7" t="s">
        <v>890</v>
      </c>
    </row>
    <row r="127" s="7" customFormat="true" ht="14.25" hidden="false" customHeight="false" outlineLevel="0" collapsed="false">
      <c r="A127" s="7" t="s">
        <v>799</v>
      </c>
      <c r="C127" s="7" t="str">
        <f aca="false">CONCATENATE("load-",C64)</f>
        <v>load-EmCare.C10.IT.DE53</v>
      </c>
      <c r="H127" s="7" t="s">
        <v>3080</v>
      </c>
      <c r="N127" s="7" t="s">
        <v>890</v>
      </c>
    </row>
    <row r="128" s="7" customFormat="true" ht="14.25" hidden="false" customHeight="false" outlineLevel="0" collapsed="false">
      <c r="A128" s="7" t="s">
        <v>799</v>
      </c>
      <c r="C128" s="7" t="str">
        <f aca="false">CONCATENATE("load-",C65)</f>
        <v>load-EmCare.C10.IT.DE54</v>
      </c>
      <c r="H128" s="7" t="s">
        <v>3081</v>
      </c>
      <c r="N128" s="7" t="s">
        <v>890</v>
      </c>
    </row>
    <row r="129" s="7" customFormat="true" ht="14.25" hidden="false" customHeight="false" outlineLevel="0" collapsed="false">
      <c r="A129" s="7" t="s">
        <v>799</v>
      </c>
      <c r="C129" s="7" t="str">
        <f aca="false">CONCATENATE("load-",C66)</f>
        <v>load-EmCare.C10.IT.DE55</v>
      </c>
      <c r="H129" s="7" t="s">
        <v>3082</v>
      </c>
      <c r="N129" s="7" t="s">
        <v>890</v>
      </c>
    </row>
    <row r="130" s="7" customFormat="true" ht="14.25" hidden="false" customHeight="false" outlineLevel="0" collapsed="false">
      <c r="A130" s="7" t="s">
        <v>799</v>
      </c>
      <c r="C130" s="7" t="str">
        <f aca="false">CONCATENATE("load-",C67)</f>
        <v>load-EmCare.C10.IT.DE56</v>
      </c>
      <c r="H130" s="7" t="s">
        <v>3083</v>
      </c>
      <c r="N130" s="7" t="s">
        <v>890</v>
      </c>
    </row>
    <row r="131" s="7" customFormat="true" ht="14.25" hidden="false" customHeight="false" outlineLevel="0" collapsed="false">
      <c r="A131" s="7" t="s">
        <v>799</v>
      </c>
      <c r="C131" s="7" t="str">
        <f aca="false">CONCATENATE("load-",C68)</f>
        <v>load-EmCare.C10.IT.DE57</v>
      </c>
      <c r="H131" s="7" t="s">
        <v>3084</v>
      </c>
      <c r="N131" s="7" t="s">
        <v>890</v>
      </c>
    </row>
    <row r="132" s="7" customFormat="true" ht="14.25" hidden="false" customHeight="false" outlineLevel="0" collapsed="false">
      <c r="A132" s="7" t="s">
        <v>799</v>
      </c>
      <c r="C132" s="7" t="str">
        <f aca="false">CONCATENATE("load-",C69)</f>
        <v>load-EmCare.C10.IT.DE58</v>
      </c>
      <c r="H132" s="7" t="s">
        <v>3085</v>
      </c>
      <c r="N132" s="7" t="s">
        <v>890</v>
      </c>
    </row>
    <row r="133" s="7" customFormat="true" ht="14.25" hidden="false" customHeight="false" outlineLevel="0" collapsed="false">
      <c r="A133" s="7" t="s">
        <v>799</v>
      </c>
      <c r="C133" s="7" t="str">
        <f aca="false">CONCATENATE("load-",C70)</f>
        <v>load-EmCare.C10.IT.DE59</v>
      </c>
      <c r="H133" s="7" t="s">
        <v>3086</v>
      </c>
      <c r="N133" s="7" t="s">
        <v>890</v>
      </c>
    </row>
    <row r="134" s="7" customFormat="true" ht="14.25" hidden="false" customHeight="false" outlineLevel="0" collapsed="false">
      <c r="A134" s="7" t="s">
        <v>799</v>
      </c>
      <c r="C134" s="7" t="str">
        <f aca="false">CONCATENATE("load-",C71)</f>
        <v>load-EmCare.C10.IT.DE60</v>
      </c>
      <c r="H134" s="7" t="s">
        <v>3087</v>
      </c>
      <c r="N134" s="7" t="s">
        <v>890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Q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484375" defaultRowHeight="14.25" zeroHeight="false" outlineLevelRow="0" outlineLevelCol="0"/>
  <cols>
    <col collapsed="false" customWidth="true" hidden="false" outlineLevel="0" max="1" min="1" style="1" width="26.88"/>
    <col collapsed="false" customWidth="true" hidden="false" outlineLevel="0" max="2" min="2" style="1" width="13.25"/>
    <col collapsed="false" customWidth="true" hidden="false" outlineLevel="0" max="3" min="3" style="1" width="28.5"/>
    <col collapsed="false" customWidth="true" hidden="false" outlineLevel="0" max="5" min="4" style="1" width="44.5"/>
    <col collapsed="false" customWidth="true" hidden="false" outlineLevel="0" max="6" min="6" style="1" width="59.5"/>
    <col collapsed="false" customWidth="true" hidden="false" outlineLevel="0" max="7" min="7" style="1" width="9.12"/>
    <col collapsed="false" customWidth="true" hidden="false" outlineLevel="0" max="8" min="8" style="1" width="28.76"/>
    <col collapsed="false" customWidth="true" hidden="false" outlineLevel="0" max="9" min="9" style="1" width="15.62"/>
    <col collapsed="false" customWidth="true" hidden="false" outlineLevel="0" max="10" min="10" style="1" width="20.62"/>
    <col collapsed="false" customWidth="true" hidden="false" outlineLevel="0" max="11" min="11" style="1" width="8.74"/>
    <col collapsed="false" customWidth="true" hidden="false" outlineLevel="0" max="12" min="12" style="1" width="9.75"/>
    <col collapsed="false" customWidth="true" hidden="false" outlineLevel="0" max="13" min="13" style="1" width="7.25"/>
    <col collapsed="false" customWidth="true" hidden="false" outlineLevel="0" max="14" min="14" style="1" width="59.5"/>
    <col collapsed="false" customWidth="true" hidden="false" outlineLevel="0" max="15" min="15" style="1" width="9.61"/>
    <col collapsed="false" customWidth="true" hidden="false" outlineLevel="0" max="16" min="16" style="1" width="10.13"/>
  </cols>
  <sheetData>
    <row r="1" customFormat="false" ht="15" hidden="false" customHeight="false" outlineLevel="0" collapsed="false">
      <c r="A1" s="1" t="s">
        <v>785</v>
      </c>
      <c r="B1" s="1" t="s">
        <v>3088</v>
      </c>
      <c r="C1" s="1" t="s">
        <v>893</v>
      </c>
      <c r="D1" s="1" t="s">
        <v>787</v>
      </c>
      <c r="E1" s="1" t="s">
        <v>3089</v>
      </c>
      <c r="F1" s="1" t="s">
        <v>3090</v>
      </c>
      <c r="G1" s="1" t="s">
        <v>3091</v>
      </c>
      <c r="H1" s="1" t="s">
        <v>975</v>
      </c>
      <c r="I1" s="1" t="s">
        <v>783</v>
      </c>
      <c r="J1" s="1" t="s">
        <v>3092</v>
      </c>
      <c r="M1" s="54"/>
      <c r="N1" s="54"/>
      <c r="O1" s="54"/>
      <c r="P1" s="54"/>
      <c r="Q1" s="54"/>
    </row>
    <row r="2" s="1" customFormat="true" ht="15" hidden="false" customHeight="false" outlineLevel="0" collapsed="false">
      <c r="A2" s="1" t="s">
        <v>3093</v>
      </c>
      <c r="B2" s="107"/>
      <c r="C2" s="107" t="s">
        <v>986</v>
      </c>
      <c r="D2" s="107" t="s">
        <v>986</v>
      </c>
      <c r="E2" s="1" t="s">
        <v>3094</v>
      </c>
      <c r="F2" s="107" t="s">
        <v>3095</v>
      </c>
      <c r="G2" s="107"/>
      <c r="H2" s="107"/>
      <c r="I2" s="107"/>
      <c r="J2" s="107"/>
      <c r="K2" s="54"/>
      <c r="L2" s="54" t="s">
        <v>3096</v>
      </c>
      <c r="M2" s="54"/>
      <c r="O2" s="54"/>
      <c r="P2" s="54"/>
      <c r="Q2" s="54"/>
    </row>
    <row r="3" s="1" customFormat="true" ht="15" hidden="false" customHeight="false" outlineLevel="0" collapsed="false">
      <c r="A3" s="1" t="s">
        <v>3097</v>
      </c>
      <c r="B3" s="107"/>
      <c r="C3" s="107" t="s">
        <v>1177</v>
      </c>
      <c r="D3" s="107" t="s">
        <v>1177</v>
      </c>
      <c r="E3" s="1" t="s">
        <v>3094</v>
      </c>
      <c r="F3" s="107" t="s">
        <v>1176</v>
      </c>
      <c r="G3" s="107"/>
      <c r="H3" s="107"/>
      <c r="I3" s="107"/>
      <c r="J3" s="107"/>
      <c r="K3" s="54"/>
      <c r="L3" s="54"/>
      <c r="M3" s="54"/>
      <c r="O3" s="54"/>
      <c r="P3" s="54"/>
      <c r="Q3" s="54"/>
    </row>
    <row r="4" s="1" customFormat="true" ht="15" hidden="false" customHeight="false" outlineLevel="0" collapsed="false">
      <c r="A4" s="1" t="s">
        <v>3098</v>
      </c>
      <c r="C4" s="107" t="s">
        <v>1186</v>
      </c>
      <c r="D4" s="107" t="s">
        <v>1186</v>
      </c>
      <c r="E4" s="1" t="s">
        <v>3094</v>
      </c>
      <c r="F4" s="107" t="s">
        <v>3099</v>
      </c>
      <c r="G4" s="107"/>
      <c r="H4" s="107"/>
      <c r="I4" s="108"/>
      <c r="J4" s="107"/>
      <c r="K4" s="54"/>
      <c r="L4" s="54"/>
      <c r="M4" s="54"/>
      <c r="O4" s="54"/>
      <c r="P4" s="54"/>
      <c r="Q4" s="54"/>
    </row>
    <row r="5" s="1" customFormat="true" ht="15" hidden="false" customHeight="false" outlineLevel="0" collapsed="false">
      <c r="A5" s="1" t="s">
        <v>3100</v>
      </c>
      <c r="B5" s="107"/>
      <c r="C5" s="107" t="s">
        <v>2191</v>
      </c>
      <c r="D5" s="107" t="s">
        <v>2191</v>
      </c>
      <c r="E5" s="1" t="s">
        <v>3094</v>
      </c>
      <c r="F5" s="109" t="s">
        <v>3101</v>
      </c>
      <c r="G5" s="107"/>
      <c r="H5" s="107"/>
      <c r="I5" s="107"/>
      <c r="J5" s="107"/>
      <c r="K5" s="54"/>
      <c r="L5" s="54"/>
      <c r="M5" s="54"/>
      <c r="O5" s="54"/>
      <c r="P5" s="54"/>
      <c r="Q5" s="54"/>
    </row>
    <row r="6" s="7" customFormat="true" ht="15" hidden="false" customHeight="false" outlineLevel="0" collapsed="false">
      <c r="A6" s="7" t="s">
        <v>3102</v>
      </c>
      <c r="B6" s="110" t="s">
        <v>3093</v>
      </c>
      <c r="C6" s="110" t="s">
        <v>3103</v>
      </c>
      <c r="D6" s="110" t="s">
        <v>991</v>
      </c>
      <c r="E6" s="111" t="s">
        <v>3104</v>
      </c>
      <c r="F6" s="110"/>
      <c r="G6" s="110" t="s">
        <v>3105</v>
      </c>
      <c r="H6" s="110" t="s">
        <v>3106</v>
      </c>
      <c r="I6" s="110" t="s">
        <v>3107</v>
      </c>
      <c r="J6" s="110"/>
      <c r="K6" s="101"/>
      <c r="L6" s="112" t="s">
        <v>3108</v>
      </c>
      <c r="M6" s="101"/>
      <c r="O6" s="101"/>
      <c r="P6" s="101"/>
      <c r="Q6" s="101"/>
    </row>
    <row r="7" s="7" customFormat="true" ht="14.25" hidden="false" customHeight="false" outlineLevel="0" collapsed="false">
      <c r="A7" s="7" t="s">
        <v>3109</v>
      </c>
      <c r="B7" s="110" t="s">
        <v>3093</v>
      </c>
      <c r="C7" s="110" t="s">
        <v>3110</v>
      </c>
      <c r="D7" s="110" t="s">
        <v>3111</v>
      </c>
      <c r="E7" s="111" t="s">
        <v>3104</v>
      </c>
      <c r="F7" s="110"/>
      <c r="G7" s="110" t="s">
        <v>3112</v>
      </c>
      <c r="H7" s="110" t="s">
        <v>3106</v>
      </c>
      <c r="I7" s="110" t="s">
        <v>1175</v>
      </c>
      <c r="J7" s="110" t="s">
        <v>26</v>
      </c>
    </row>
    <row r="8" s="1" customFormat="true" ht="14.25" hidden="false" customHeight="false" outlineLevel="0" collapsed="false">
      <c r="A8" s="1" t="s">
        <v>3113</v>
      </c>
      <c r="B8" s="113" t="s">
        <v>3093</v>
      </c>
      <c r="C8" s="113" t="s">
        <v>3114</v>
      </c>
      <c r="D8" s="113" t="s">
        <v>3114</v>
      </c>
      <c r="E8" s="1" t="s">
        <v>3104</v>
      </c>
      <c r="F8" s="113"/>
      <c r="G8" s="113" t="s">
        <v>3115</v>
      </c>
      <c r="H8" s="113" t="s">
        <v>3106</v>
      </c>
      <c r="I8" s="113" t="s">
        <v>3116</v>
      </c>
      <c r="J8" s="113" t="s">
        <v>3117</v>
      </c>
    </row>
    <row r="9" s="7" customFormat="true" ht="14.25" hidden="false" customHeight="false" outlineLevel="0" collapsed="false">
      <c r="A9" s="7" t="s">
        <v>3118</v>
      </c>
      <c r="B9" s="110" t="s">
        <v>3093</v>
      </c>
      <c r="C9" s="110" t="s">
        <v>3119</v>
      </c>
      <c r="D9" s="110" t="s">
        <v>3120</v>
      </c>
      <c r="E9" s="111" t="s">
        <v>3104</v>
      </c>
      <c r="F9" s="110"/>
      <c r="G9" s="110" t="s">
        <v>3105</v>
      </c>
      <c r="H9" s="110" t="s">
        <v>3106</v>
      </c>
      <c r="I9" s="110" t="s">
        <v>1175</v>
      </c>
      <c r="J9" s="110" t="s">
        <v>67</v>
      </c>
    </row>
    <row r="10" s="7" customFormat="true" ht="14.25" hidden="false" customHeight="false" outlineLevel="0" collapsed="false">
      <c r="A10" s="7" t="s">
        <v>3121</v>
      </c>
      <c r="B10" s="110" t="s">
        <v>3093</v>
      </c>
      <c r="C10" s="110" t="s">
        <v>3122</v>
      </c>
      <c r="D10" s="110" t="s">
        <v>3123</v>
      </c>
      <c r="E10" s="111" t="s">
        <v>3104</v>
      </c>
      <c r="F10" s="110"/>
      <c r="G10" s="110" t="s">
        <v>3105</v>
      </c>
      <c r="H10" s="110" t="s">
        <v>3106</v>
      </c>
      <c r="I10" s="110" t="s">
        <v>1175</v>
      </c>
      <c r="J10" s="110" t="s">
        <v>67</v>
      </c>
    </row>
    <row r="11" s="7" customFormat="true" ht="14.25" hidden="false" customHeight="false" outlineLevel="0" collapsed="false">
      <c r="A11" s="7" t="s">
        <v>3124</v>
      </c>
      <c r="B11" s="110" t="s">
        <v>3093</v>
      </c>
      <c r="C11" s="110" t="s">
        <v>3125</v>
      </c>
      <c r="D11" s="110" t="s">
        <v>3125</v>
      </c>
      <c r="E11" s="111" t="s">
        <v>3104</v>
      </c>
      <c r="F11" s="110"/>
      <c r="G11" s="110" t="s">
        <v>3112</v>
      </c>
      <c r="H11" s="110" t="s">
        <v>3126</v>
      </c>
      <c r="I11" s="110" t="s">
        <v>3107</v>
      </c>
      <c r="J11" s="110"/>
    </row>
    <row r="12" s="7" customFormat="true" ht="14.25" hidden="false" customHeight="false" outlineLevel="0" collapsed="false">
      <c r="A12" s="110" t="s">
        <v>3127</v>
      </c>
      <c r="B12" s="110" t="s">
        <v>3093</v>
      </c>
      <c r="C12" s="110" t="s">
        <v>3128</v>
      </c>
      <c r="D12" s="110" t="s">
        <v>3129</v>
      </c>
      <c r="E12" s="111" t="s">
        <v>3104</v>
      </c>
      <c r="F12" s="110"/>
      <c r="G12" s="110" t="s">
        <v>3105</v>
      </c>
      <c r="H12" s="110" t="s">
        <v>3106</v>
      </c>
      <c r="I12" s="110" t="s">
        <v>3130</v>
      </c>
      <c r="J12" s="110"/>
    </row>
    <row r="13" s="7" customFormat="true" ht="14.25" hidden="false" customHeight="false" outlineLevel="0" collapsed="false">
      <c r="A13" s="7" t="s">
        <v>3131</v>
      </c>
      <c r="B13" s="7" t="s">
        <v>3100</v>
      </c>
      <c r="C13" s="7" t="s">
        <v>3132</v>
      </c>
      <c r="D13" s="7" t="s">
        <v>3133</v>
      </c>
      <c r="E13" s="111" t="s">
        <v>3104</v>
      </c>
      <c r="G13" s="7" t="s">
        <v>3134</v>
      </c>
      <c r="H13" s="7" t="s">
        <v>3135</v>
      </c>
      <c r="I13" s="110" t="s">
        <v>1175</v>
      </c>
      <c r="J13" s="7" t="s">
        <v>3131</v>
      </c>
    </row>
  </sheetData>
  <hyperlinks>
    <hyperlink ref="F5" r:id="rId2" display="http://hl7.org/fhir/StructureDefinition/Condition"/>
  </hyperlink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P23"/>
  <sheetViews>
    <sheetView showFormulas="false" showGridLines="true" showRowColHeaders="true" showZeros="true" rightToLeft="false" tabSelected="false" showOutlineSymbols="true" defaultGridColor="true" view="normal" topLeftCell="C1" colorId="64" zoomScale="100" zoomScaleNormal="100" zoomScalePageLayoutView="100" workbookViewId="0">
      <selection pane="topLeft" activeCell="R5" activeCellId="0" sqref="R5"/>
    </sheetView>
  </sheetViews>
  <sheetFormatPr defaultColWidth="8.4921875" defaultRowHeight="14.25" zeroHeight="false" outlineLevelRow="0" outlineLevelCol="0"/>
  <cols>
    <col collapsed="false" customWidth="true" hidden="false" outlineLevel="0" max="1" min="1" style="1" width="14.62"/>
    <col collapsed="false" customWidth="true" hidden="false" outlineLevel="0" max="2" min="2" style="1" width="29.13"/>
    <col collapsed="false" customWidth="true" hidden="false" outlineLevel="0" max="3" min="3" style="1" width="27.74"/>
    <col collapsed="false" customWidth="false" hidden="false" outlineLevel="0" max="4" min="4" style="1" width="8.5"/>
    <col collapsed="false" customWidth="true" hidden="false" outlineLevel="0" max="5" min="5" style="1" width="59.13"/>
    <col collapsed="false" customWidth="false" hidden="false" outlineLevel="0" max="9" min="6" style="1" width="8.5"/>
    <col collapsed="false" customWidth="true" hidden="false" outlineLevel="0" max="10" min="10" style="1" width="27.5"/>
    <col collapsed="false" customWidth="false" hidden="false" outlineLevel="0" max="13" min="11" style="1" width="8.5"/>
    <col collapsed="false" customWidth="true" hidden="false" outlineLevel="0" max="14" min="14" style="1" width="19.61"/>
    <col collapsed="false" customWidth="false" hidden="false" outlineLevel="0" max="1024" min="15" style="1" width="8.5"/>
  </cols>
  <sheetData>
    <row r="1" customFormat="false" ht="14.25" hidden="false" customHeight="false" outlineLevel="0" collapsed="false">
      <c r="A1" s="44" t="s">
        <v>784</v>
      </c>
      <c r="B1" s="44" t="s">
        <v>785</v>
      </c>
      <c r="C1" s="44" t="s">
        <v>787</v>
      </c>
      <c r="D1" s="44" t="s">
        <v>891</v>
      </c>
      <c r="E1" s="44" t="s">
        <v>892</v>
      </c>
      <c r="F1" s="44" t="s">
        <v>893</v>
      </c>
      <c r="G1" s="44" t="s">
        <v>894</v>
      </c>
      <c r="H1" s="44" t="s">
        <v>895</v>
      </c>
      <c r="I1" s="44" t="s">
        <v>896</v>
      </c>
      <c r="J1" s="44" t="s">
        <v>897</v>
      </c>
      <c r="K1" s="44" t="s">
        <v>898</v>
      </c>
      <c r="L1" s="44" t="s">
        <v>899</v>
      </c>
      <c r="M1" s="44" t="s">
        <v>900</v>
      </c>
      <c r="N1" s="44" t="s">
        <v>783</v>
      </c>
      <c r="P1" s="1" t="s">
        <v>901</v>
      </c>
    </row>
    <row r="2" s="38" customFormat="true" ht="14.25" hidden="false" customHeight="false" outlineLevel="0" collapsed="false">
      <c r="A2" s="35"/>
      <c r="B2" s="35" t="s">
        <v>902</v>
      </c>
      <c r="C2" s="35" t="s">
        <v>903</v>
      </c>
      <c r="F2" s="45"/>
      <c r="G2" s="45"/>
      <c r="H2" s="45"/>
      <c r="I2" s="45"/>
      <c r="J2" s="45"/>
      <c r="K2" s="45"/>
      <c r="L2" s="45"/>
      <c r="M2" s="45"/>
      <c r="N2" s="45"/>
    </row>
    <row r="3" s="38" customFormat="true" ht="14.25" hidden="false" customHeight="false" outlineLevel="0" collapsed="false">
      <c r="A3" s="45"/>
      <c r="B3" s="35" t="s">
        <v>904</v>
      </c>
      <c r="C3" s="45" t="s">
        <v>905</v>
      </c>
      <c r="D3" s="45"/>
      <c r="E3" s="35" t="str">
        <f aca="false">CONCATENATE("{{canonical_base}}ActivityDefinition/",LOWER(P3))</f>
        <v>{{canonical_base}}ActivityDefinition/emcarea.registration.p</v>
      </c>
      <c r="F3" s="45"/>
      <c r="G3" s="45"/>
      <c r="H3" s="45"/>
      <c r="I3" s="45"/>
      <c r="J3" s="45"/>
      <c r="K3" s="45"/>
      <c r="L3" s="45"/>
      <c r="N3" s="38" t="s">
        <v>906</v>
      </c>
      <c r="P3" s="38" t="s">
        <v>907</v>
      </c>
    </row>
    <row r="4" s="38" customFormat="true" ht="14.25" hidden="false" customHeight="false" outlineLevel="0" collapsed="false">
      <c r="A4" s="45"/>
      <c r="B4" s="35" t="s">
        <v>908</v>
      </c>
      <c r="C4" s="45" t="s">
        <v>909</v>
      </c>
      <c r="D4" s="45"/>
      <c r="E4" s="35" t="str">
        <f aca="false">CONCATENATE("{{canonical_base}}ActivityDefinition/",LOWER(P4))</f>
        <v>{{canonical_base}}ActivityDefinition/emcareb.registration.e</v>
      </c>
      <c r="F4" s="45"/>
      <c r="G4" s="45" t="s">
        <v>910</v>
      </c>
      <c r="H4" s="45"/>
      <c r="I4" s="45"/>
      <c r="J4" s="35"/>
      <c r="K4" s="45"/>
      <c r="L4" s="45"/>
      <c r="N4" s="38" t="s">
        <v>911</v>
      </c>
      <c r="P4" s="38" t="s">
        <v>912</v>
      </c>
    </row>
    <row r="5" s="38" customFormat="true" ht="14.25" hidden="false" customHeight="false" outlineLevel="0" collapsed="false">
      <c r="A5" s="45"/>
      <c r="B5" s="35" t="s">
        <v>913</v>
      </c>
      <c r="C5" s="45" t="s">
        <v>914</v>
      </c>
      <c r="D5" s="45"/>
      <c r="E5" s="35" t="str">
        <f aca="false">CONCATENATE("{{canonical_base}}ActivityDefinition/",LOWER(P5))</f>
        <v>{{canonical_base}}ActivityDefinition/emcare.b7.lti-dangersigns</v>
      </c>
      <c r="F5" s="45"/>
      <c r="G5" s="45" t="s">
        <v>910</v>
      </c>
      <c r="H5" s="45"/>
      <c r="I5" s="45"/>
      <c r="J5" s="35"/>
      <c r="K5" s="45"/>
      <c r="L5" s="45"/>
      <c r="M5" s="38" t="s">
        <v>915</v>
      </c>
      <c r="N5" s="38" t="s">
        <v>916</v>
      </c>
      <c r="P5" s="38" t="s">
        <v>917</v>
      </c>
    </row>
    <row r="6" s="38" customFormat="true" ht="14.25" hidden="false" customHeight="false" outlineLevel="0" collapsed="false">
      <c r="A6" s="45"/>
      <c r="B6" s="35" t="s">
        <v>918</v>
      </c>
      <c r="C6" s="45" t="s">
        <v>919</v>
      </c>
      <c r="D6" s="45"/>
      <c r="E6" s="35" t="str">
        <f aca="false">CONCATENATE("{{canonical_base}}ActivityDefinition/",LOWER(P6))</f>
        <v>{{canonical_base}}ActivityDefinition/emcare.b6.measurements</v>
      </c>
      <c r="F6" s="45"/>
      <c r="G6" s="45" t="s">
        <v>910</v>
      </c>
      <c r="H6" s="45"/>
      <c r="I6" s="45"/>
      <c r="J6" s="35"/>
      <c r="K6" s="45"/>
      <c r="L6" s="45"/>
      <c r="M6" s="38" t="s">
        <v>920</v>
      </c>
      <c r="N6" s="38" t="s">
        <v>921</v>
      </c>
      <c r="P6" s="38" t="s">
        <v>922</v>
      </c>
    </row>
    <row r="7" s="38" customFormat="true" ht="14.25" hidden="false" customHeight="false" outlineLevel="0" collapsed="false">
      <c r="A7" s="46"/>
      <c r="B7" s="35" t="s">
        <v>923</v>
      </c>
      <c r="C7" s="35" t="s">
        <v>924</v>
      </c>
      <c r="D7" s="35"/>
      <c r="E7" s="35" t="str">
        <f aca="false">CONCATENATE("{{canonical_base}}ActivityDefinition/",LOWER(P7))</f>
        <v>{{canonical_base}}ActivityDefinition/emcare.b18-21.symptoms.2m.m</v>
      </c>
      <c r="F7" s="35"/>
      <c r="G7" s="45" t="s">
        <v>925</v>
      </c>
      <c r="H7" s="35"/>
      <c r="I7" s="35"/>
      <c r="J7" s="35"/>
      <c r="K7" s="35"/>
      <c r="L7" s="35"/>
      <c r="M7" s="38" t="s">
        <v>926</v>
      </c>
      <c r="N7" s="38" t="s">
        <v>927</v>
      </c>
      <c r="P7" s="38" t="s">
        <v>928</v>
      </c>
    </row>
    <row r="8" s="38" customFormat="true" ht="14.25" hidden="false" customHeight="false" outlineLevel="0" collapsed="false">
      <c r="A8" s="35"/>
      <c r="B8" s="35" t="s">
        <v>929</v>
      </c>
      <c r="C8" s="35" t="s">
        <v>930</v>
      </c>
      <c r="D8" s="35"/>
      <c r="E8" s="35" t="str">
        <f aca="false">CONCATENATE("{{canonical_base}}ActivityDefinition/",LOWER(P8))</f>
        <v>{{canonical_base}}ActivityDefinition/emcare.b10-14.symptoms.2m.p</v>
      </c>
      <c r="F8" s="35"/>
      <c r="G8" s="45" t="s">
        <v>931</v>
      </c>
      <c r="H8" s="35"/>
      <c r="I8" s="35"/>
      <c r="J8" s="35"/>
      <c r="K8" s="35"/>
      <c r="L8" s="35"/>
      <c r="M8" s="38" t="s">
        <v>926</v>
      </c>
      <c r="N8" s="38" t="s">
        <v>927</v>
      </c>
      <c r="P8" s="38" t="s">
        <v>932</v>
      </c>
    </row>
    <row r="9" s="38" customFormat="true" ht="14.25" hidden="false" customHeight="false" outlineLevel="0" collapsed="false">
      <c r="A9" s="35"/>
      <c r="B9" s="35" t="s">
        <v>933</v>
      </c>
      <c r="C9" s="35" t="s">
        <v>934</v>
      </c>
      <c r="D9" s="35"/>
      <c r="E9" s="35" t="str">
        <f aca="false">CONCATENATE("{{canonical_base}}ActivityDefinition/",LOWER(P9))</f>
        <v>{{canonical_base}}ActivityDefinition/emcare.b18-21.signs.2m.m</v>
      </c>
      <c r="F9" s="35"/>
      <c r="G9" s="45" t="s">
        <v>925</v>
      </c>
      <c r="H9" s="35"/>
      <c r="I9" s="35"/>
      <c r="J9" s="35"/>
      <c r="K9" s="35"/>
      <c r="L9" s="35"/>
      <c r="M9" s="38" t="s">
        <v>935</v>
      </c>
      <c r="N9" s="38" t="s">
        <v>927</v>
      </c>
      <c r="P9" s="38" t="s">
        <v>936</v>
      </c>
    </row>
    <row r="10" s="38" customFormat="true" ht="14.25" hidden="false" customHeight="false" outlineLevel="0" collapsed="false">
      <c r="A10" s="35"/>
      <c r="B10" s="35" t="s">
        <v>937</v>
      </c>
      <c r="C10" s="35" t="s">
        <v>938</v>
      </c>
      <c r="D10" s="35"/>
      <c r="E10" s="35" t="str">
        <f aca="false">CONCATENATE("{{canonical_base}}ActivityDefinition/",LOWER(P10))</f>
        <v>{{canonical_base}}ActivityDefinition/emcare.b10-16.signs.2m.p</v>
      </c>
      <c r="F10" s="35"/>
      <c r="G10" s="45" t="s">
        <v>931</v>
      </c>
      <c r="H10" s="35"/>
      <c r="I10" s="35"/>
      <c r="J10" s="35"/>
      <c r="K10" s="35"/>
      <c r="L10" s="35"/>
      <c r="M10" s="38" t="s">
        <v>939</v>
      </c>
      <c r="N10" s="38" t="s">
        <v>927</v>
      </c>
      <c r="P10" s="38" t="s">
        <v>940</v>
      </c>
    </row>
    <row r="11" s="38" customFormat="true" ht="14.25" hidden="false" customHeight="false" outlineLevel="0" collapsed="false">
      <c r="A11" s="35"/>
      <c r="B11" s="35" t="s">
        <v>941</v>
      </c>
      <c r="C11" s="35" t="s">
        <v>942</v>
      </c>
      <c r="D11" s="35"/>
      <c r="E11" s="35" t="str">
        <f aca="false">CONCATENATE("{{canonical_base}}ActivityDefinition/",LOWER(P11))</f>
        <v>{{canonical_base}}ActivityDefinition/emcare.b17.healthprevention</v>
      </c>
      <c r="F11" s="35"/>
      <c r="G11" s="45" t="s">
        <v>910</v>
      </c>
      <c r="H11" s="35"/>
      <c r="I11" s="35"/>
      <c r="J11" s="35"/>
      <c r="K11" s="35"/>
      <c r="L11" s="35"/>
      <c r="M11" s="38" t="s">
        <v>943</v>
      </c>
      <c r="P11" s="38" t="s">
        <v>944</v>
      </c>
    </row>
    <row r="12" s="38" customFormat="true" ht="14.25" hidden="false" customHeight="false" outlineLevel="0" collapsed="false">
      <c r="A12" s="35"/>
      <c r="B12" s="35" t="s">
        <v>945</v>
      </c>
      <c r="C12" s="35" t="s">
        <v>946</v>
      </c>
      <c r="D12" s="35"/>
      <c r="E12" s="35" t="str">
        <f aca="false">CONCATENATE("{{canonical_base}}ActivityDefinition/",LOWER(P12))</f>
        <v>{{canonical_base}}ActivityDefinition/emcare.b23.classification</v>
      </c>
      <c r="F12" s="35"/>
      <c r="G12" s="45" t="s">
        <v>931</v>
      </c>
      <c r="H12" s="35"/>
      <c r="I12" s="35"/>
      <c r="J12" s="35"/>
      <c r="K12" s="35"/>
      <c r="L12" s="35"/>
      <c r="M12" s="38" t="s">
        <v>947</v>
      </c>
      <c r="N12" s="38" t="s">
        <v>948</v>
      </c>
      <c r="P12" s="38" t="s">
        <v>949</v>
      </c>
    </row>
    <row r="13" s="38" customFormat="true" ht="14.25" hidden="false" customHeight="false" outlineLevel="0" collapsed="false">
      <c r="A13" s="35"/>
      <c r="B13" s="35" t="s">
        <v>950</v>
      </c>
      <c r="C13" s="35" t="s">
        <v>951</v>
      </c>
      <c r="D13" s="35"/>
      <c r="E13" s="35" t="str">
        <f aca="false">CONCATENATE("{{canonical_base}}ActivityDefinition/",LOWER(P13))</f>
        <v>{{canonical_base}}ActivityDefinition/emcare.b22.assessmentstests</v>
      </c>
      <c r="F13" s="35"/>
      <c r="G13" s="45" t="s">
        <v>910</v>
      </c>
      <c r="H13" s="35"/>
      <c r="I13" s="35"/>
      <c r="J13" s="35"/>
      <c r="K13" s="35"/>
      <c r="L13" s="35"/>
      <c r="M13" s="38" t="s">
        <v>952</v>
      </c>
      <c r="N13" s="38" t="s">
        <v>953</v>
      </c>
      <c r="P13" s="38" t="s">
        <v>954</v>
      </c>
    </row>
    <row r="14" s="38" customFormat="true" ht="14.25" hidden="false" customHeight="false" outlineLevel="0" collapsed="false">
      <c r="A14" s="35"/>
      <c r="B14" s="35" t="s">
        <v>955</v>
      </c>
      <c r="C14" s="35" t="s">
        <v>956</v>
      </c>
      <c r="D14" s="35"/>
      <c r="E14" s="35" t="str">
        <f aca="false">CONCATENATE("{{canonical_base}}ActivityDefinition/",LOWER(P14))</f>
        <v>{{canonical_base}}ActivityDefinition/emcare.treatment</v>
      </c>
      <c r="F14" s="35"/>
      <c r="G14" s="45" t="s">
        <v>910</v>
      </c>
      <c r="H14" s="35"/>
      <c r="I14" s="35"/>
      <c r="J14" s="35"/>
      <c r="K14" s="35"/>
      <c r="L14" s="35"/>
      <c r="M14" s="38" t="s">
        <v>957</v>
      </c>
      <c r="N14" s="38" t="s">
        <v>958</v>
      </c>
      <c r="P14" s="38" t="s">
        <v>959</v>
      </c>
    </row>
    <row r="15" s="38" customFormat="true" ht="14.25" hidden="false" customHeight="false" outlineLevel="0" collapsed="false">
      <c r="A15" s="35"/>
      <c r="B15" s="35" t="s">
        <v>960</v>
      </c>
      <c r="C15" s="35" t="s">
        <v>961</v>
      </c>
      <c r="D15" s="35"/>
      <c r="E15" s="35" t="str">
        <f aca="false">CONCATENATE("{{canonical_base}}ActivityDefinition/",LOWER(P15))</f>
        <v>{{canonical_base}}ActivityDefinition/emcare.b23.classification.2m</v>
      </c>
      <c r="F15" s="35"/>
      <c r="G15" s="45" t="s">
        <v>925</v>
      </c>
      <c r="H15" s="35"/>
      <c r="I15" s="35"/>
      <c r="J15" s="35"/>
      <c r="K15" s="35"/>
      <c r="L15" s="35"/>
      <c r="P15" s="38" t="s">
        <v>962</v>
      </c>
    </row>
    <row r="16" customFormat="false" ht="14.25" hidden="false" customHeight="false" outlineLevel="0" collapsed="false">
      <c r="A16" s="31"/>
      <c r="B16" s="31"/>
      <c r="C16" s="31"/>
      <c r="D16" s="31"/>
      <c r="E16" s="31"/>
      <c r="F16" s="31"/>
      <c r="G16" s="44"/>
      <c r="H16" s="31"/>
      <c r="I16" s="31"/>
      <c r="J16" s="31"/>
      <c r="K16" s="31"/>
      <c r="L16" s="31"/>
    </row>
    <row r="17" customFormat="false" ht="14.25" hidden="false" customHeight="false" outlineLevel="0" collapsed="false">
      <c r="A17" s="31"/>
      <c r="B17" s="31"/>
      <c r="C17" s="31"/>
      <c r="D17" s="31"/>
      <c r="E17" s="31"/>
      <c r="F17" s="31"/>
      <c r="G17" s="31"/>
      <c r="H17" s="31"/>
      <c r="I17" s="31"/>
      <c r="J17" s="31"/>
      <c r="K17" s="31"/>
      <c r="L17" s="31"/>
    </row>
    <row r="18" customFormat="false" ht="14.25" hidden="false" customHeight="false" outlineLevel="0" collapsed="false">
      <c r="A18" s="31"/>
      <c r="B18" s="31"/>
      <c r="C18" s="31"/>
      <c r="D18" s="31"/>
      <c r="E18" s="31"/>
      <c r="F18" s="31"/>
      <c r="G18" s="31"/>
      <c r="H18" s="31"/>
      <c r="I18" s="31"/>
      <c r="J18" s="31"/>
      <c r="K18" s="31"/>
      <c r="L18" s="31"/>
    </row>
    <row r="19" customFormat="false" ht="14.25" hidden="false" customHeight="false" outlineLevel="0" collapsed="false">
      <c r="A19" s="31"/>
      <c r="B19" s="31"/>
      <c r="C19" s="31"/>
      <c r="D19" s="31"/>
      <c r="E19" s="31"/>
      <c r="F19" s="31"/>
      <c r="G19" s="31"/>
      <c r="H19" s="31"/>
      <c r="I19" s="31"/>
      <c r="J19" s="31"/>
      <c r="K19" s="31"/>
      <c r="L19" s="31"/>
    </row>
    <row r="20" customFormat="false" ht="14.25" hidden="false" customHeight="false" outlineLevel="0" collapsed="false">
      <c r="A20" s="31"/>
      <c r="B20" s="31"/>
      <c r="C20" s="31"/>
      <c r="D20" s="31"/>
      <c r="E20" s="31"/>
      <c r="F20" s="31"/>
      <c r="G20" s="31"/>
      <c r="H20" s="31"/>
      <c r="I20" s="31"/>
      <c r="J20" s="31"/>
      <c r="K20" s="31"/>
      <c r="L20" s="31"/>
    </row>
    <row r="21" customFormat="false" ht="14.25" hidden="false" customHeight="false" outlineLevel="0" collapsed="false">
      <c r="A21" s="31"/>
      <c r="B21" s="31"/>
      <c r="C21" s="31"/>
      <c r="D21" s="31"/>
      <c r="E21" s="31"/>
      <c r="F21" s="31"/>
      <c r="G21" s="31"/>
      <c r="H21" s="31"/>
      <c r="I21" s="31"/>
      <c r="J21" s="31"/>
      <c r="K21" s="31"/>
      <c r="L21" s="31"/>
    </row>
    <row r="22" customFormat="false" ht="14.25" hidden="false" customHeight="false" outlineLevel="0" collapsed="false">
      <c r="A22" s="31"/>
      <c r="B22" s="31"/>
      <c r="C22" s="31"/>
      <c r="D22" s="31"/>
      <c r="E22" s="31"/>
      <c r="F22" s="31"/>
      <c r="G22" s="31"/>
      <c r="H22" s="31"/>
      <c r="I22" s="31"/>
      <c r="J22" s="31"/>
      <c r="K22" s="31"/>
      <c r="L22" s="31"/>
    </row>
    <row r="23" customFormat="false" ht="14.25" hidden="false" customHeight="false" outlineLevel="0" collapsed="false">
      <c r="A23" s="31"/>
      <c r="B23" s="31"/>
      <c r="C23" s="31"/>
      <c r="D23" s="31"/>
      <c r="E23" s="31"/>
      <c r="F23" s="31"/>
      <c r="G23" s="31"/>
      <c r="H23" s="31"/>
      <c r="I23" s="31"/>
      <c r="J23" s="31"/>
      <c r="K23" s="31"/>
      <c r="L23" s="31"/>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A6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45" activePane="bottomLeft" state="frozen"/>
      <selection pane="topLeft" activeCell="A1" activeCellId="0" sqref="A1"/>
      <selection pane="bottomLeft" activeCell="D63" activeCellId="0" sqref="D63"/>
    </sheetView>
  </sheetViews>
  <sheetFormatPr defaultColWidth="8.4921875" defaultRowHeight="14.25" zeroHeight="false" outlineLevelRow="0" outlineLevelCol="0"/>
  <cols>
    <col collapsed="false" customWidth="false" hidden="false" outlineLevel="0" max="1" min="1" style="1" width="8.5"/>
    <col collapsed="false" customWidth="true" hidden="false" outlineLevel="0" max="2" min="2" style="1" width="31"/>
    <col collapsed="false" customWidth="true" hidden="false" outlineLevel="0" max="3" min="3" style="1" width="27"/>
    <col collapsed="false" customWidth="true" hidden="false" outlineLevel="0" max="4" min="4" style="1" width="41"/>
    <col collapsed="false" customWidth="false" hidden="false" outlineLevel="0" max="16" min="5" style="1" width="8.5"/>
    <col collapsed="false" customWidth="true" hidden="false" outlineLevel="0" max="17" min="17" style="1" width="32.13"/>
    <col collapsed="false" customWidth="false" hidden="false" outlineLevel="0" max="1024" min="18" style="1" width="8.5"/>
  </cols>
  <sheetData>
    <row r="1" customFormat="false" ht="42.75" hidden="false" customHeight="false" outlineLevel="0" collapsed="false">
      <c r="A1" s="31" t="s">
        <v>783</v>
      </c>
      <c r="B1" s="31" t="s">
        <v>784</v>
      </c>
      <c r="C1" s="31" t="s">
        <v>785</v>
      </c>
      <c r="D1" s="31" t="s">
        <v>786</v>
      </c>
      <c r="E1" s="31" t="s">
        <v>787</v>
      </c>
      <c r="F1" s="31" t="s">
        <v>963</v>
      </c>
      <c r="G1" s="31" t="s">
        <v>964</v>
      </c>
      <c r="H1" s="31" t="s">
        <v>965</v>
      </c>
      <c r="I1" s="31" t="s">
        <v>788</v>
      </c>
      <c r="J1" s="31" t="s">
        <v>966</v>
      </c>
      <c r="K1" s="30" t="s">
        <v>967</v>
      </c>
      <c r="L1" s="31" t="s">
        <v>968</v>
      </c>
      <c r="M1" s="31" t="s">
        <v>969</v>
      </c>
      <c r="N1" s="31" t="s">
        <v>4</v>
      </c>
      <c r="O1" s="31" t="s">
        <v>3</v>
      </c>
      <c r="P1" s="31" t="s">
        <v>970</v>
      </c>
      <c r="Q1" s="2" t="s">
        <v>971</v>
      </c>
      <c r="R1" s="2" t="s">
        <v>6</v>
      </c>
      <c r="S1" s="2" t="s">
        <v>972</v>
      </c>
      <c r="T1" s="2" t="s">
        <v>973</v>
      </c>
      <c r="U1" s="2" t="s">
        <v>974</v>
      </c>
      <c r="V1" s="2" t="s">
        <v>975</v>
      </c>
      <c r="W1" s="2" t="s">
        <v>976</v>
      </c>
      <c r="X1" s="2" t="s">
        <v>977</v>
      </c>
      <c r="Y1" s="2" t="s">
        <v>0</v>
      </c>
      <c r="Z1" s="2" t="s">
        <v>978</v>
      </c>
      <c r="AA1" s="31" t="s">
        <v>979</v>
      </c>
      <c r="AB1" s="31" t="s">
        <v>980</v>
      </c>
      <c r="AC1" s="31"/>
    </row>
    <row r="3" customFormat="false" ht="14.25" hidden="false" customHeight="false" outlineLevel="0" collapsed="false">
      <c r="A3" s="31"/>
      <c r="B3" s="31"/>
      <c r="C3" s="31"/>
      <c r="D3" s="31"/>
      <c r="E3" s="31"/>
      <c r="F3" s="31"/>
      <c r="G3" s="31"/>
      <c r="H3" s="44"/>
      <c r="I3" s="31"/>
      <c r="J3" s="31"/>
      <c r="K3" s="31"/>
      <c r="L3" s="31"/>
      <c r="M3" s="31"/>
      <c r="O3" s="31"/>
      <c r="P3" s="31"/>
      <c r="Q3" s="2"/>
      <c r="R3" s="2"/>
      <c r="S3" s="2"/>
      <c r="T3" s="2"/>
      <c r="U3" s="2"/>
      <c r="V3" s="2"/>
      <c r="W3" s="2"/>
      <c r="X3" s="2"/>
      <c r="Y3" s="31"/>
      <c r="Z3" s="2"/>
      <c r="AA3" s="31"/>
      <c r="AB3" s="31"/>
      <c r="AC3" s="31"/>
    </row>
    <row r="4" customFormat="false" ht="14.25" hidden="false" customHeight="false" outlineLevel="0" collapsed="false">
      <c r="A4" s="31"/>
      <c r="B4" s="31"/>
      <c r="C4" s="31"/>
      <c r="D4" s="31"/>
      <c r="E4" s="31"/>
      <c r="F4" s="31"/>
      <c r="G4" s="31"/>
      <c r="H4" s="44"/>
      <c r="I4" s="31"/>
      <c r="J4" s="31"/>
      <c r="K4" s="31"/>
      <c r="L4" s="31"/>
      <c r="M4" s="31"/>
      <c r="O4" s="44"/>
      <c r="P4" s="31"/>
      <c r="Q4" s="2"/>
      <c r="R4" s="2"/>
      <c r="S4" s="2"/>
      <c r="T4" s="2"/>
      <c r="U4" s="2"/>
      <c r="V4" s="2"/>
      <c r="W4" s="2"/>
      <c r="X4" s="2"/>
      <c r="Y4" s="31"/>
      <c r="Z4" s="2"/>
      <c r="AA4" s="31"/>
      <c r="AB4" s="31"/>
      <c r="AC4" s="31"/>
    </row>
    <row r="5" customFormat="false" ht="14.25" hidden="false" customHeight="false" outlineLevel="0" collapsed="false">
      <c r="A5" s="31"/>
      <c r="B5" s="31"/>
      <c r="C5" s="31"/>
      <c r="D5" s="31"/>
      <c r="E5" s="31"/>
      <c r="F5" s="31"/>
      <c r="G5" s="31"/>
      <c r="H5" s="44"/>
      <c r="I5" s="31"/>
      <c r="J5" s="31"/>
      <c r="K5" s="31"/>
      <c r="L5" s="31"/>
      <c r="M5" s="31"/>
      <c r="O5" s="44"/>
      <c r="P5" s="31"/>
      <c r="Q5" s="2"/>
      <c r="R5" s="2"/>
      <c r="S5" s="2"/>
      <c r="T5" s="2"/>
      <c r="U5" s="2"/>
      <c r="V5" s="2"/>
      <c r="W5" s="2"/>
      <c r="X5" s="2"/>
      <c r="Y5" s="31"/>
      <c r="Z5" s="2"/>
      <c r="AA5" s="31"/>
      <c r="AB5" s="31"/>
      <c r="AC5" s="31"/>
    </row>
    <row r="6" customFormat="false" ht="15.75" hidden="false" customHeight="true" outlineLevel="0" collapsed="false">
      <c r="A6" s="44" t="s">
        <v>981</v>
      </c>
      <c r="B6" s="44"/>
      <c r="C6" s="44" t="s">
        <v>982</v>
      </c>
      <c r="D6" s="44" t="s">
        <v>983</v>
      </c>
      <c r="E6" s="44" t="s">
        <v>984</v>
      </c>
      <c r="F6" s="44"/>
      <c r="G6" s="44"/>
      <c r="H6" s="44"/>
      <c r="I6" s="44"/>
      <c r="J6" s="44"/>
      <c r="K6" s="44"/>
      <c r="L6" s="44"/>
      <c r="M6" s="44"/>
      <c r="O6" s="44"/>
      <c r="P6" s="44"/>
      <c r="Q6" s="47" t="s">
        <v>985</v>
      </c>
      <c r="R6" s="10"/>
      <c r="S6" s="44"/>
      <c r="T6" s="44"/>
      <c r="U6" s="44" t="s">
        <v>986</v>
      </c>
      <c r="V6" s="44" t="s">
        <v>987</v>
      </c>
      <c r="W6" s="44"/>
      <c r="X6" s="44"/>
      <c r="Y6" s="44" t="s">
        <v>7</v>
      </c>
      <c r="Z6" s="44"/>
      <c r="AA6" s="44"/>
      <c r="AB6" s="44"/>
      <c r="AC6" s="44"/>
    </row>
    <row r="7" customFormat="false" ht="14.25" hidden="false" customHeight="false" outlineLevel="0" collapsed="false">
      <c r="A7" s="44" t="s">
        <v>988</v>
      </c>
      <c r="B7" s="44"/>
      <c r="C7" s="44" t="s">
        <v>989</v>
      </c>
      <c r="D7" s="44" t="s">
        <v>990</v>
      </c>
      <c r="E7" s="44" t="s">
        <v>991</v>
      </c>
      <c r="F7" s="44"/>
      <c r="G7" s="44"/>
      <c r="H7" s="44"/>
      <c r="I7" s="44"/>
      <c r="J7" s="44"/>
      <c r="K7" s="44"/>
      <c r="L7" s="44"/>
      <c r="M7" s="44"/>
      <c r="O7" s="44" t="s">
        <v>992</v>
      </c>
      <c r="P7" s="44"/>
      <c r="Q7" s="44" t="s">
        <v>993</v>
      </c>
      <c r="R7" s="10"/>
      <c r="S7" s="44" t="s">
        <v>994</v>
      </c>
      <c r="T7" s="44"/>
      <c r="U7" s="44" t="s">
        <v>986</v>
      </c>
      <c r="V7" s="44" t="s">
        <v>995</v>
      </c>
      <c r="W7" s="44"/>
      <c r="X7" s="44"/>
      <c r="Y7" s="44" t="s">
        <v>7</v>
      </c>
      <c r="Z7" s="44"/>
      <c r="AA7" s="44"/>
      <c r="AB7" s="44"/>
      <c r="AC7" s="44"/>
    </row>
    <row r="8" customFormat="false" ht="14.25" hidden="false" customHeight="false" outlineLevel="0" collapsed="false">
      <c r="A8" s="44"/>
      <c r="B8" s="44"/>
      <c r="C8" s="44"/>
      <c r="D8" s="44"/>
      <c r="E8" s="44"/>
      <c r="F8" s="44"/>
      <c r="G8" s="44"/>
      <c r="H8" s="44"/>
      <c r="I8" s="44"/>
      <c r="J8" s="44"/>
      <c r="K8" s="44"/>
      <c r="L8" s="44"/>
      <c r="M8" s="44"/>
      <c r="O8" s="44"/>
      <c r="P8" s="44"/>
      <c r="Q8" s="47"/>
      <c r="R8" s="10"/>
      <c r="S8" s="44"/>
      <c r="T8" s="44"/>
      <c r="U8" s="44"/>
      <c r="V8" s="44"/>
      <c r="W8" s="44"/>
      <c r="X8" s="44"/>
      <c r="Y8" s="44"/>
      <c r="Z8" s="44"/>
      <c r="AA8" s="44"/>
      <c r="AB8" s="44"/>
      <c r="AC8" s="44"/>
    </row>
    <row r="9" customFormat="false" ht="14.25" hidden="false" customHeight="false" outlineLevel="0" collapsed="false">
      <c r="A9" s="44" t="s">
        <v>981</v>
      </c>
      <c r="B9" s="44"/>
      <c r="C9" s="44" t="s">
        <v>996</v>
      </c>
      <c r="D9" s="44" t="s">
        <v>997</v>
      </c>
      <c r="E9" s="44" t="s">
        <v>998</v>
      </c>
      <c r="F9" s="44"/>
      <c r="G9" s="44"/>
      <c r="H9" s="44"/>
      <c r="I9" s="44"/>
      <c r="J9" s="44" t="s">
        <v>999</v>
      </c>
      <c r="K9" s="44"/>
      <c r="L9" s="44"/>
      <c r="M9" s="44" t="n">
        <v>1</v>
      </c>
      <c r="O9" s="44"/>
      <c r="P9" s="44"/>
      <c r="Q9" s="44" t="s">
        <v>1000</v>
      </c>
      <c r="R9" s="10"/>
      <c r="S9" s="44"/>
      <c r="T9" s="44"/>
      <c r="U9" s="44" t="s">
        <v>986</v>
      </c>
      <c r="V9" s="44" t="s">
        <v>1001</v>
      </c>
      <c r="W9" s="44"/>
      <c r="X9" s="44"/>
      <c r="Y9" s="44" t="s">
        <v>7</v>
      </c>
      <c r="Z9" s="44"/>
      <c r="AA9" s="44"/>
      <c r="AB9" s="44"/>
      <c r="AC9" s="44"/>
    </row>
    <row r="10" customFormat="false" ht="14.25" hidden="false" customHeight="false" outlineLevel="0" collapsed="false">
      <c r="A10" s="44" t="s">
        <v>981</v>
      </c>
      <c r="B10" s="44"/>
      <c r="C10" s="44" t="s">
        <v>1002</v>
      </c>
      <c r="D10" s="44" t="s">
        <v>1003</v>
      </c>
      <c r="E10" s="44" t="s">
        <v>1004</v>
      </c>
      <c r="F10" s="44"/>
      <c r="G10" s="44"/>
      <c r="H10" s="44"/>
      <c r="I10" s="44"/>
      <c r="J10" s="44" t="s">
        <v>999</v>
      </c>
      <c r="K10" s="44"/>
      <c r="L10" s="44"/>
      <c r="M10" s="44"/>
      <c r="O10" s="44"/>
      <c r="P10" s="44"/>
      <c r="Q10" s="44"/>
      <c r="R10" s="10"/>
      <c r="S10" s="44"/>
      <c r="T10" s="44"/>
      <c r="U10" s="44" t="s">
        <v>986</v>
      </c>
      <c r="V10" s="44" t="s">
        <v>1005</v>
      </c>
      <c r="W10" s="44"/>
      <c r="X10" s="44"/>
      <c r="Y10" s="44" t="s">
        <v>7</v>
      </c>
      <c r="Z10" s="44"/>
      <c r="AA10" s="44"/>
      <c r="AB10" s="44"/>
      <c r="AC10" s="44"/>
    </row>
    <row r="11" customFormat="false" ht="14.25" hidden="false" customHeight="false" outlineLevel="0" collapsed="false">
      <c r="A11" s="44" t="s">
        <v>981</v>
      </c>
      <c r="B11" s="44"/>
      <c r="C11" s="44" t="s">
        <v>1006</v>
      </c>
      <c r="D11" s="44" t="s">
        <v>1007</v>
      </c>
      <c r="E11" s="44" t="s">
        <v>1008</v>
      </c>
      <c r="F11" s="44"/>
      <c r="G11" s="44"/>
      <c r="H11" s="44"/>
      <c r="I11" s="44"/>
      <c r="J11" s="44" t="s">
        <v>999</v>
      </c>
      <c r="K11" s="44"/>
      <c r="L11" s="44"/>
      <c r="M11" s="44" t="n">
        <v>1</v>
      </c>
      <c r="O11" s="44"/>
      <c r="P11" s="44"/>
      <c r="Q11" s="44"/>
      <c r="R11" s="10"/>
      <c r="S11" s="44"/>
      <c r="T11" s="44"/>
      <c r="U11" s="44" t="s">
        <v>986</v>
      </c>
      <c r="V11" s="44" t="s">
        <v>1009</v>
      </c>
      <c r="W11" s="44"/>
      <c r="X11" s="44"/>
      <c r="Y11" s="44" t="s">
        <v>7</v>
      </c>
      <c r="Z11" s="44"/>
      <c r="AA11" s="44"/>
      <c r="AB11" s="44"/>
      <c r="AC11" s="44"/>
    </row>
    <row r="12" s="31" customFormat="true" ht="21" hidden="false" customHeight="true" outlineLevel="0" collapsed="false">
      <c r="A12" s="44" t="s">
        <v>1010</v>
      </c>
      <c r="B12" s="44"/>
      <c r="C12" s="44" t="s">
        <v>1011</v>
      </c>
      <c r="D12" s="44" t="s">
        <v>1012</v>
      </c>
      <c r="E12" s="44" t="s">
        <v>1013</v>
      </c>
      <c r="F12" s="44"/>
      <c r="G12" s="44"/>
      <c r="H12" s="44"/>
      <c r="I12" s="44"/>
      <c r="J12" s="44" t="s">
        <v>1014</v>
      </c>
      <c r="K12" s="44"/>
      <c r="L12" s="44"/>
      <c r="M12" s="44"/>
      <c r="O12" s="44"/>
      <c r="P12" s="44"/>
      <c r="Q12" s="44"/>
      <c r="R12" s="17"/>
      <c r="S12" s="44"/>
      <c r="T12" s="44"/>
      <c r="U12" s="44"/>
      <c r="V12" s="44"/>
      <c r="W12" s="44"/>
      <c r="X12" s="44"/>
      <c r="Y12" s="44"/>
      <c r="Z12" s="44"/>
      <c r="AA12" s="44"/>
      <c r="AB12" s="44"/>
      <c r="AC12" s="44"/>
      <c r="AD12" s="44"/>
      <c r="AE12" s="44"/>
      <c r="AF12" s="44"/>
      <c r="AG12" s="44"/>
      <c r="AH12" s="48"/>
      <c r="AI12" s="48"/>
      <c r="AJ12" s="48"/>
      <c r="AK12" s="48"/>
      <c r="AL12" s="48"/>
      <c r="AM12" s="48"/>
      <c r="AN12" s="48"/>
      <c r="AO12" s="48"/>
      <c r="AP12" s="48"/>
      <c r="AQ12" s="48"/>
      <c r="AR12" s="48"/>
      <c r="AS12" s="48"/>
      <c r="AT12" s="48"/>
      <c r="AU12" s="48"/>
      <c r="AV12" s="48"/>
      <c r="AW12" s="48"/>
      <c r="AX12" s="48"/>
      <c r="AY12" s="48"/>
      <c r="AZ12" s="48"/>
      <c r="BA12" s="48"/>
    </row>
    <row r="13" s="31" customFormat="true" ht="21" hidden="false" customHeight="true" outlineLevel="0" collapsed="false">
      <c r="A13" s="44"/>
      <c r="B13" s="44"/>
      <c r="C13" s="44"/>
      <c r="D13" s="44"/>
      <c r="E13" s="44"/>
      <c r="F13" s="44"/>
      <c r="G13" s="44"/>
      <c r="H13" s="44"/>
      <c r="I13" s="44"/>
      <c r="J13" s="44"/>
      <c r="K13" s="44"/>
      <c r="L13" s="44"/>
      <c r="M13" s="44"/>
      <c r="O13" s="44"/>
      <c r="P13" s="44"/>
      <c r="Q13" s="44"/>
      <c r="R13" s="17"/>
      <c r="S13" s="44"/>
      <c r="T13" s="44"/>
      <c r="U13" s="44"/>
      <c r="V13" s="44"/>
      <c r="W13" s="44"/>
      <c r="X13" s="44"/>
      <c r="Y13" s="44"/>
      <c r="Z13" s="44"/>
      <c r="AA13" s="44"/>
      <c r="AB13" s="44"/>
      <c r="AC13" s="44"/>
      <c r="AD13" s="44"/>
      <c r="AE13" s="44"/>
      <c r="AF13" s="44"/>
      <c r="AG13" s="44"/>
      <c r="AH13" s="48"/>
      <c r="AI13" s="48"/>
      <c r="AJ13" s="48"/>
      <c r="AK13" s="48"/>
      <c r="AL13" s="48"/>
      <c r="AM13" s="48"/>
      <c r="AN13" s="48"/>
      <c r="AO13" s="48"/>
      <c r="AP13" s="48"/>
      <c r="AQ13" s="48"/>
      <c r="AR13" s="48"/>
      <c r="AS13" s="48"/>
      <c r="AT13" s="48"/>
      <c r="AU13" s="48"/>
      <c r="AV13" s="48"/>
      <c r="AW13" s="48"/>
      <c r="AX13" s="48"/>
      <c r="AY13" s="48"/>
      <c r="AZ13" s="48"/>
      <c r="BA13" s="48"/>
    </row>
    <row r="14" customFormat="false" ht="14.25" hidden="false" customHeight="false" outlineLevel="0" collapsed="false">
      <c r="A14" s="1" t="s">
        <v>1015</v>
      </c>
      <c r="C14" s="44" t="s">
        <v>1016</v>
      </c>
      <c r="D14" s="44" t="s">
        <v>1017</v>
      </c>
      <c r="E14" s="44" t="s">
        <v>1018</v>
      </c>
      <c r="F14" s="44"/>
      <c r="G14" s="44"/>
      <c r="H14" s="44" t="s">
        <v>1019</v>
      </c>
      <c r="I14" s="44"/>
      <c r="J14" s="44"/>
      <c r="K14" s="44"/>
      <c r="L14" s="44"/>
      <c r="M14" s="44"/>
      <c r="O14" s="44" t="s">
        <v>1020</v>
      </c>
      <c r="P14" s="44"/>
      <c r="Q14" s="44"/>
      <c r="R14" s="10"/>
      <c r="S14" s="44"/>
      <c r="T14" s="44"/>
      <c r="U14" s="44"/>
      <c r="V14" s="44"/>
      <c r="W14" s="44"/>
      <c r="X14" s="44"/>
      <c r="Y14" s="44"/>
      <c r="Z14" s="44"/>
      <c r="AA14" s="44"/>
      <c r="AB14" s="44"/>
      <c r="AC14" s="44"/>
    </row>
    <row r="15" customFormat="false" ht="14.25" hidden="false" customHeight="false" outlineLevel="0" collapsed="false">
      <c r="A15" s="1" t="s">
        <v>1015</v>
      </c>
      <c r="C15" s="44" t="s">
        <v>1021</v>
      </c>
      <c r="D15" s="44" t="s">
        <v>1022</v>
      </c>
      <c r="E15" s="44" t="s">
        <v>1023</v>
      </c>
      <c r="F15" s="44"/>
      <c r="G15" s="44"/>
      <c r="H15" s="44" t="s">
        <v>1024</v>
      </c>
      <c r="I15" s="44"/>
      <c r="J15" s="44"/>
      <c r="K15" s="44"/>
      <c r="L15" s="44"/>
      <c r="M15" s="44"/>
      <c r="O15" s="44" t="s">
        <v>1025</v>
      </c>
      <c r="P15" s="44"/>
      <c r="Q15" s="44"/>
      <c r="R15" s="10"/>
      <c r="S15" s="44"/>
      <c r="T15" s="44"/>
      <c r="U15" s="44"/>
      <c r="V15" s="44"/>
      <c r="W15" s="44"/>
      <c r="X15" s="44"/>
      <c r="Y15" s="44"/>
      <c r="Z15" s="44"/>
      <c r="AA15" s="44"/>
      <c r="AB15" s="44"/>
      <c r="AC15" s="44"/>
    </row>
    <row r="16" customFormat="false" ht="14.25" hidden="false" customHeight="false" outlineLevel="0" collapsed="false">
      <c r="A16" s="1" t="s">
        <v>1015</v>
      </c>
      <c r="C16" s="44" t="s">
        <v>1026</v>
      </c>
      <c r="D16" s="44" t="s">
        <v>1027</v>
      </c>
      <c r="E16" s="44" t="s">
        <v>1023</v>
      </c>
      <c r="F16" s="44"/>
      <c r="G16" s="44"/>
      <c r="H16" s="44" t="s">
        <v>1028</v>
      </c>
      <c r="I16" s="44"/>
      <c r="J16" s="44"/>
      <c r="K16" s="44"/>
      <c r="L16" s="44"/>
      <c r="M16" s="44"/>
      <c r="O16" s="44" t="s">
        <v>1029</v>
      </c>
      <c r="P16" s="44"/>
      <c r="Q16" s="44"/>
      <c r="R16" s="10"/>
      <c r="S16" s="44"/>
      <c r="T16" s="44"/>
      <c r="U16" s="44"/>
      <c r="V16" s="44"/>
      <c r="W16" s="44"/>
      <c r="X16" s="44"/>
      <c r="Y16" s="44"/>
      <c r="Z16" s="44"/>
      <c r="AA16" s="44"/>
      <c r="AB16" s="44"/>
      <c r="AC16" s="44"/>
    </row>
    <row r="17" customFormat="false" ht="14.25" hidden="false" customHeight="false" outlineLevel="0" collapsed="false">
      <c r="A17" s="44" t="s">
        <v>988</v>
      </c>
      <c r="B17" s="44"/>
      <c r="C17" s="44" t="s">
        <v>1030</v>
      </c>
      <c r="D17" s="44" t="s">
        <v>1031</v>
      </c>
      <c r="E17" s="44" t="s">
        <v>1032</v>
      </c>
      <c r="F17" s="44"/>
      <c r="G17" s="44"/>
      <c r="I17" s="44"/>
      <c r="J17" s="44" t="s">
        <v>1033</v>
      </c>
      <c r="K17" s="44"/>
      <c r="L17" s="44"/>
      <c r="M17" s="44"/>
      <c r="O17" s="44" t="s">
        <v>992</v>
      </c>
      <c r="P17" s="44"/>
      <c r="Q17" s="44"/>
      <c r="R17" s="10"/>
      <c r="S17" s="44"/>
      <c r="T17" s="44"/>
      <c r="U17" s="44"/>
      <c r="V17" s="44"/>
      <c r="W17" s="44"/>
      <c r="X17" s="44"/>
      <c r="Y17" s="44" t="s">
        <v>7</v>
      </c>
      <c r="Z17" s="44"/>
      <c r="AA17" s="44"/>
      <c r="AB17" s="44"/>
      <c r="AC17" s="44"/>
    </row>
    <row r="18" customFormat="false" ht="14.25" hidden="false" customHeight="false" outlineLevel="0" collapsed="false">
      <c r="A18" s="44" t="s">
        <v>1034</v>
      </c>
      <c r="B18" s="44"/>
      <c r="C18" s="44" t="s">
        <v>1035</v>
      </c>
      <c r="D18" s="44" t="s">
        <v>27</v>
      </c>
      <c r="E18" s="44" t="s">
        <v>28</v>
      </c>
      <c r="F18" s="44"/>
      <c r="G18" s="44"/>
      <c r="H18" s="44"/>
      <c r="I18" s="44"/>
      <c r="J18" s="44" t="s">
        <v>1036</v>
      </c>
      <c r="K18" s="44"/>
      <c r="L18" s="44"/>
      <c r="M18" s="44"/>
      <c r="O18" s="44" t="s">
        <v>1037</v>
      </c>
      <c r="P18" s="44"/>
      <c r="Q18" s="44" t="s">
        <v>1038</v>
      </c>
      <c r="R18" s="10"/>
      <c r="S18" s="44" t="s">
        <v>1039</v>
      </c>
      <c r="T18" s="44"/>
      <c r="U18" s="44" t="s">
        <v>986</v>
      </c>
      <c r="V18" s="44" t="s">
        <v>1040</v>
      </c>
      <c r="W18" s="44"/>
      <c r="X18" s="44"/>
      <c r="Y18" s="44" t="s">
        <v>7</v>
      </c>
      <c r="Z18" s="44"/>
      <c r="AA18" s="44"/>
      <c r="AB18" s="44"/>
      <c r="AC18" s="44"/>
    </row>
    <row r="19" customFormat="false" ht="14.25" hidden="false" customHeight="false" outlineLevel="0" collapsed="false">
      <c r="A19" s="44" t="s">
        <v>1010</v>
      </c>
      <c r="B19" s="44"/>
      <c r="C19" s="44" t="s">
        <v>1041</v>
      </c>
      <c r="D19" s="44" t="s">
        <v>1042</v>
      </c>
      <c r="E19" s="44" t="s">
        <v>1043</v>
      </c>
      <c r="F19" s="44"/>
      <c r="G19" s="44"/>
      <c r="H19" s="44"/>
      <c r="I19" s="47"/>
      <c r="J19" s="44" t="s">
        <v>1044</v>
      </c>
      <c r="K19" s="44"/>
      <c r="L19" s="44"/>
      <c r="M19" s="44"/>
      <c r="O19" s="44"/>
      <c r="P19" s="44"/>
      <c r="Q19" s="44"/>
      <c r="R19" s="10"/>
      <c r="S19" s="44"/>
      <c r="T19" s="44"/>
      <c r="U19" s="44"/>
      <c r="V19" s="44"/>
      <c r="W19" s="44"/>
      <c r="X19" s="44"/>
      <c r="Y19" s="44" t="s">
        <v>7</v>
      </c>
      <c r="Z19" s="44"/>
      <c r="AA19" s="44"/>
      <c r="AB19" s="44"/>
      <c r="AC19" s="44"/>
    </row>
    <row r="20" customFormat="false" ht="16.5" hidden="false" customHeight="true" outlineLevel="0" collapsed="false">
      <c r="A20" s="44" t="s">
        <v>1045</v>
      </c>
      <c r="B20" s="44"/>
      <c r="C20" s="44" t="s">
        <v>1046</v>
      </c>
      <c r="D20" s="44" t="s">
        <v>1017</v>
      </c>
      <c r="E20" s="44"/>
      <c r="F20" s="44"/>
      <c r="G20" s="44"/>
      <c r="H20" s="44"/>
      <c r="I20" s="47"/>
      <c r="J20" s="44" t="s">
        <v>1047</v>
      </c>
      <c r="K20" s="44" t="s">
        <v>1048</v>
      </c>
      <c r="L20" s="44" t="s">
        <v>1049</v>
      </c>
      <c r="O20" s="44" t="s">
        <v>1050</v>
      </c>
      <c r="P20" s="44"/>
      <c r="Q20" s="44"/>
      <c r="R20" s="10"/>
      <c r="S20" s="44"/>
      <c r="T20" s="44"/>
      <c r="U20" s="44"/>
      <c r="V20" s="44"/>
      <c r="W20" s="44"/>
      <c r="X20" s="44"/>
      <c r="Y20" s="44"/>
      <c r="Z20" s="44"/>
      <c r="AA20" s="44"/>
      <c r="AB20" s="44"/>
      <c r="AC20" s="44"/>
    </row>
    <row r="21" customFormat="false" ht="14.25" hidden="false" customHeight="false" outlineLevel="0" collapsed="false">
      <c r="A21" s="44" t="s">
        <v>1045</v>
      </c>
      <c r="B21" s="44"/>
      <c r="C21" s="44" t="s">
        <v>1051</v>
      </c>
      <c r="D21" s="44" t="s">
        <v>1052</v>
      </c>
      <c r="E21" s="44"/>
      <c r="F21" s="44"/>
      <c r="G21" s="44"/>
      <c r="H21" s="44"/>
      <c r="I21" s="47"/>
      <c r="J21" s="44" t="s">
        <v>1047</v>
      </c>
      <c r="K21" s="44" t="s">
        <v>1053</v>
      </c>
      <c r="L21" s="44" t="s">
        <v>1054</v>
      </c>
      <c r="M21" s="44"/>
      <c r="O21" s="44" t="s">
        <v>1055</v>
      </c>
      <c r="P21" s="44"/>
      <c r="Q21" s="44"/>
      <c r="R21" s="10"/>
      <c r="S21" s="44"/>
      <c r="T21" s="44"/>
      <c r="U21" s="44"/>
      <c r="V21" s="44"/>
      <c r="W21" s="44"/>
      <c r="X21" s="44"/>
      <c r="Y21" s="44"/>
      <c r="Z21" s="44"/>
      <c r="AA21" s="44"/>
      <c r="AB21" s="44"/>
      <c r="AC21" s="44"/>
    </row>
    <row r="22" customFormat="false" ht="14.25" hidden="false" customHeight="false" outlineLevel="0" collapsed="false">
      <c r="A22" s="44" t="s">
        <v>1045</v>
      </c>
      <c r="B22" s="44"/>
      <c r="C22" s="44" t="s">
        <v>1056</v>
      </c>
      <c r="D22" s="44" t="s">
        <v>1022</v>
      </c>
      <c r="E22" s="44"/>
      <c r="F22" s="44"/>
      <c r="G22" s="44"/>
      <c r="H22" s="44"/>
      <c r="I22" s="47"/>
      <c r="J22" s="44" t="s">
        <v>1057</v>
      </c>
      <c r="K22" s="44" t="s">
        <v>1058</v>
      </c>
      <c r="L22" s="44" t="s">
        <v>1059</v>
      </c>
      <c r="M22" s="44"/>
      <c r="O22" s="44" t="s">
        <v>1060</v>
      </c>
      <c r="P22" s="44"/>
      <c r="Q22" s="44"/>
      <c r="R22" s="10"/>
      <c r="S22" s="44"/>
      <c r="T22" s="44"/>
      <c r="U22" s="44"/>
      <c r="V22" s="44"/>
      <c r="W22" s="44"/>
      <c r="X22" s="44"/>
      <c r="Y22" s="44"/>
      <c r="Z22" s="44"/>
      <c r="AA22" s="44"/>
      <c r="AB22" s="44"/>
      <c r="AC22" s="44"/>
    </row>
    <row r="23" customFormat="false" ht="14.25" hidden="false" customHeight="false" outlineLevel="0" collapsed="false">
      <c r="A23" s="44" t="s">
        <v>1045</v>
      </c>
      <c r="B23" s="44"/>
      <c r="C23" s="44" t="s">
        <v>1061</v>
      </c>
      <c r="D23" s="44" t="s">
        <v>1062</v>
      </c>
      <c r="E23" s="44"/>
      <c r="F23" s="44"/>
      <c r="G23" s="44"/>
      <c r="H23" s="44"/>
      <c r="I23" s="47"/>
      <c r="J23" s="44" t="s">
        <v>1057</v>
      </c>
      <c r="K23" s="44" t="s">
        <v>1063</v>
      </c>
      <c r="L23" s="44" t="s">
        <v>1064</v>
      </c>
      <c r="M23" s="44"/>
      <c r="O23" s="44" t="s">
        <v>1065</v>
      </c>
      <c r="P23" s="44"/>
      <c r="Q23" s="44"/>
      <c r="R23" s="10"/>
      <c r="S23" s="44"/>
      <c r="T23" s="44"/>
      <c r="U23" s="44"/>
      <c r="V23" s="44"/>
      <c r="W23" s="44"/>
      <c r="X23" s="44"/>
      <c r="Y23" s="44"/>
      <c r="Z23" s="44"/>
      <c r="AA23" s="44"/>
      <c r="AB23" s="44"/>
      <c r="AC23" s="44"/>
    </row>
    <row r="24" customFormat="false" ht="14.25" hidden="false" customHeight="false" outlineLevel="0" collapsed="false">
      <c r="A24" s="44"/>
      <c r="B24" s="44"/>
      <c r="C24" s="44"/>
      <c r="D24" s="44"/>
      <c r="E24" s="44"/>
      <c r="F24" s="44"/>
      <c r="G24" s="44"/>
      <c r="H24" s="44"/>
      <c r="I24" s="47"/>
      <c r="J24" s="44"/>
      <c r="K24" s="44"/>
      <c r="L24" s="44"/>
      <c r="M24" s="44"/>
      <c r="O24" s="44"/>
      <c r="P24" s="44"/>
      <c r="Q24" s="44"/>
      <c r="R24" s="10"/>
      <c r="S24" s="44"/>
      <c r="T24" s="44"/>
      <c r="U24" s="44"/>
      <c r="V24" s="44"/>
      <c r="W24" s="44"/>
      <c r="X24" s="44"/>
      <c r="Y24" s="44"/>
      <c r="Z24" s="44"/>
      <c r="AA24" s="44"/>
      <c r="AB24" s="44"/>
      <c r="AC24" s="44"/>
    </row>
    <row r="25" customFormat="false" ht="14.25" hidden="false" customHeight="false" outlineLevel="0" collapsed="false">
      <c r="A25" s="44" t="s">
        <v>1045</v>
      </c>
      <c r="B25" s="44"/>
      <c r="C25" s="44" t="s">
        <v>1066</v>
      </c>
      <c r="D25" s="44"/>
      <c r="E25" s="44"/>
      <c r="F25" s="44"/>
      <c r="G25" s="44" t="s">
        <v>1067</v>
      </c>
      <c r="I25" s="47"/>
      <c r="J25" s="44"/>
      <c r="K25" s="44"/>
      <c r="L25" s="44"/>
      <c r="M25" s="44"/>
      <c r="O25" s="44" t="s">
        <v>1068</v>
      </c>
      <c r="P25" s="44"/>
      <c r="Q25" s="44"/>
      <c r="R25" s="10"/>
      <c r="S25" s="44"/>
      <c r="T25" s="44"/>
      <c r="U25" s="44"/>
      <c r="V25" s="44"/>
      <c r="W25" s="44"/>
      <c r="X25" s="44"/>
      <c r="Y25" s="44"/>
      <c r="Z25" s="44"/>
      <c r="AA25" s="44"/>
      <c r="AB25" s="44"/>
      <c r="AC25" s="44"/>
    </row>
    <row r="26" customFormat="false" ht="14.25" hidden="false" customHeight="false" outlineLevel="0" collapsed="false">
      <c r="A26" s="44"/>
      <c r="B26" s="44"/>
      <c r="C26" s="44"/>
      <c r="D26" s="44"/>
      <c r="E26" s="44"/>
      <c r="F26" s="44"/>
      <c r="G26" s="44"/>
      <c r="H26" s="44"/>
      <c r="I26" s="47"/>
      <c r="J26" s="44"/>
      <c r="K26" s="44"/>
      <c r="L26" s="44"/>
      <c r="M26" s="44"/>
      <c r="O26" s="44"/>
      <c r="P26" s="44"/>
      <c r="Q26" s="44"/>
      <c r="R26" s="10"/>
      <c r="S26" s="44"/>
      <c r="T26" s="44"/>
      <c r="U26" s="44"/>
      <c r="V26" s="44"/>
      <c r="W26" s="44"/>
      <c r="X26" s="44"/>
      <c r="Y26" s="44"/>
      <c r="Z26" s="44"/>
      <c r="AA26" s="44"/>
      <c r="AB26" s="44"/>
      <c r="AC26" s="44"/>
    </row>
    <row r="27" customFormat="false" ht="14.25" hidden="false" customHeight="false" outlineLevel="0" collapsed="false">
      <c r="A27" s="44"/>
      <c r="B27" s="44"/>
      <c r="C27" s="44"/>
      <c r="D27" s="44"/>
      <c r="E27" s="44"/>
      <c r="F27" s="44"/>
      <c r="G27" s="44"/>
      <c r="H27" s="44"/>
      <c r="I27" s="47"/>
      <c r="J27" s="44"/>
      <c r="K27" s="44"/>
      <c r="L27" s="44"/>
      <c r="M27" s="44"/>
      <c r="O27" s="44"/>
      <c r="P27" s="44"/>
      <c r="Q27" s="44"/>
      <c r="R27" s="10"/>
      <c r="S27" s="44"/>
      <c r="T27" s="44"/>
      <c r="U27" s="44"/>
      <c r="V27" s="44"/>
      <c r="W27" s="44"/>
      <c r="X27" s="44"/>
      <c r="Y27" s="44"/>
      <c r="Z27" s="44"/>
      <c r="AA27" s="44"/>
      <c r="AB27" s="44"/>
      <c r="AC27" s="44"/>
    </row>
    <row r="28" customFormat="false" ht="14.25" hidden="false" customHeight="false" outlineLevel="0" collapsed="false">
      <c r="A28" s="44"/>
      <c r="B28" s="44"/>
      <c r="C28" s="44"/>
      <c r="D28" s="44"/>
      <c r="E28" s="44"/>
      <c r="F28" s="44"/>
      <c r="G28" s="44"/>
      <c r="H28" s="44"/>
      <c r="I28" s="47"/>
      <c r="J28" s="44"/>
      <c r="K28" s="44"/>
      <c r="L28" s="44"/>
      <c r="M28" s="44"/>
      <c r="O28" s="44"/>
      <c r="P28" s="44"/>
      <c r="Q28" s="44"/>
      <c r="R28" s="10"/>
      <c r="S28" s="44"/>
      <c r="T28" s="44"/>
      <c r="U28" s="44"/>
      <c r="V28" s="44"/>
      <c r="W28" s="44"/>
      <c r="X28" s="44"/>
      <c r="Y28" s="44"/>
      <c r="Z28" s="44"/>
      <c r="AA28" s="44"/>
      <c r="AB28" s="44"/>
      <c r="AC28" s="44"/>
    </row>
    <row r="29" customFormat="false" ht="14.25" hidden="false" customHeight="false" outlineLevel="0" collapsed="false">
      <c r="A29" s="44" t="s">
        <v>1045</v>
      </c>
      <c r="C29" s="44" t="s">
        <v>1069</v>
      </c>
      <c r="D29" s="44" t="s">
        <v>1070</v>
      </c>
      <c r="E29" s="44" t="s">
        <v>1018</v>
      </c>
      <c r="F29" s="44"/>
      <c r="G29" s="44" t="s">
        <v>1071</v>
      </c>
      <c r="I29" s="44"/>
      <c r="J29" s="44" t="s">
        <v>1072</v>
      </c>
      <c r="K29" s="44"/>
      <c r="L29" s="44"/>
      <c r="M29" s="44"/>
      <c r="O29" s="44" t="s">
        <v>1073</v>
      </c>
      <c r="P29" s="44"/>
      <c r="Q29" s="44"/>
      <c r="R29" s="10"/>
      <c r="S29" s="44"/>
      <c r="T29" s="44"/>
      <c r="U29" s="44"/>
      <c r="V29" s="44"/>
      <c r="W29" s="44"/>
      <c r="X29" s="44"/>
      <c r="Y29" s="44"/>
      <c r="Z29" s="44"/>
      <c r="AA29" s="44"/>
      <c r="AB29" s="44"/>
      <c r="AC29" s="44"/>
    </row>
    <row r="30" customFormat="false" ht="14.25" hidden="false" customHeight="false" outlineLevel="0" collapsed="false">
      <c r="A30" s="44" t="s">
        <v>1045</v>
      </c>
      <c r="C30" s="44" t="s">
        <v>1074</v>
      </c>
      <c r="D30" s="44" t="s">
        <v>1075</v>
      </c>
      <c r="E30" s="44" t="s">
        <v>1023</v>
      </c>
      <c r="F30" s="44"/>
      <c r="G30" s="44" t="s">
        <v>1076</v>
      </c>
      <c r="I30" s="44"/>
      <c r="J30" s="44" t="s">
        <v>1077</v>
      </c>
      <c r="K30" s="44"/>
      <c r="L30" s="44"/>
      <c r="M30" s="44"/>
      <c r="O30" s="44" t="s">
        <v>1078</v>
      </c>
      <c r="P30" s="44"/>
      <c r="Q30" s="44"/>
      <c r="R30" s="10"/>
      <c r="S30" s="44"/>
      <c r="T30" s="44"/>
      <c r="U30" s="44"/>
      <c r="V30" s="44"/>
      <c r="W30" s="44"/>
      <c r="X30" s="44"/>
      <c r="Y30" s="44"/>
      <c r="Z30" s="44"/>
      <c r="AA30" s="44"/>
      <c r="AB30" s="44"/>
      <c r="AC30" s="44"/>
    </row>
    <row r="31" customFormat="false" ht="14.25" hidden="false" customHeight="false" outlineLevel="0" collapsed="false">
      <c r="A31" s="44" t="s">
        <v>1045</v>
      </c>
      <c r="C31" s="44" t="s">
        <v>1079</v>
      </c>
      <c r="D31" s="44" t="s">
        <v>1080</v>
      </c>
      <c r="E31" s="44" t="s">
        <v>1023</v>
      </c>
      <c r="F31" s="44"/>
      <c r="G31" s="44" t="s">
        <v>1081</v>
      </c>
      <c r="I31" s="47"/>
      <c r="J31" s="44" t="s">
        <v>1082</v>
      </c>
      <c r="K31" s="44"/>
      <c r="L31" s="44"/>
      <c r="M31" s="44"/>
      <c r="O31" s="44" t="s">
        <v>1083</v>
      </c>
      <c r="P31" s="44"/>
      <c r="Q31" s="44"/>
      <c r="R31" s="10"/>
      <c r="S31" s="44"/>
      <c r="T31" s="44"/>
      <c r="U31" s="44"/>
      <c r="V31" s="44"/>
      <c r="W31" s="44"/>
      <c r="X31" s="44"/>
      <c r="Y31" s="44"/>
      <c r="Z31" s="44"/>
      <c r="AA31" s="44"/>
      <c r="AB31" s="44"/>
      <c r="AC31" s="44"/>
    </row>
    <row r="32" customFormat="false" ht="14.25" hidden="false" customHeight="false" outlineLevel="0" collapsed="false">
      <c r="A32" s="44" t="s">
        <v>1010</v>
      </c>
      <c r="B32" s="44"/>
      <c r="C32" s="44" t="s">
        <v>1084</v>
      </c>
      <c r="D32" s="44" t="s">
        <v>1085</v>
      </c>
      <c r="E32" s="44"/>
      <c r="F32" s="44"/>
      <c r="G32" s="44"/>
      <c r="H32" s="44" t="s">
        <v>1086</v>
      </c>
      <c r="I32" s="47"/>
      <c r="J32" s="44" t="s">
        <v>1087</v>
      </c>
      <c r="K32" s="44"/>
      <c r="L32" s="44"/>
      <c r="M32" s="44"/>
      <c r="O32" s="44" t="s">
        <v>1088</v>
      </c>
      <c r="P32" s="44"/>
      <c r="Q32" s="44"/>
      <c r="R32" s="10"/>
      <c r="S32" s="44"/>
      <c r="T32" s="44"/>
      <c r="U32" s="44"/>
      <c r="V32" s="44"/>
      <c r="W32" s="44"/>
      <c r="X32" s="44"/>
      <c r="Y32" s="44"/>
      <c r="Z32" s="44"/>
      <c r="AA32" s="44"/>
      <c r="AB32" s="44"/>
      <c r="AC32" s="44"/>
    </row>
    <row r="34" customFormat="false" ht="14.25" hidden="false" customHeight="false" outlineLevel="0" collapsed="false">
      <c r="A34" s="44"/>
      <c r="B34" s="44"/>
      <c r="C34" s="44"/>
      <c r="D34" s="44"/>
      <c r="E34" s="44"/>
      <c r="F34" s="44"/>
      <c r="G34" s="44"/>
      <c r="H34" s="44"/>
      <c r="I34" s="47"/>
      <c r="J34" s="44"/>
      <c r="K34" s="44"/>
      <c r="L34" s="44"/>
      <c r="M34" s="44"/>
      <c r="O34" s="44"/>
      <c r="P34" s="44"/>
      <c r="Q34" s="44"/>
      <c r="R34" s="10"/>
      <c r="S34" s="44"/>
      <c r="T34" s="44"/>
      <c r="U34" s="44"/>
      <c r="V34" s="44"/>
      <c r="W34" s="44"/>
      <c r="X34" s="44"/>
      <c r="Y34" s="44"/>
      <c r="Z34" s="44"/>
      <c r="AA34" s="44"/>
      <c r="AB34" s="44"/>
      <c r="AC34" s="44"/>
    </row>
    <row r="35" customFormat="false" ht="14.25" hidden="false" customHeight="false" outlineLevel="0" collapsed="false">
      <c r="A35" s="1" t="s">
        <v>1015</v>
      </c>
      <c r="B35" s="44"/>
      <c r="C35" s="44" t="s">
        <v>1089</v>
      </c>
      <c r="D35" s="44"/>
      <c r="E35" s="44"/>
      <c r="F35" s="44"/>
      <c r="G35" s="44"/>
      <c r="H35" s="44" t="s">
        <v>1090</v>
      </c>
      <c r="I35" s="47"/>
      <c r="J35" s="44"/>
      <c r="K35" s="44"/>
      <c r="L35" s="44"/>
      <c r="M35" s="44"/>
      <c r="O35" s="44"/>
      <c r="P35" s="44"/>
      <c r="Q35" s="44"/>
      <c r="R35" s="10"/>
      <c r="S35" s="44"/>
      <c r="T35" s="44"/>
      <c r="U35" s="44"/>
      <c r="V35" s="44"/>
      <c r="W35" s="44"/>
      <c r="X35" s="44"/>
      <c r="Y35" s="44"/>
      <c r="Z35" s="44"/>
      <c r="AA35" s="44"/>
      <c r="AB35" s="44"/>
      <c r="AC35" s="44"/>
    </row>
    <row r="36" customFormat="false" ht="14.25" hidden="false" customHeight="false" outlineLevel="0" collapsed="false">
      <c r="A36" s="1" t="s">
        <v>1015</v>
      </c>
      <c r="B36" s="44"/>
      <c r="C36" s="44" t="s">
        <v>1091</v>
      </c>
      <c r="D36" s="44"/>
      <c r="E36" s="44"/>
      <c r="F36" s="44"/>
      <c r="G36" s="44"/>
      <c r="H36" s="44" t="s">
        <v>1092</v>
      </c>
      <c r="I36" s="47"/>
      <c r="J36" s="44"/>
      <c r="K36" s="44"/>
      <c r="L36" s="44"/>
      <c r="M36" s="44"/>
      <c r="O36" s="44"/>
      <c r="P36" s="44"/>
      <c r="Q36" s="44"/>
      <c r="R36" s="10"/>
      <c r="S36" s="44"/>
      <c r="T36" s="44"/>
      <c r="U36" s="44"/>
      <c r="V36" s="44"/>
      <c r="W36" s="44"/>
      <c r="X36" s="44"/>
      <c r="Y36" s="44"/>
      <c r="Z36" s="44"/>
      <c r="AA36" s="44"/>
      <c r="AB36" s="44"/>
      <c r="AC36" s="44"/>
    </row>
    <row r="37" customFormat="false" ht="14.25" hidden="false" customHeight="false" outlineLevel="0" collapsed="false">
      <c r="A37" s="1" t="s">
        <v>1015</v>
      </c>
      <c r="B37" s="44"/>
      <c r="C37" s="44" t="s">
        <v>1093</v>
      </c>
      <c r="D37" s="44"/>
      <c r="E37" s="44"/>
      <c r="F37" s="44"/>
      <c r="G37" s="44"/>
      <c r="H37" s="44" t="s">
        <v>1094</v>
      </c>
      <c r="I37" s="47"/>
      <c r="J37" s="44"/>
      <c r="K37" s="44"/>
      <c r="L37" s="44"/>
      <c r="M37" s="44"/>
      <c r="O37" s="44"/>
      <c r="P37" s="44"/>
      <c r="Q37" s="44"/>
      <c r="R37" s="10"/>
      <c r="S37" s="44"/>
      <c r="T37" s="44"/>
      <c r="U37" s="44"/>
      <c r="V37" s="44"/>
      <c r="W37" s="44"/>
      <c r="X37" s="44"/>
      <c r="Y37" s="44"/>
      <c r="Z37" s="44"/>
      <c r="AA37" s="44"/>
      <c r="AB37" s="44"/>
      <c r="AC37" s="44"/>
    </row>
    <row r="38" customFormat="false" ht="14.25" hidden="false" customHeight="false" outlineLevel="0" collapsed="false">
      <c r="A38" s="1" t="s">
        <v>1015</v>
      </c>
      <c r="B38" s="44"/>
      <c r="C38" s="44" t="s">
        <v>1095</v>
      </c>
      <c r="D38" s="44"/>
      <c r="E38" s="44"/>
      <c r="F38" s="44"/>
      <c r="G38" s="44"/>
      <c r="H38" s="44" t="s">
        <v>1096</v>
      </c>
      <c r="I38" s="47"/>
      <c r="J38" s="44"/>
      <c r="K38" s="44"/>
      <c r="L38" s="44"/>
      <c r="M38" s="44"/>
      <c r="O38" s="44"/>
      <c r="P38" s="44"/>
      <c r="Q38" s="44"/>
      <c r="R38" s="10"/>
      <c r="S38" s="44"/>
      <c r="T38" s="44"/>
      <c r="U38" s="44"/>
      <c r="V38" s="44"/>
      <c r="W38" s="44"/>
      <c r="X38" s="44"/>
      <c r="Y38" s="44"/>
      <c r="Z38" s="44"/>
      <c r="AA38" s="44"/>
      <c r="AB38" s="44"/>
      <c r="AC38" s="44"/>
    </row>
    <row r="39" customFormat="false" ht="14.25" hidden="false" customHeight="false" outlineLevel="0" collapsed="false">
      <c r="A39" s="1" t="s">
        <v>1015</v>
      </c>
      <c r="B39" s="44"/>
      <c r="C39" s="44" t="s">
        <v>1097</v>
      </c>
      <c r="D39" s="44"/>
      <c r="E39" s="44"/>
      <c r="F39" s="44"/>
      <c r="G39" s="44"/>
      <c r="H39" s="44" t="s">
        <v>1098</v>
      </c>
      <c r="I39" s="47"/>
      <c r="J39" s="44"/>
      <c r="K39" s="44"/>
      <c r="L39" s="44"/>
      <c r="M39" s="44"/>
      <c r="O39" s="44"/>
      <c r="P39" s="44"/>
      <c r="Q39" s="44"/>
      <c r="R39" s="10"/>
      <c r="S39" s="44"/>
      <c r="T39" s="44"/>
      <c r="U39" s="44"/>
      <c r="V39" s="44"/>
      <c r="W39" s="44"/>
      <c r="X39" s="44"/>
      <c r="Y39" s="44"/>
      <c r="Z39" s="44"/>
      <c r="AA39" s="44"/>
      <c r="AB39" s="44"/>
      <c r="AC39" s="44"/>
    </row>
    <row r="40" customFormat="false" ht="130.5" hidden="false" customHeight="true" outlineLevel="0" collapsed="false">
      <c r="A40" s="44" t="s">
        <v>1010</v>
      </c>
      <c r="B40" s="44"/>
      <c r="C40" s="44" t="s">
        <v>1099</v>
      </c>
      <c r="D40" s="44" t="s">
        <v>1100</v>
      </c>
      <c r="E40" s="44" t="s">
        <v>1043</v>
      </c>
      <c r="F40" s="44"/>
      <c r="G40" s="44"/>
      <c r="H40" s="47" t="s">
        <v>1101</v>
      </c>
      <c r="I40" s="44"/>
      <c r="J40" s="44"/>
      <c r="K40" s="44"/>
      <c r="L40" s="44"/>
      <c r="M40" s="44"/>
      <c r="O40" s="44" t="s">
        <v>890</v>
      </c>
      <c r="P40" s="44"/>
      <c r="Q40" s="1" t="s">
        <v>1102</v>
      </c>
      <c r="R40" s="10"/>
      <c r="S40" s="44"/>
      <c r="T40" s="44"/>
      <c r="U40" s="44" t="s">
        <v>986</v>
      </c>
      <c r="V40" s="44" t="s">
        <v>1103</v>
      </c>
      <c r="W40" s="44"/>
      <c r="X40" s="44"/>
      <c r="Y40" s="44" t="s">
        <v>7</v>
      </c>
      <c r="Z40" s="44"/>
      <c r="AA40" s="44"/>
      <c r="AB40" s="44"/>
      <c r="AC40" s="44"/>
    </row>
    <row r="41" customFormat="false" ht="14.25" hidden="false" customHeight="false" outlineLevel="0" collapsed="false">
      <c r="A41" s="44"/>
      <c r="B41" s="44"/>
      <c r="C41" s="44"/>
      <c r="D41" s="44"/>
      <c r="E41" s="44"/>
      <c r="F41" s="44"/>
      <c r="G41" s="44"/>
      <c r="H41" s="47"/>
      <c r="I41" s="44"/>
      <c r="J41" s="44"/>
      <c r="K41" s="44"/>
      <c r="L41" s="44"/>
      <c r="M41" s="44"/>
      <c r="O41" s="44"/>
      <c r="P41" s="44"/>
      <c r="R41" s="10"/>
      <c r="S41" s="44"/>
      <c r="T41" s="44"/>
      <c r="U41" s="44"/>
      <c r="V41" s="44"/>
      <c r="W41" s="44"/>
      <c r="X41" s="44"/>
      <c r="Y41" s="44"/>
      <c r="Z41" s="44"/>
      <c r="AA41" s="44"/>
      <c r="AB41" s="44"/>
      <c r="AC41" s="44"/>
    </row>
    <row r="42" customFormat="false" ht="28.5" hidden="false" customHeight="false" outlineLevel="0" collapsed="false">
      <c r="A42" s="44" t="s">
        <v>1104</v>
      </c>
      <c r="B42" s="44"/>
      <c r="C42" s="44" t="s">
        <v>1105</v>
      </c>
      <c r="D42" s="44" t="s">
        <v>10</v>
      </c>
      <c r="E42" s="44" t="s">
        <v>11</v>
      </c>
      <c r="F42" s="44"/>
      <c r="G42" s="44"/>
      <c r="H42" s="44"/>
      <c r="I42" s="44"/>
      <c r="J42" s="31"/>
      <c r="K42" s="31"/>
      <c r="L42" s="31"/>
      <c r="M42" s="44" t="n">
        <v>1</v>
      </c>
      <c r="O42" s="44"/>
      <c r="P42" s="44"/>
      <c r="Q42" s="47" t="s">
        <v>1106</v>
      </c>
      <c r="R42" s="10"/>
      <c r="S42" s="44"/>
      <c r="T42" s="44"/>
      <c r="U42" s="44" t="s">
        <v>986</v>
      </c>
      <c r="V42" s="44" t="s">
        <v>1107</v>
      </c>
      <c r="W42" s="44" t="s">
        <v>1108</v>
      </c>
      <c r="X42" s="44"/>
      <c r="Y42" s="44" t="s">
        <v>7</v>
      </c>
      <c r="Z42" s="44"/>
      <c r="AA42" s="44"/>
      <c r="AB42" s="44"/>
      <c r="AC42" s="44"/>
    </row>
    <row r="43" customFormat="false" ht="14.25" hidden="false" customHeight="false" outlineLevel="0" collapsed="false">
      <c r="A43" s="44"/>
      <c r="B43" s="44"/>
      <c r="C43" s="44"/>
      <c r="D43" s="44"/>
      <c r="E43" s="44"/>
      <c r="F43" s="44"/>
      <c r="G43" s="44"/>
      <c r="H43" s="44"/>
      <c r="I43" s="44"/>
      <c r="J43" s="44"/>
      <c r="K43" s="44"/>
      <c r="L43" s="44"/>
      <c r="M43" s="44"/>
      <c r="O43" s="44"/>
      <c r="P43" s="44"/>
      <c r="Q43" s="44"/>
      <c r="R43" s="10"/>
      <c r="S43" s="44"/>
      <c r="T43" s="44"/>
      <c r="U43" s="44"/>
      <c r="V43" s="44"/>
      <c r="W43" s="44"/>
      <c r="X43" s="44"/>
      <c r="Y43" s="44"/>
      <c r="Z43" s="44"/>
      <c r="AA43" s="44"/>
      <c r="AB43" s="44"/>
      <c r="AC43" s="44"/>
    </row>
    <row r="44" customFormat="false" ht="299.25" hidden="false" customHeight="false" outlineLevel="0" collapsed="false">
      <c r="A44" s="44" t="s">
        <v>799</v>
      </c>
      <c r="B44" s="44"/>
      <c r="C44" s="44" t="s">
        <v>1109</v>
      </c>
      <c r="D44" s="44" t="s">
        <v>1110</v>
      </c>
      <c r="E44" s="47" t="s">
        <v>1111</v>
      </c>
      <c r="F44" s="47"/>
      <c r="G44" s="44"/>
      <c r="H44" s="44"/>
      <c r="I44" s="44"/>
      <c r="J44" s="44"/>
      <c r="K44" s="44"/>
      <c r="L44" s="44"/>
      <c r="M44" s="44"/>
      <c r="O44" s="44" t="s">
        <v>890</v>
      </c>
      <c r="P44" s="44"/>
      <c r="Q44" s="44" t="s">
        <v>1112</v>
      </c>
      <c r="R44" s="10"/>
      <c r="S44" s="44" t="s">
        <v>1113</v>
      </c>
      <c r="T44" s="44"/>
      <c r="U44" s="44" t="s">
        <v>986</v>
      </c>
      <c r="V44" s="44" t="s">
        <v>1114</v>
      </c>
      <c r="W44" s="44"/>
      <c r="X44" s="44"/>
      <c r="Y44" s="44" t="s">
        <v>7</v>
      </c>
      <c r="Z44" s="44"/>
      <c r="AA44" s="44"/>
      <c r="AB44" s="44"/>
      <c r="AC44" s="44"/>
    </row>
    <row r="45" customFormat="false" ht="14.25" hidden="false" customHeight="false" outlineLevel="0" collapsed="false">
      <c r="A45" s="44" t="s">
        <v>988</v>
      </c>
      <c r="B45" s="44"/>
      <c r="C45" s="44" t="s">
        <v>1115</v>
      </c>
      <c r="D45" s="44" t="s">
        <v>1116</v>
      </c>
      <c r="E45" s="44"/>
      <c r="F45" s="44"/>
      <c r="G45" s="44"/>
      <c r="H45" s="44"/>
      <c r="I45" s="44"/>
      <c r="J45" s="44" t="s">
        <v>1117</v>
      </c>
      <c r="K45" s="44"/>
      <c r="L45" s="44"/>
      <c r="M45" s="44"/>
      <c r="O45" s="44" t="s">
        <v>992</v>
      </c>
      <c r="P45" s="44"/>
      <c r="S45" s="44"/>
      <c r="T45" s="44"/>
      <c r="Z45" s="44"/>
      <c r="AA45" s="44"/>
      <c r="AB45" s="44"/>
      <c r="AC45" s="44"/>
    </row>
    <row r="46" customFormat="false" ht="14.25" hidden="false" customHeight="false" outlineLevel="0" collapsed="false">
      <c r="A46" s="44" t="s">
        <v>981</v>
      </c>
      <c r="B46" s="44"/>
      <c r="C46" s="44" t="s">
        <v>1118</v>
      </c>
      <c r="D46" s="44"/>
      <c r="E46" s="44"/>
      <c r="F46" s="44"/>
      <c r="G46" s="44"/>
      <c r="H46" s="44"/>
      <c r="I46" s="44" t="s">
        <v>1119</v>
      </c>
      <c r="J46" s="44"/>
      <c r="K46" s="44"/>
      <c r="L46" s="44"/>
      <c r="M46" s="44"/>
      <c r="O46" s="44" t="s">
        <v>890</v>
      </c>
      <c r="P46" s="44"/>
      <c r="Q46" s="44"/>
      <c r="R46" s="10"/>
      <c r="S46" s="44"/>
      <c r="T46" s="44"/>
      <c r="U46" s="44"/>
      <c r="V46" s="44"/>
      <c r="W46" s="44"/>
      <c r="X46" s="44"/>
      <c r="Y46" s="44"/>
      <c r="Z46" s="44"/>
      <c r="AA46" s="44"/>
      <c r="AB46" s="44"/>
      <c r="AC46" s="44"/>
    </row>
    <row r="47" customFormat="false" ht="14.25" hidden="false" customHeight="false" outlineLevel="0" collapsed="false">
      <c r="A47" s="44" t="s">
        <v>981</v>
      </c>
      <c r="B47" s="44"/>
      <c r="C47" s="44" t="str">
        <f aca="false">LOWER("EmCareRelatedPersonCaregiverId")</f>
        <v>emcarerelatedpersoncaregiverid</v>
      </c>
      <c r="D47" s="44"/>
      <c r="E47" s="44"/>
      <c r="F47" s="44"/>
      <c r="G47" s="44"/>
      <c r="H47" s="44" t="s">
        <v>1120</v>
      </c>
      <c r="I47" s="44"/>
      <c r="J47" s="44"/>
      <c r="K47" s="44"/>
      <c r="L47" s="44"/>
      <c r="M47" s="44"/>
      <c r="O47" s="44" t="s">
        <v>890</v>
      </c>
      <c r="P47" s="44"/>
      <c r="Q47" s="44" t="s">
        <v>1121</v>
      </c>
      <c r="R47" s="10"/>
      <c r="S47" s="44"/>
      <c r="T47" s="44"/>
      <c r="U47" s="44" t="s">
        <v>986</v>
      </c>
      <c r="V47" s="44" t="s">
        <v>1114</v>
      </c>
      <c r="W47" s="44"/>
      <c r="X47" s="44"/>
      <c r="Y47" s="44" t="s">
        <v>7</v>
      </c>
      <c r="Z47" s="44"/>
      <c r="AA47" s="44"/>
      <c r="AB47" s="44"/>
      <c r="AC47" s="44"/>
    </row>
    <row r="48" customFormat="false" ht="14.25" hidden="false" customHeight="false" outlineLevel="0" collapsed="false">
      <c r="A48" s="44" t="s">
        <v>1122</v>
      </c>
      <c r="B48" s="44"/>
      <c r="C48" s="44" t="s">
        <v>1123</v>
      </c>
      <c r="D48" s="44"/>
      <c r="E48" s="44"/>
      <c r="F48" s="44"/>
      <c r="G48" s="44"/>
      <c r="H48" s="44"/>
      <c r="I48" s="44"/>
      <c r="J48" s="44" t="s">
        <v>1124</v>
      </c>
      <c r="K48" s="44"/>
      <c r="L48" s="44"/>
      <c r="M48" s="44"/>
      <c r="O48" s="44"/>
      <c r="P48" s="44"/>
      <c r="Q48" s="44"/>
      <c r="R48" s="10"/>
      <c r="S48" s="44"/>
      <c r="T48" s="44"/>
      <c r="U48" s="44"/>
      <c r="W48" s="44"/>
      <c r="X48" s="44"/>
      <c r="Y48" s="44"/>
      <c r="Z48" s="44"/>
      <c r="AA48" s="44"/>
      <c r="AB48" s="44"/>
      <c r="AC48" s="44"/>
    </row>
    <row r="49" customFormat="false" ht="15" hidden="false" customHeight="false" outlineLevel="0" collapsed="false">
      <c r="A49" s="44" t="s">
        <v>981</v>
      </c>
      <c r="B49" s="44" t="s">
        <v>1123</v>
      </c>
      <c r="C49" s="44" t="s">
        <v>1125</v>
      </c>
      <c r="D49" s="44" t="s">
        <v>1126</v>
      </c>
      <c r="E49" s="44" t="s">
        <v>1127</v>
      </c>
      <c r="F49" s="44"/>
      <c r="G49" s="44"/>
      <c r="H49" s="44"/>
      <c r="I49" s="44"/>
      <c r="J49" s="44"/>
      <c r="K49" s="44"/>
      <c r="L49" s="44"/>
      <c r="M49" s="44"/>
      <c r="O49" s="44"/>
      <c r="P49" s="44"/>
      <c r="Q49" s="44" t="s">
        <v>1128</v>
      </c>
      <c r="R49" s="10"/>
      <c r="S49" s="44"/>
      <c r="T49" s="44"/>
      <c r="U49" s="49" t="s">
        <v>112</v>
      </c>
      <c r="W49" s="44"/>
      <c r="X49" s="44"/>
      <c r="Y49" s="44" t="s">
        <v>7</v>
      </c>
      <c r="Z49" s="44"/>
      <c r="AA49" s="44"/>
      <c r="AB49" s="44"/>
      <c r="AC49" s="44"/>
    </row>
    <row r="50" customFormat="false" ht="15" hidden="false" customHeight="false" outlineLevel="0" collapsed="false">
      <c r="A50" s="44" t="s">
        <v>981</v>
      </c>
      <c r="B50" s="44" t="s">
        <v>1123</v>
      </c>
      <c r="C50" s="44" t="s">
        <v>1129</v>
      </c>
      <c r="D50" s="44" t="s">
        <v>1130</v>
      </c>
      <c r="E50" s="44" t="s">
        <v>1131</v>
      </c>
      <c r="F50" s="44"/>
      <c r="G50" s="44"/>
      <c r="H50" s="44"/>
      <c r="I50" s="44"/>
      <c r="J50" s="44"/>
      <c r="K50" s="44"/>
      <c r="L50" s="44"/>
      <c r="M50" s="44"/>
      <c r="O50" s="44"/>
      <c r="P50" s="44"/>
      <c r="Q50" s="44"/>
      <c r="R50" s="10"/>
      <c r="S50" s="44"/>
      <c r="T50" s="44"/>
      <c r="U50" s="49"/>
      <c r="W50" s="44"/>
      <c r="X50" s="44"/>
      <c r="Y50" s="44" t="s">
        <v>7</v>
      </c>
      <c r="Z50" s="44"/>
      <c r="AA50" s="44"/>
      <c r="AB50" s="44"/>
      <c r="AC50" s="44"/>
    </row>
    <row r="51" customFormat="false" ht="15" hidden="false" customHeight="false" outlineLevel="0" collapsed="false">
      <c r="A51" s="44" t="s">
        <v>981</v>
      </c>
      <c r="B51" s="44" t="s">
        <v>1123</v>
      </c>
      <c r="C51" s="44" t="s">
        <v>1132</v>
      </c>
      <c r="D51" s="44" t="s">
        <v>1133</v>
      </c>
      <c r="E51" s="44" t="s">
        <v>1134</v>
      </c>
      <c r="F51" s="44"/>
      <c r="G51" s="44"/>
      <c r="H51" s="44"/>
      <c r="I51" s="44"/>
      <c r="J51" s="44"/>
      <c r="K51" s="44"/>
      <c r="L51" s="44"/>
      <c r="M51" s="44"/>
      <c r="O51" s="44"/>
      <c r="P51" s="44"/>
      <c r="Q51" s="44"/>
      <c r="R51" s="10"/>
      <c r="S51" s="44"/>
      <c r="T51" s="44"/>
      <c r="U51" s="49"/>
      <c r="W51" s="44"/>
      <c r="X51" s="44"/>
      <c r="Y51" s="44" t="s">
        <v>7</v>
      </c>
      <c r="Z51" s="44"/>
      <c r="AA51" s="44"/>
      <c r="AB51" s="44"/>
      <c r="AC51" s="44"/>
    </row>
    <row r="52" customFormat="false" ht="15" hidden="false" customHeight="false" outlineLevel="0" collapsed="false">
      <c r="A52" s="44" t="s">
        <v>1135</v>
      </c>
      <c r="B52" s="44" t="s">
        <v>1123</v>
      </c>
      <c r="C52" s="44" t="s">
        <v>1136</v>
      </c>
      <c r="D52" s="44" t="s">
        <v>1137</v>
      </c>
      <c r="E52" s="44" t="s">
        <v>1138</v>
      </c>
      <c r="F52" s="44"/>
      <c r="G52" s="44"/>
      <c r="H52" s="44"/>
      <c r="I52" s="44"/>
      <c r="J52" s="44"/>
      <c r="K52" s="44"/>
      <c r="L52" s="44"/>
      <c r="M52" s="44"/>
      <c r="O52" s="44"/>
      <c r="P52" s="44"/>
      <c r="Q52" s="44" t="s">
        <v>1139</v>
      </c>
      <c r="R52" s="10"/>
      <c r="S52" s="44"/>
      <c r="T52" s="44"/>
      <c r="U52" s="49" t="s">
        <v>112</v>
      </c>
      <c r="W52" s="44"/>
      <c r="X52" s="44"/>
      <c r="Y52" s="44" t="s">
        <v>7</v>
      </c>
      <c r="Z52" s="44"/>
      <c r="AA52" s="44"/>
      <c r="AB52" s="44"/>
      <c r="AC52" s="44"/>
    </row>
    <row r="53" customFormat="false" ht="15" hidden="false" customHeight="false" outlineLevel="0" collapsed="false">
      <c r="A53" s="44" t="s">
        <v>981</v>
      </c>
      <c r="B53" s="44" t="s">
        <v>1123</v>
      </c>
      <c r="C53" s="44" t="s">
        <v>1140</v>
      </c>
      <c r="D53" s="44"/>
      <c r="E53" s="44"/>
      <c r="F53" s="44"/>
      <c r="G53" s="44"/>
      <c r="H53" s="44" t="s">
        <v>1141</v>
      </c>
      <c r="I53" s="44"/>
      <c r="J53" s="44"/>
      <c r="K53" s="44"/>
      <c r="L53" s="44"/>
      <c r="M53" s="44"/>
      <c r="O53" s="44" t="s">
        <v>890</v>
      </c>
      <c r="P53" s="44"/>
      <c r="Q53" s="44" t="s">
        <v>1142</v>
      </c>
      <c r="R53" s="10"/>
      <c r="S53" s="44"/>
      <c r="T53" s="44"/>
      <c r="U53" s="49" t="s">
        <v>112</v>
      </c>
      <c r="W53" s="44"/>
      <c r="X53" s="44"/>
      <c r="Y53" s="44" t="s">
        <v>7</v>
      </c>
      <c r="Z53" s="44"/>
      <c r="AA53" s="44"/>
      <c r="AB53" s="44"/>
      <c r="AC53" s="44"/>
    </row>
    <row r="54" customFormat="false" ht="15" hidden="false" customHeight="false" outlineLevel="0" collapsed="false">
      <c r="A54" s="49" t="s">
        <v>981</v>
      </c>
      <c r="B54" s="49" t="s">
        <v>1123</v>
      </c>
      <c r="C54" s="49" t="s">
        <v>1143</v>
      </c>
      <c r="D54" s="49"/>
      <c r="E54" s="49"/>
      <c r="F54" s="49"/>
      <c r="G54" s="49"/>
      <c r="H54" s="49" t="s">
        <v>1141</v>
      </c>
      <c r="I54" s="49"/>
      <c r="J54" s="49"/>
      <c r="K54" s="49"/>
      <c r="L54" s="49"/>
      <c r="M54" s="49"/>
      <c r="O54" s="49" t="s">
        <v>890</v>
      </c>
      <c r="P54" s="49"/>
      <c r="Q54" s="49" t="s">
        <v>1142</v>
      </c>
      <c r="R54" s="50"/>
      <c r="S54" s="49"/>
      <c r="T54" s="49"/>
      <c r="U54" s="49" t="s">
        <v>112</v>
      </c>
      <c r="W54" s="49"/>
      <c r="X54" s="49"/>
      <c r="Y54" s="44" t="s">
        <v>7</v>
      </c>
      <c r="Z54" s="49"/>
      <c r="AA54" s="49"/>
      <c r="AB54" s="49"/>
      <c r="AC54" s="49"/>
    </row>
    <row r="55" customFormat="false" ht="14.25" hidden="false" customHeight="false" outlineLevel="0" collapsed="false">
      <c r="A55" s="44"/>
      <c r="B55" s="44"/>
      <c r="C55" s="44"/>
      <c r="D55" s="44"/>
      <c r="E55" s="44"/>
      <c r="F55" s="44"/>
      <c r="G55" s="44"/>
      <c r="H55" s="44"/>
      <c r="I55" s="44"/>
      <c r="J55" s="44"/>
      <c r="K55" s="44"/>
      <c r="L55" s="44"/>
      <c r="M55" s="44"/>
      <c r="O55" s="44"/>
      <c r="P55" s="44"/>
      <c r="Q55" s="44"/>
      <c r="R55" s="10"/>
      <c r="S55" s="44"/>
      <c r="T55" s="44"/>
      <c r="U55" s="44"/>
      <c r="W55" s="44"/>
      <c r="X55" s="44"/>
      <c r="Y55" s="44"/>
      <c r="Z55" s="44"/>
      <c r="AA55" s="44"/>
      <c r="AB55" s="44"/>
      <c r="AC55" s="44"/>
    </row>
    <row r="56" customFormat="false" ht="15" hidden="false" customHeight="false" outlineLevel="0" collapsed="false">
      <c r="A56" s="44" t="s">
        <v>1144</v>
      </c>
      <c r="B56" s="44" t="s">
        <v>1123</v>
      </c>
      <c r="C56" s="44" t="s">
        <v>1145</v>
      </c>
      <c r="D56" s="44" t="s">
        <v>39</v>
      </c>
      <c r="E56" s="44" t="s">
        <v>40</v>
      </c>
      <c r="F56" s="44"/>
      <c r="G56" s="44"/>
      <c r="H56" s="44"/>
      <c r="I56" s="44"/>
      <c r="J56" s="44" t="s">
        <v>1146</v>
      </c>
      <c r="K56" s="44"/>
      <c r="L56" s="44"/>
      <c r="M56" s="44"/>
      <c r="O56" s="44"/>
      <c r="P56" s="44"/>
      <c r="Q56" s="44" t="s">
        <v>1147</v>
      </c>
      <c r="R56" s="10"/>
      <c r="S56" s="44"/>
      <c r="T56" s="44"/>
      <c r="U56" s="49" t="s">
        <v>112</v>
      </c>
      <c r="W56" s="44"/>
      <c r="X56" s="44"/>
      <c r="Y56" s="44" t="s">
        <v>7</v>
      </c>
      <c r="Z56" s="44"/>
      <c r="AA56" s="44"/>
      <c r="AB56" s="44"/>
      <c r="AC56" s="44"/>
    </row>
    <row r="57" customFormat="false" ht="14.25" hidden="false" customHeight="false" outlineLevel="0" collapsed="false">
      <c r="A57" s="44"/>
      <c r="B57" s="44"/>
      <c r="C57" s="44"/>
      <c r="D57" s="44"/>
      <c r="E57" s="44"/>
      <c r="F57" s="44"/>
      <c r="G57" s="44"/>
      <c r="H57" s="44"/>
      <c r="I57" s="44"/>
      <c r="J57" s="44"/>
      <c r="K57" s="44"/>
      <c r="L57" s="44"/>
      <c r="M57" s="44"/>
      <c r="O57" s="44"/>
      <c r="P57" s="44"/>
      <c r="Q57" s="44"/>
      <c r="R57" s="10"/>
      <c r="S57" s="44"/>
      <c r="T57" s="44"/>
      <c r="U57" s="44"/>
      <c r="V57" s="44"/>
      <c r="W57" s="44"/>
      <c r="X57" s="44"/>
      <c r="Y57" s="44"/>
      <c r="Z57" s="44"/>
      <c r="AA57" s="44"/>
      <c r="AB57" s="44"/>
      <c r="AC57" s="44"/>
    </row>
    <row r="58" customFormat="false" ht="15" hidden="false" customHeight="false" outlineLevel="0" collapsed="false">
      <c r="A58" s="44" t="s">
        <v>1148</v>
      </c>
      <c r="B58" s="44" t="s">
        <v>1123</v>
      </c>
      <c r="C58" s="44" t="s">
        <v>1149</v>
      </c>
      <c r="D58" s="44" t="s">
        <v>1150</v>
      </c>
      <c r="E58" s="44" t="s">
        <v>1151</v>
      </c>
      <c r="F58" s="51" t="s">
        <v>1152</v>
      </c>
      <c r="G58" s="44"/>
      <c r="H58" s="44"/>
      <c r="I58" s="44"/>
      <c r="J58" s="44" t="s">
        <v>1153</v>
      </c>
      <c r="K58" s="44"/>
      <c r="L58" s="44"/>
      <c r="M58" s="44"/>
      <c r="N58" s="44" t="s">
        <v>7</v>
      </c>
      <c r="O58" s="44"/>
      <c r="P58" s="44"/>
      <c r="Q58" s="44" t="s">
        <v>1154</v>
      </c>
      <c r="R58" s="10"/>
      <c r="S58" s="44" t="s">
        <v>1155</v>
      </c>
      <c r="T58" s="44"/>
      <c r="U58" s="44" t="s">
        <v>986</v>
      </c>
      <c r="V58" s="44" t="s">
        <v>1156</v>
      </c>
      <c r="W58" s="44"/>
      <c r="X58" s="44"/>
      <c r="Y58" s="44" t="s">
        <v>7</v>
      </c>
      <c r="Z58" s="44"/>
      <c r="AA58" s="44"/>
      <c r="AB58" s="44"/>
      <c r="AC58" s="44"/>
    </row>
    <row r="59" customFormat="false" ht="28.5" hidden="false" customHeight="false" outlineLevel="0" collapsed="false">
      <c r="A59" s="44" t="s">
        <v>988</v>
      </c>
      <c r="B59" s="44" t="s">
        <v>1123</v>
      </c>
      <c r="C59" s="44" t="s">
        <v>1157</v>
      </c>
      <c r="D59" s="44" t="s">
        <v>1158</v>
      </c>
      <c r="E59" s="44" t="s">
        <v>1159</v>
      </c>
      <c r="F59" s="44"/>
      <c r="G59" s="44"/>
      <c r="H59" s="44"/>
      <c r="I59" s="44"/>
      <c r="J59" s="44" t="s">
        <v>1160</v>
      </c>
      <c r="K59" s="44"/>
      <c r="L59" s="44"/>
      <c r="M59" s="44" t="n">
        <v>1</v>
      </c>
      <c r="O59" s="44"/>
      <c r="P59" s="44"/>
      <c r="Q59" s="47" t="s">
        <v>1161</v>
      </c>
      <c r="R59" s="10"/>
      <c r="S59" s="44" t="s">
        <v>1162</v>
      </c>
      <c r="T59" s="44"/>
      <c r="U59" s="44" t="s">
        <v>1163</v>
      </c>
      <c r="V59" s="44"/>
      <c r="W59" s="44"/>
      <c r="X59" s="44"/>
      <c r="Y59" s="44" t="s">
        <v>7</v>
      </c>
      <c r="Z59" s="44"/>
      <c r="AA59" s="44"/>
      <c r="AB59" s="44"/>
      <c r="AC59" s="44"/>
    </row>
    <row r="60" customFormat="false" ht="14.25" hidden="false" customHeight="false" outlineLevel="0" collapsed="false">
      <c r="A60" s="44"/>
      <c r="B60" s="44"/>
      <c r="C60" s="31"/>
      <c r="D60" s="44"/>
      <c r="E60" s="44"/>
      <c r="F60" s="44"/>
      <c r="G60" s="44"/>
      <c r="H60" s="44"/>
      <c r="I60" s="44"/>
      <c r="J60" s="44"/>
      <c r="K60" s="44"/>
      <c r="L60" s="44"/>
      <c r="M60" s="44"/>
      <c r="O60" s="44"/>
      <c r="P60" s="44"/>
      <c r="Q60" s="44"/>
      <c r="R60" s="10"/>
      <c r="S60" s="44"/>
      <c r="T60" s="44"/>
      <c r="U60" s="44"/>
      <c r="V60" s="44"/>
      <c r="W60" s="44"/>
      <c r="X60" s="44"/>
      <c r="Y60" s="44"/>
      <c r="Z60" s="44"/>
      <c r="AA60" s="44"/>
      <c r="AB60" s="44"/>
      <c r="AC60" s="44"/>
    </row>
    <row r="64" customFormat="false" ht="14.25" hidden="false" customHeight="false" outlineLevel="0" collapsed="false">
      <c r="T64" s="1" t="s">
        <v>1164</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E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28" activeCellId="0" sqref="H28"/>
    </sheetView>
  </sheetViews>
  <sheetFormatPr defaultColWidth="8.484375" defaultRowHeight="14.25" zeroHeight="false" outlineLevelRow="0" outlineLevelCol="0"/>
  <cols>
    <col collapsed="false" customWidth="true" hidden="false" outlineLevel="0" max="1" min="1" style="1" width="21.38"/>
    <col collapsed="false" customWidth="true" hidden="false" outlineLevel="0" max="3" min="2" style="1" width="29.75"/>
    <col collapsed="false" customWidth="true" hidden="false" outlineLevel="0" max="4" min="4" style="1" width="45.5"/>
    <col collapsed="false" customWidth="true" hidden="false" outlineLevel="0" max="8" min="8" style="1" width="16"/>
    <col collapsed="false" customWidth="true" hidden="false" outlineLevel="0" max="9" min="9" style="1" width="16.5"/>
    <col collapsed="false" customWidth="true" hidden="false" outlineLevel="0" max="15" min="15" style="1" width="19.38"/>
  </cols>
  <sheetData>
    <row r="1" customFormat="false" ht="15" hidden="false" customHeight="false" outlineLevel="0" collapsed="false">
      <c r="A1" s="49" t="s">
        <v>783</v>
      </c>
      <c r="B1" s="49" t="s">
        <v>784</v>
      </c>
      <c r="C1" s="49" t="s">
        <v>785</v>
      </c>
      <c r="D1" s="49" t="s">
        <v>786</v>
      </c>
      <c r="E1" s="49" t="s">
        <v>787</v>
      </c>
      <c r="F1" s="49" t="s">
        <v>964</v>
      </c>
      <c r="G1" s="49" t="s">
        <v>965</v>
      </c>
      <c r="H1" s="49" t="s">
        <v>788</v>
      </c>
      <c r="I1" s="49" t="s">
        <v>966</v>
      </c>
      <c r="J1" s="49" t="s">
        <v>969</v>
      </c>
      <c r="K1" s="49" t="s">
        <v>4</v>
      </c>
      <c r="L1" s="49" t="s">
        <v>3</v>
      </c>
      <c r="M1" s="52" t="s">
        <v>1165</v>
      </c>
      <c r="N1" s="52" t="s">
        <v>970</v>
      </c>
      <c r="O1" s="52" t="s">
        <v>971</v>
      </c>
      <c r="P1" s="52" t="s">
        <v>1166</v>
      </c>
      <c r="Q1" s="52" t="s">
        <v>972</v>
      </c>
      <c r="R1" s="52" t="s">
        <v>1167</v>
      </c>
      <c r="S1" s="52" t="s">
        <v>973</v>
      </c>
      <c r="T1" s="52" t="s">
        <v>974</v>
      </c>
      <c r="U1" s="52" t="s">
        <v>975</v>
      </c>
      <c r="V1" s="53" t="s">
        <v>976</v>
      </c>
      <c r="W1" s="52" t="s">
        <v>977</v>
      </c>
      <c r="X1" s="52" t="s">
        <v>0</v>
      </c>
      <c r="Y1" s="52" t="s">
        <v>1168</v>
      </c>
      <c r="Z1" s="52" t="s">
        <v>1169</v>
      </c>
      <c r="AA1" s="52" t="s">
        <v>1170</v>
      </c>
      <c r="AB1" s="52" t="s">
        <v>978</v>
      </c>
      <c r="AC1" s="49" t="s">
        <v>979</v>
      </c>
      <c r="AD1" s="49" t="s">
        <v>980</v>
      </c>
      <c r="AE1" s="49"/>
    </row>
    <row r="3" s="1" customFormat="true" ht="15" hidden="false" customHeight="false" outlineLevel="0" collapsed="false">
      <c r="A3" s="49" t="s">
        <v>1171</v>
      </c>
      <c r="B3" s="49"/>
      <c r="C3" s="49" t="s">
        <v>1172</v>
      </c>
      <c r="D3" s="49" t="s">
        <v>86</v>
      </c>
      <c r="E3" s="49" t="s">
        <v>1173</v>
      </c>
      <c r="F3" s="49"/>
      <c r="G3" s="49"/>
      <c r="H3" s="49"/>
      <c r="I3" s="31"/>
      <c r="J3" s="31" t="n">
        <v>1</v>
      </c>
      <c r="K3" s="49"/>
      <c r="L3" s="31"/>
      <c r="M3" s="31"/>
      <c r="N3" s="31"/>
      <c r="O3" s="49" t="s">
        <v>1174</v>
      </c>
      <c r="P3" s="49" t="s">
        <v>1175</v>
      </c>
      <c r="Q3" s="49"/>
      <c r="R3" s="49" t="s">
        <v>1176</v>
      </c>
      <c r="S3" s="49"/>
      <c r="T3" s="49" t="s">
        <v>1177</v>
      </c>
      <c r="U3" s="44" t="s">
        <v>1178</v>
      </c>
      <c r="V3" s="49" t="s">
        <v>86</v>
      </c>
      <c r="W3" s="31"/>
      <c r="X3" s="31" t="s">
        <v>7</v>
      </c>
      <c r="Y3" s="49" t="s">
        <v>1179</v>
      </c>
      <c r="Z3" s="31"/>
      <c r="AA3" s="31"/>
      <c r="AB3" s="31"/>
      <c r="AC3" s="31"/>
      <c r="AD3" s="31"/>
      <c r="AE3" s="31"/>
    </row>
    <row r="4" s="1" customFormat="true" ht="15" hidden="false" customHeight="false" outlineLevel="0" collapsed="false">
      <c r="A4" s="49" t="s">
        <v>799</v>
      </c>
      <c r="B4" s="49"/>
      <c r="C4" s="49" t="s">
        <v>1180</v>
      </c>
      <c r="D4" s="49" t="s">
        <v>1181</v>
      </c>
      <c r="E4" s="49" t="s">
        <v>1182</v>
      </c>
      <c r="F4" s="31"/>
      <c r="G4" s="31"/>
      <c r="H4" s="31"/>
      <c r="I4" s="31" t="s">
        <v>1183</v>
      </c>
      <c r="J4" s="31" t="n">
        <v>1</v>
      </c>
      <c r="K4" s="49"/>
      <c r="L4" s="31"/>
      <c r="M4" s="31"/>
      <c r="N4" s="31"/>
      <c r="O4" s="50" t="s">
        <v>1184</v>
      </c>
      <c r="P4" s="49" t="s">
        <v>1175</v>
      </c>
      <c r="Q4" s="49"/>
      <c r="R4" s="49" t="s">
        <v>1185</v>
      </c>
      <c r="S4" s="49"/>
      <c r="T4" s="49" t="s">
        <v>1186</v>
      </c>
      <c r="U4" s="49"/>
      <c r="V4" s="31"/>
      <c r="W4" s="31"/>
      <c r="X4" s="31" t="s">
        <v>7</v>
      </c>
      <c r="Y4" s="49" t="s">
        <v>1179</v>
      </c>
      <c r="Z4" s="31"/>
      <c r="AA4" s="31"/>
      <c r="AB4" s="31"/>
      <c r="AC4" s="31"/>
      <c r="AD4" s="31"/>
      <c r="AE4" s="31"/>
    </row>
    <row r="5" s="1" customFormat="true" ht="15" hidden="false" customHeight="false" outlineLevel="0" collapsed="false">
      <c r="A5" s="49" t="s">
        <v>1187</v>
      </c>
      <c r="B5" s="49"/>
      <c r="C5" s="49" t="s">
        <v>1188</v>
      </c>
      <c r="D5" s="49" t="s">
        <v>1189</v>
      </c>
      <c r="E5" s="49" t="s">
        <v>108</v>
      </c>
      <c r="F5" s="31"/>
      <c r="G5" s="31"/>
      <c r="H5" s="31"/>
      <c r="I5" s="44" t="s">
        <v>1190</v>
      </c>
      <c r="J5" s="31"/>
      <c r="K5" s="49"/>
      <c r="L5" s="31"/>
      <c r="M5" s="31"/>
      <c r="N5" s="31"/>
      <c r="O5" s="49" t="s">
        <v>1191</v>
      </c>
      <c r="P5" s="49" t="s">
        <v>1175</v>
      </c>
      <c r="Q5" s="49"/>
      <c r="R5" s="49" t="s">
        <v>1176</v>
      </c>
      <c r="S5" s="49"/>
      <c r="T5" s="49" t="s">
        <v>1177</v>
      </c>
      <c r="U5" s="49"/>
      <c r="V5" s="49" t="s">
        <v>1189</v>
      </c>
      <c r="W5" s="31"/>
      <c r="X5" s="31" t="s">
        <v>7</v>
      </c>
      <c r="Y5" s="49" t="s">
        <v>1179</v>
      </c>
      <c r="Z5" s="31"/>
      <c r="AA5" s="31"/>
      <c r="AB5" s="31"/>
      <c r="AC5" s="31"/>
      <c r="AD5" s="31"/>
      <c r="AE5" s="31"/>
    </row>
    <row r="6" s="1" customFormat="true" ht="15" hidden="false" customHeight="false" outlineLevel="0" collapsed="false">
      <c r="A6" s="49"/>
      <c r="B6" s="49"/>
      <c r="C6" s="49"/>
      <c r="D6" s="49"/>
      <c r="E6" s="49"/>
      <c r="F6" s="31"/>
      <c r="G6" s="31"/>
      <c r="H6" s="31"/>
      <c r="I6" s="44"/>
      <c r="J6" s="31"/>
      <c r="K6" s="49"/>
      <c r="L6" s="49"/>
      <c r="M6" s="49"/>
      <c r="N6" s="49"/>
      <c r="O6" s="49"/>
      <c r="P6" s="49"/>
      <c r="Q6" s="49"/>
      <c r="R6" s="49"/>
      <c r="S6" s="49"/>
      <c r="T6" s="49"/>
      <c r="U6" s="49"/>
      <c r="V6" s="31"/>
      <c r="W6" s="31"/>
      <c r="X6" s="31"/>
      <c r="Y6" s="49"/>
      <c r="Z6" s="31"/>
      <c r="AA6" s="31"/>
      <c r="AB6" s="31"/>
      <c r="AC6" s="31"/>
      <c r="AD6" s="31"/>
      <c r="AE6" s="31"/>
    </row>
    <row r="7" s="1" customFormat="true" ht="14.25" hidden="false" customHeight="false" outlineLevel="0" collapsed="false">
      <c r="A7" s="31"/>
      <c r="B7" s="31"/>
      <c r="C7" s="31"/>
      <c r="D7" s="31"/>
      <c r="E7" s="31"/>
      <c r="F7" s="31"/>
      <c r="G7" s="31"/>
      <c r="H7" s="31"/>
      <c r="I7" s="31"/>
      <c r="J7" s="31"/>
      <c r="K7" s="31"/>
      <c r="L7" s="31"/>
      <c r="M7" s="31"/>
      <c r="N7" s="31"/>
      <c r="O7" s="31"/>
      <c r="P7" s="31"/>
      <c r="Q7" s="31"/>
      <c r="R7" s="31"/>
      <c r="S7" s="31"/>
      <c r="T7" s="31"/>
      <c r="U7" s="31"/>
      <c r="V7" s="31"/>
      <c r="W7" s="31"/>
      <c r="X7" s="31"/>
      <c r="Y7" s="31"/>
      <c r="Z7" s="31"/>
      <c r="AA7" s="31"/>
      <c r="AB7" s="31"/>
      <c r="AC7" s="31"/>
      <c r="AD7" s="31"/>
      <c r="AE7" s="31"/>
    </row>
    <row r="8" s="1" customFormat="true" ht="14.25" hidden="false" customHeight="false" outlineLevel="0" collapsed="false">
      <c r="A8" s="31"/>
      <c r="B8" s="31"/>
      <c r="C8" s="31"/>
      <c r="D8" s="31"/>
      <c r="E8" s="31"/>
      <c r="F8" s="31"/>
      <c r="G8" s="31"/>
      <c r="H8" s="31"/>
      <c r="I8" s="31"/>
      <c r="J8" s="31"/>
      <c r="K8" s="31"/>
      <c r="L8" s="31"/>
      <c r="M8" s="31"/>
      <c r="N8" s="31"/>
      <c r="O8" s="31"/>
      <c r="P8" s="31"/>
      <c r="Q8" s="31"/>
      <c r="R8" s="31"/>
      <c r="S8" s="31"/>
      <c r="T8" s="31"/>
      <c r="U8" s="31"/>
      <c r="V8" s="31"/>
      <c r="W8" s="31"/>
      <c r="X8" s="31"/>
      <c r="Y8" s="31"/>
      <c r="Z8" s="31"/>
      <c r="AA8" s="31"/>
      <c r="AB8" s="31"/>
      <c r="AC8" s="31"/>
      <c r="AD8" s="31"/>
      <c r="AE8" s="31"/>
    </row>
    <row r="9" s="1" customFormat="true" ht="15" hidden="false" customHeight="false" outlineLevel="0" collapsed="false">
      <c r="A9" s="54" t="s">
        <v>988</v>
      </c>
      <c r="C9" s="1" t="s">
        <v>1192</v>
      </c>
      <c r="D9" s="1" t="s">
        <v>1193</v>
      </c>
      <c r="L9" s="1" t="s">
        <v>890</v>
      </c>
      <c r="Q9" s="1" t="s">
        <v>1194</v>
      </c>
    </row>
    <row r="10" s="1" customFormat="true" ht="15" hidden="false" customHeight="false" outlineLevel="0" collapsed="false">
      <c r="A10" s="49" t="s">
        <v>988</v>
      </c>
      <c r="B10" s="49"/>
      <c r="C10" s="49" t="s">
        <v>1115</v>
      </c>
      <c r="D10" s="49" t="s">
        <v>1195</v>
      </c>
      <c r="E10" s="49"/>
      <c r="F10" s="49"/>
      <c r="G10" s="49"/>
      <c r="H10" s="49"/>
      <c r="I10" s="49" t="s">
        <v>1196</v>
      </c>
      <c r="K10" s="49"/>
      <c r="L10" s="49" t="s">
        <v>992</v>
      </c>
      <c r="M10" s="49"/>
      <c r="P10" s="49"/>
      <c r="S10" s="44"/>
      <c r="T10" s="49"/>
      <c r="Z10" s="49"/>
      <c r="AA10" s="49"/>
      <c r="AB10" s="49"/>
      <c r="AC10" s="49"/>
    </row>
    <row r="11" s="1" customFormat="true" ht="15" hidden="false" customHeight="false" outlineLevel="0" collapsed="false">
      <c r="A11" s="49" t="s">
        <v>981</v>
      </c>
      <c r="B11" s="49"/>
      <c r="C11" s="49" t="s">
        <v>1118</v>
      </c>
      <c r="D11" s="49"/>
      <c r="E11" s="49"/>
      <c r="F11" s="49"/>
      <c r="H11" s="49" t="s">
        <v>1119</v>
      </c>
      <c r="J11" s="49"/>
      <c r="K11" s="49"/>
      <c r="L11" s="49" t="s">
        <v>890</v>
      </c>
      <c r="M11" s="49"/>
      <c r="P11" s="49"/>
      <c r="Q11" s="49"/>
      <c r="R11" s="50"/>
      <c r="S11" s="44"/>
      <c r="T11" s="49"/>
      <c r="U11" s="49"/>
      <c r="V11" s="49"/>
      <c r="W11" s="49"/>
      <c r="X11" s="49"/>
      <c r="Y11" s="49"/>
      <c r="Z11" s="49"/>
      <c r="AA11" s="49"/>
      <c r="AB11" s="49"/>
      <c r="AC11" s="49"/>
    </row>
    <row r="12" s="1" customFormat="true" ht="15" hidden="false" customHeight="false" outlineLevel="0" collapsed="false">
      <c r="A12" s="49" t="s">
        <v>981</v>
      </c>
      <c r="B12" s="49"/>
      <c r="C12" s="49" t="str">
        <f aca="false">LOWER("EmCareRelatedPersonCaregiverId")</f>
        <v>emcarerelatedpersoncaregiverid</v>
      </c>
      <c r="D12" s="49"/>
      <c r="E12" s="49"/>
      <c r="F12" s="49"/>
      <c r="G12" s="49" t="s">
        <v>1120</v>
      </c>
      <c r="J12" s="49"/>
      <c r="K12" s="49"/>
      <c r="L12" s="49" t="s">
        <v>890</v>
      </c>
      <c r="M12" s="49"/>
      <c r="P12" s="49"/>
      <c r="Q12" s="49" t="s">
        <v>1121</v>
      </c>
      <c r="R12" s="50"/>
      <c r="S12" s="44"/>
      <c r="T12" s="49"/>
      <c r="U12" s="49" t="s">
        <v>1177</v>
      </c>
      <c r="V12" s="49" t="s">
        <v>1114</v>
      </c>
      <c r="W12" s="49"/>
      <c r="X12" s="49"/>
      <c r="Y12" s="49" t="s">
        <v>7</v>
      </c>
      <c r="Z12" s="49"/>
      <c r="AA12" s="49"/>
      <c r="AB12" s="49"/>
      <c r="AC12" s="49"/>
    </row>
    <row r="13" s="1" customFormat="true" ht="15" hidden="false" customHeight="false" outlineLevel="0" collapsed="false">
      <c r="A13" s="49" t="s">
        <v>1122</v>
      </c>
      <c r="B13" s="49"/>
      <c r="C13" s="44" t="s">
        <v>1197</v>
      </c>
      <c r="D13" s="49"/>
      <c r="E13" s="49"/>
      <c r="F13" s="49"/>
      <c r="G13" s="49"/>
      <c r="H13" s="49"/>
      <c r="I13" s="49" t="s">
        <v>1124</v>
      </c>
      <c r="K13" s="49"/>
      <c r="L13" s="49"/>
      <c r="M13" s="49"/>
      <c r="P13" s="49"/>
      <c r="Q13" s="49"/>
      <c r="R13" s="50"/>
      <c r="S13" s="49"/>
      <c r="T13" s="49"/>
      <c r="U13" s="44"/>
      <c r="W13" s="49"/>
      <c r="X13" s="49"/>
      <c r="Y13" s="49"/>
      <c r="Z13" s="49"/>
      <c r="AA13" s="49"/>
      <c r="AB13" s="49"/>
      <c r="AC13" s="49"/>
    </row>
    <row r="14" s="1" customFormat="true" ht="15" hidden="false" customHeight="false" outlineLevel="0" collapsed="false">
      <c r="A14" s="49" t="s">
        <v>981</v>
      </c>
      <c r="B14" s="44" t="s">
        <v>1197</v>
      </c>
      <c r="C14" s="49" t="s">
        <v>1198</v>
      </c>
      <c r="D14" s="44" t="s">
        <v>1199</v>
      </c>
      <c r="E14" s="49" t="s">
        <v>1127</v>
      </c>
      <c r="F14" s="49"/>
      <c r="G14" s="49"/>
      <c r="H14" s="49"/>
      <c r="I14" s="49"/>
      <c r="J14" s="49" t="n">
        <v>1</v>
      </c>
      <c r="K14" s="49"/>
      <c r="L14" s="49"/>
      <c r="P14" s="49"/>
      <c r="Q14" s="49" t="s">
        <v>1128</v>
      </c>
      <c r="R14" s="50"/>
      <c r="S14" s="49"/>
      <c r="T14" s="49"/>
      <c r="U14" s="49" t="s">
        <v>112</v>
      </c>
      <c r="W14" s="49"/>
      <c r="X14" s="49"/>
      <c r="Y14" s="49" t="s">
        <v>7</v>
      </c>
      <c r="Z14" s="49"/>
      <c r="AA14" s="49"/>
      <c r="AB14" s="49"/>
      <c r="AC14" s="49"/>
    </row>
    <row r="15" s="1" customFormat="true" ht="15" hidden="false" customHeight="false" outlineLevel="0" collapsed="false">
      <c r="A15" s="49" t="s">
        <v>981</v>
      </c>
      <c r="B15" s="44" t="s">
        <v>1197</v>
      </c>
      <c r="C15" s="49" t="s">
        <v>1200</v>
      </c>
      <c r="D15" s="44" t="s">
        <v>1201</v>
      </c>
      <c r="E15" s="49" t="s">
        <v>1131</v>
      </c>
      <c r="F15" s="49"/>
      <c r="G15" s="49"/>
      <c r="H15" s="49"/>
      <c r="I15" s="49"/>
      <c r="J15" s="49"/>
      <c r="K15" s="49"/>
      <c r="L15" s="49"/>
      <c r="P15" s="49"/>
      <c r="Q15" s="49"/>
      <c r="R15" s="50"/>
      <c r="S15" s="49"/>
      <c r="T15" s="49"/>
      <c r="U15" s="44"/>
      <c r="W15" s="49"/>
      <c r="X15" s="49"/>
      <c r="Y15" s="49" t="s">
        <v>7</v>
      </c>
      <c r="Z15" s="49"/>
      <c r="AA15" s="49"/>
      <c r="AB15" s="49"/>
      <c r="AC15" s="49"/>
    </row>
    <row r="16" s="1" customFormat="true" ht="15" hidden="false" customHeight="false" outlineLevel="0" collapsed="false">
      <c r="A16" s="49" t="s">
        <v>981</v>
      </c>
      <c r="B16" s="44" t="s">
        <v>1197</v>
      </c>
      <c r="C16" s="49" t="s">
        <v>1202</v>
      </c>
      <c r="D16" s="44" t="s">
        <v>1203</v>
      </c>
      <c r="E16" s="49" t="s">
        <v>1134</v>
      </c>
      <c r="F16" s="49"/>
      <c r="G16" s="49"/>
      <c r="H16" s="49"/>
      <c r="I16" s="49"/>
      <c r="J16" s="49" t="n">
        <v>1</v>
      </c>
      <c r="K16" s="49"/>
      <c r="L16" s="49"/>
      <c r="P16" s="49"/>
      <c r="Q16" s="49"/>
      <c r="R16" s="50"/>
      <c r="S16" s="49"/>
      <c r="T16" s="49"/>
      <c r="U16" s="44"/>
      <c r="W16" s="49"/>
      <c r="X16" s="49"/>
      <c r="Y16" s="49" t="s">
        <v>7</v>
      </c>
      <c r="Z16" s="49"/>
      <c r="AA16" s="49"/>
      <c r="AB16" s="49"/>
      <c r="AC16" s="49"/>
    </row>
    <row r="17" s="1" customFormat="true" ht="15" hidden="false" customHeight="false" outlineLevel="0" collapsed="false">
      <c r="A17" s="49" t="s">
        <v>981</v>
      </c>
      <c r="B17" s="44" t="s">
        <v>1197</v>
      </c>
      <c r="C17" s="49" t="s">
        <v>1140</v>
      </c>
      <c r="D17" s="49"/>
      <c r="E17" s="49"/>
      <c r="F17" s="49"/>
      <c r="G17" s="49" t="s">
        <v>1141</v>
      </c>
      <c r="I17" s="49"/>
      <c r="J17" s="49"/>
      <c r="K17" s="49"/>
      <c r="L17" s="49" t="s">
        <v>890</v>
      </c>
      <c r="P17" s="49"/>
      <c r="Q17" s="49" t="s">
        <v>1142</v>
      </c>
      <c r="R17" s="50"/>
      <c r="S17" s="49"/>
      <c r="T17" s="49"/>
      <c r="U17" s="49" t="s">
        <v>112</v>
      </c>
      <c r="W17" s="49"/>
      <c r="X17" s="49"/>
      <c r="Y17" s="49"/>
      <c r="Z17" s="49"/>
      <c r="AA17" s="49"/>
      <c r="AB17" s="49"/>
      <c r="AC17" s="49"/>
    </row>
    <row r="18" s="1" customFormat="true" ht="15" hidden="false" customHeight="false" outlineLevel="0" collapsed="false">
      <c r="A18" s="49" t="s">
        <v>1144</v>
      </c>
      <c r="B18" s="44" t="s">
        <v>1197</v>
      </c>
      <c r="C18" s="49" t="s">
        <v>1204</v>
      </c>
      <c r="D18" s="44" t="s">
        <v>1205</v>
      </c>
      <c r="E18" s="49" t="s">
        <v>40</v>
      </c>
      <c r="F18" s="49"/>
      <c r="G18" s="49"/>
      <c r="H18" s="49"/>
      <c r="I18" s="49"/>
      <c r="J18" s="49" t="n">
        <v>1</v>
      </c>
      <c r="K18" s="49"/>
      <c r="L18" s="49"/>
      <c r="O18" s="49"/>
      <c r="P18" s="49"/>
      <c r="Q18" s="49" t="s">
        <v>1147</v>
      </c>
      <c r="R18" s="50"/>
      <c r="S18" s="49"/>
      <c r="T18" s="49"/>
      <c r="U18" s="49" t="s">
        <v>112</v>
      </c>
      <c r="W18" s="49"/>
      <c r="X18" s="49"/>
      <c r="Y18" s="49" t="s">
        <v>7</v>
      </c>
      <c r="Z18" s="49"/>
      <c r="AA18" s="49"/>
      <c r="AB18" s="49"/>
      <c r="AC18" s="49"/>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B3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8" activeCellId="0" sqref="E18"/>
    </sheetView>
  </sheetViews>
  <sheetFormatPr defaultColWidth="8.4921875" defaultRowHeight="14.25" zeroHeight="false" outlineLevelRow="0" outlineLevelCol="0"/>
  <cols>
    <col collapsed="false" customWidth="true" hidden="false" outlineLevel="0" max="1" min="1" style="1" width="19.61"/>
    <col collapsed="false" customWidth="true" hidden="false" outlineLevel="0" max="2" min="2" style="1" width="20.5"/>
    <col collapsed="false" customWidth="true" hidden="false" outlineLevel="0" max="3" min="3" style="1" width="33.87"/>
    <col collapsed="false" customWidth="true" hidden="false" outlineLevel="0" max="4" min="4" style="1" width="26.13"/>
    <col collapsed="false" customWidth="true" hidden="false" outlineLevel="0" max="5" min="5" style="1" width="18.39"/>
    <col collapsed="false" customWidth="true" hidden="false" outlineLevel="0" max="6" min="6" style="1" width="24.87"/>
    <col collapsed="false" customWidth="false" hidden="false" outlineLevel="0" max="9" min="7" style="1" width="8.5"/>
    <col collapsed="false" customWidth="true" hidden="false" outlineLevel="0" max="10" min="10" style="1" width="18.39"/>
    <col collapsed="false" customWidth="false" hidden="false" outlineLevel="0" max="15" min="11" style="1" width="8.5"/>
    <col collapsed="false" customWidth="true" hidden="false" outlineLevel="0" max="16" min="16" style="1" width="36.39"/>
    <col collapsed="false" customWidth="false" hidden="false" outlineLevel="0" max="1024" min="17" style="1" width="8.5"/>
  </cols>
  <sheetData>
    <row r="1" customFormat="false" ht="15" hidden="false" customHeight="false" outlineLevel="0" collapsed="false">
      <c r="A1" s="32" t="s">
        <v>783</v>
      </c>
      <c r="B1" s="32" t="s">
        <v>784</v>
      </c>
      <c r="C1" s="32" t="s">
        <v>785</v>
      </c>
      <c r="D1" s="32" t="s">
        <v>786</v>
      </c>
      <c r="E1" s="32" t="s">
        <v>787</v>
      </c>
      <c r="F1" s="32" t="s">
        <v>963</v>
      </c>
      <c r="G1" s="32" t="s">
        <v>1206</v>
      </c>
      <c r="H1" s="32" t="s">
        <v>1207</v>
      </c>
      <c r="I1" s="32" t="s">
        <v>788</v>
      </c>
      <c r="J1" s="32" t="s">
        <v>966</v>
      </c>
      <c r="K1" s="32" t="s">
        <v>965</v>
      </c>
      <c r="L1" s="32" t="s">
        <v>969</v>
      </c>
      <c r="M1" s="32" t="s">
        <v>4</v>
      </c>
      <c r="N1" s="53" t="s">
        <v>3</v>
      </c>
      <c r="O1" s="53" t="s">
        <v>970</v>
      </c>
      <c r="P1" s="53" t="s">
        <v>971</v>
      </c>
      <c r="Q1" s="53" t="s">
        <v>1166</v>
      </c>
      <c r="R1" s="53" t="s">
        <v>972</v>
      </c>
      <c r="S1" s="53" t="s">
        <v>1167</v>
      </c>
      <c r="T1" s="53" t="s">
        <v>973</v>
      </c>
      <c r="U1" s="53" t="s">
        <v>974</v>
      </c>
      <c r="V1" s="53" t="s">
        <v>976</v>
      </c>
      <c r="W1" s="53" t="s">
        <v>977</v>
      </c>
      <c r="X1" s="32" t="s">
        <v>0</v>
      </c>
      <c r="Y1" s="32" t="s">
        <v>978</v>
      </c>
      <c r="Z1" s="32" t="s">
        <v>979</v>
      </c>
      <c r="AA1" s="32" t="s">
        <v>980</v>
      </c>
      <c r="AB1" s="32"/>
    </row>
    <row r="2" customFormat="false" ht="15" hidden="false" customHeight="false" outlineLevel="0" collapsed="false">
      <c r="A2" s="32"/>
      <c r="C2" s="32"/>
      <c r="D2" s="32"/>
      <c r="E2" s="32"/>
      <c r="F2" s="32"/>
      <c r="G2" s="32"/>
      <c r="H2" s="32"/>
      <c r="I2" s="32"/>
      <c r="J2" s="32"/>
      <c r="K2" s="32"/>
      <c r="L2" s="32"/>
      <c r="M2" s="53"/>
      <c r="N2" s="53"/>
      <c r="O2" s="53"/>
      <c r="P2" s="53"/>
      <c r="Q2" s="53"/>
      <c r="R2" s="53"/>
      <c r="S2" s="53"/>
      <c r="T2" s="53"/>
      <c r="U2" s="53"/>
      <c r="V2" s="53"/>
      <c r="W2" s="32"/>
      <c r="X2" s="32"/>
      <c r="Y2" s="32"/>
    </row>
    <row r="3" customFormat="false" ht="15" hidden="false" customHeight="false" outlineLevel="0" collapsed="false">
      <c r="A3" s="32"/>
      <c r="C3" s="32"/>
      <c r="D3" s="32"/>
      <c r="E3" s="32"/>
      <c r="F3" s="32"/>
      <c r="G3" s="32"/>
      <c r="H3" s="32"/>
      <c r="I3" s="32"/>
      <c r="J3" s="32"/>
      <c r="K3" s="32"/>
      <c r="L3" s="32"/>
      <c r="M3" s="53"/>
      <c r="N3" s="53"/>
      <c r="O3" s="53"/>
      <c r="P3" s="53"/>
      <c r="Q3" s="53"/>
      <c r="R3" s="53"/>
      <c r="S3" s="53"/>
      <c r="T3" s="53"/>
      <c r="U3" s="53"/>
      <c r="V3" s="53"/>
      <c r="W3" s="32"/>
      <c r="X3" s="32"/>
      <c r="Y3" s="32"/>
    </row>
    <row r="4" customFormat="false" ht="15" hidden="false" customHeight="false" outlineLevel="0" collapsed="false">
      <c r="A4" s="49" t="s">
        <v>1208</v>
      </c>
      <c r="B4" s="49"/>
      <c r="C4" s="49" t="s">
        <v>1209</v>
      </c>
      <c r="D4" s="49"/>
      <c r="E4" s="49" t="s">
        <v>1023</v>
      </c>
      <c r="F4" s="49"/>
      <c r="G4" s="31"/>
      <c r="H4" s="31"/>
      <c r="I4" s="31" t="s">
        <v>1210</v>
      </c>
      <c r="J4" s="31"/>
      <c r="K4" s="31"/>
      <c r="L4" s="31"/>
      <c r="N4" s="31" t="s">
        <v>890</v>
      </c>
      <c r="O4" s="31"/>
      <c r="P4" s="31"/>
      <c r="Q4" s="31"/>
      <c r="R4" s="31"/>
      <c r="S4" s="31"/>
      <c r="T4" s="31"/>
      <c r="U4" s="31"/>
      <c r="V4" s="31"/>
      <c r="W4" s="31"/>
      <c r="X4" s="31" t="s">
        <v>7</v>
      </c>
      <c r="Y4" s="31"/>
      <c r="Z4" s="31"/>
      <c r="AA4" s="31"/>
      <c r="AB4" s="31"/>
    </row>
    <row r="5" customFormat="false" ht="15" hidden="false" customHeight="false" outlineLevel="0" collapsed="false">
      <c r="A5" s="49"/>
      <c r="B5" s="49"/>
      <c r="C5" s="49"/>
      <c r="D5" s="49"/>
      <c r="E5" s="49"/>
      <c r="G5" s="31"/>
      <c r="H5" s="31"/>
      <c r="I5" s="49"/>
      <c r="K5" s="31"/>
      <c r="L5" s="31"/>
      <c r="N5" s="31"/>
      <c r="O5" s="31"/>
      <c r="P5" s="50"/>
      <c r="Q5" s="31"/>
      <c r="R5" s="31"/>
      <c r="S5" s="31"/>
      <c r="T5" s="31"/>
      <c r="U5" s="31"/>
      <c r="V5" s="31"/>
      <c r="W5" s="31"/>
      <c r="X5" s="31"/>
      <c r="Y5" s="31"/>
      <c r="Z5" s="31"/>
      <c r="AA5" s="31"/>
    </row>
    <row r="6" customFormat="false" ht="15" hidden="false" customHeight="false" outlineLevel="0" collapsed="false">
      <c r="F6" s="31"/>
      <c r="H6" s="31"/>
      <c r="I6" s="31"/>
      <c r="L6" s="31"/>
      <c r="M6" s="31"/>
      <c r="N6" s="31"/>
      <c r="O6" s="31"/>
      <c r="P6" s="31"/>
      <c r="Q6" s="49"/>
      <c r="R6" s="49"/>
      <c r="S6" s="49"/>
      <c r="T6" s="49"/>
      <c r="U6" s="49"/>
      <c r="V6" s="49"/>
      <c r="W6" s="31"/>
      <c r="X6" s="31"/>
      <c r="Y6" s="31"/>
      <c r="Z6" s="49"/>
      <c r="AA6" s="31"/>
      <c r="AB6" s="31"/>
    </row>
    <row r="7" customFormat="false" ht="15" hidden="false" customHeight="false" outlineLevel="0" collapsed="false">
      <c r="A7" s="1" t="s">
        <v>799</v>
      </c>
      <c r="C7" s="1" t="s">
        <v>1211</v>
      </c>
      <c r="D7" s="1" t="s">
        <v>1212</v>
      </c>
      <c r="E7" s="1" t="s">
        <v>1213</v>
      </c>
      <c r="F7" s="31"/>
      <c r="H7" s="31"/>
      <c r="I7" s="31"/>
      <c r="L7" s="31" t="n">
        <v>1</v>
      </c>
      <c r="M7" s="31"/>
      <c r="N7" s="31"/>
      <c r="O7" s="31"/>
      <c r="P7" s="31" t="s">
        <v>1184</v>
      </c>
      <c r="Q7" s="49" t="s">
        <v>1175</v>
      </c>
      <c r="R7" s="49"/>
      <c r="S7" s="49"/>
      <c r="T7" s="49"/>
      <c r="U7" s="49" t="s">
        <v>1186</v>
      </c>
      <c r="V7" s="49"/>
      <c r="W7" s="31"/>
      <c r="X7" s="31" t="s">
        <v>7</v>
      </c>
      <c r="Y7" s="31"/>
      <c r="Z7" s="49"/>
      <c r="AA7" s="31"/>
      <c r="AB7" s="31"/>
    </row>
    <row r="8" customFormat="false" ht="15" hidden="false" customHeight="false" outlineLevel="0" collapsed="false">
      <c r="A8" s="1" t="s">
        <v>799</v>
      </c>
      <c r="C8" s="55" t="s">
        <v>1214</v>
      </c>
      <c r="D8" s="55" t="s">
        <v>1215</v>
      </c>
      <c r="E8" s="55" t="s">
        <v>1216</v>
      </c>
      <c r="F8" s="56" t="s">
        <v>1217</v>
      </c>
      <c r="G8" s="56"/>
      <c r="H8" s="56"/>
      <c r="I8" s="56"/>
      <c r="J8" s="55"/>
      <c r="K8" s="55"/>
      <c r="L8" s="56" t="n">
        <v>1</v>
      </c>
      <c r="M8" s="56"/>
      <c r="N8" s="56" t="s">
        <v>1218</v>
      </c>
      <c r="O8" s="56"/>
      <c r="P8" s="31" t="s">
        <v>1184</v>
      </c>
      <c r="Q8" s="49" t="s">
        <v>1175</v>
      </c>
      <c r="R8" s="49"/>
      <c r="S8" s="49"/>
      <c r="T8" s="49"/>
      <c r="U8" s="49" t="s">
        <v>1186</v>
      </c>
      <c r="V8" s="49"/>
      <c r="W8" s="31"/>
      <c r="X8" s="31" t="s">
        <v>7</v>
      </c>
      <c r="Y8" s="56"/>
      <c r="Z8" s="56"/>
      <c r="AA8" s="56"/>
      <c r="AB8" s="56"/>
    </row>
    <row r="9" customFormat="false" ht="15" hidden="false" customHeight="false" outlineLevel="0" collapsed="false">
      <c r="A9" s="31" t="s">
        <v>1219</v>
      </c>
      <c r="B9" s="31"/>
      <c r="C9" s="31" t="s">
        <v>1220</v>
      </c>
      <c r="D9" s="31" t="s">
        <v>455</v>
      </c>
      <c r="E9" s="31" t="s">
        <v>1221</v>
      </c>
      <c r="F9" s="31"/>
      <c r="G9" s="31"/>
      <c r="H9" s="31"/>
      <c r="I9" s="31"/>
      <c r="J9" s="31" t="s">
        <v>1222</v>
      </c>
      <c r="K9" s="31"/>
      <c r="L9" s="31" t="n">
        <v>1</v>
      </c>
      <c r="M9" s="31"/>
      <c r="N9" s="31" t="s">
        <v>1223</v>
      </c>
      <c r="O9" s="31"/>
      <c r="P9" s="31" t="s">
        <v>1224</v>
      </c>
      <c r="Q9" s="31"/>
      <c r="R9" s="31"/>
      <c r="S9" s="49"/>
      <c r="T9" s="31"/>
      <c r="U9" s="49" t="s">
        <v>1186</v>
      </c>
      <c r="V9" s="31"/>
      <c r="W9" s="31"/>
      <c r="X9" s="31" t="s">
        <v>7</v>
      </c>
      <c r="Y9" s="31"/>
      <c r="Z9" s="31"/>
      <c r="AA9" s="31"/>
      <c r="AB9" s="31"/>
    </row>
    <row r="11" customFormat="false" ht="15" hidden="false" customHeight="false" outlineLevel="0" collapsed="false">
      <c r="A11" s="1" t="s">
        <v>1122</v>
      </c>
      <c r="C11" s="1" t="s">
        <v>1225</v>
      </c>
      <c r="F11" s="57"/>
      <c r="G11" s="31"/>
      <c r="H11" s="31"/>
      <c r="I11" s="31"/>
      <c r="J11" s="1" t="s">
        <v>1226</v>
      </c>
      <c r="L11" s="31"/>
      <c r="M11" s="31"/>
      <c r="N11" s="31"/>
      <c r="O11" s="31"/>
      <c r="P11" s="31"/>
      <c r="Q11" s="49"/>
      <c r="R11" s="49"/>
      <c r="S11" s="49"/>
      <c r="T11" s="49"/>
      <c r="U11" s="49"/>
      <c r="V11" s="49"/>
      <c r="W11" s="31"/>
      <c r="X11" s="31"/>
      <c r="Y11" s="31"/>
      <c r="Z11" s="31"/>
      <c r="AA11" s="31"/>
      <c r="AB11" s="31"/>
    </row>
    <row r="12" customFormat="false" ht="15" hidden="false" customHeight="false" outlineLevel="0" collapsed="false">
      <c r="A12" s="1" t="s">
        <v>799</v>
      </c>
      <c r="B12" s="1" t="s">
        <v>1225</v>
      </c>
      <c r="C12" s="1" t="s">
        <v>1227</v>
      </c>
      <c r="D12" s="1" t="s">
        <v>1228</v>
      </c>
      <c r="E12" s="1" t="s">
        <v>1229</v>
      </c>
      <c r="F12" s="57" t="s">
        <v>1230</v>
      </c>
      <c r="G12" s="31"/>
      <c r="H12" s="31"/>
      <c r="I12" s="31"/>
      <c r="J12" s="1" t="s">
        <v>1231</v>
      </c>
      <c r="L12" s="31" t="n">
        <v>1</v>
      </c>
      <c r="M12" s="31"/>
      <c r="N12" s="31"/>
      <c r="O12" s="31"/>
      <c r="P12" s="31" t="s">
        <v>1184</v>
      </c>
      <c r="Q12" s="49" t="s">
        <v>1175</v>
      </c>
      <c r="R12" s="49"/>
      <c r="S12" s="49"/>
      <c r="T12" s="49"/>
      <c r="U12" s="49" t="s">
        <v>1186</v>
      </c>
      <c r="V12" s="49"/>
      <c r="W12" s="31"/>
      <c r="X12" s="31" t="s">
        <v>7</v>
      </c>
      <c r="Y12" s="31"/>
      <c r="Z12" s="31"/>
      <c r="AA12" s="31"/>
      <c r="AB12" s="31"/>
    </row>
    <row r="13" customFormat="false" ht="15" hidden="false" customHeight="false" outlineLevel="0" collapsed="false">
      <c r="A13" s="1" t="s">
        <v>799</v>
      </c>
      <c r="B13" s="1" t="s">
        <v>1225</v>
      </c>
      <c r="C13" s="1" t="s">
        <v>1232</v>
      </c>
      <c r="D13" s="1" t="s">
        <v>1233</v>
      </c>
      <c r="E13" s="1" t="s">
        <v>1234</v>
      </c>
      <c r="F13" s="58" t="s">
        <v>1235</v>
      </c>
      <c r="G13" s="31"/>
      <c r="H13" s="31"/>
      <c r="I13" s="31"/>
      <c r="L13" s="31" t="n">
        <v>1</v>
      </c>
      <c r="M13" s="31"/>
      <c r="N13" s="31"/>
      <c r="O13" s="31"/>
      <c r="P13" s="31" t="s">
        <v>1184</v>
      </c>
      <c r="Q13" s="49"/>
      <c r="R13" s="49"/>
      <c r="S13" s="49"/>
      <c r="T13" s="49"/>
      <c r="U13" s="49" t="s">
        <v>1186</v>
      </c>
      <c r="V13" s="49"/>
      <c r="W13" s="31"/>
      <c r="X13" s="31" t="s">
        <v>7</v>
      </c>
      <c r="Y13" s="31"/>
      <c r="Z13" s="31"/>
      <c r="AA13" s="31"/>
      <c r="AB13" s="31"/>
    </row>
    <row r="14" customFormat="false" ht="15" hidden="false" customHeight="false" outlineLevel="0" collapsed="false">
      <c r="F14" s="31"/>
      <c r="G14" s="31"/>
      <c r="H14" s="31"/>
      <c r="I14" s="31"/>
      <c r="L14" s="31"/>
      <c r="M14" s="31"/>
      <c r="N14" s="31"/>
      <c r="O14" s="31"/>
      <c r="P14" s="31"/>
      <c r="Q14" s="49"/>
      <c r="R14" s="49"/>
      <c r="S14" s="49"/>
      <c r="T14" s="49"/>
      <c r="U14" s="49"/>
      <c r="V14" s="49"/>
      <c r="W14" s="31"/>
      <c r="X14" s="31"/>
      <c r="Y14" s="31"/>
      <c r="Z14" s="31"/>
      <c r="AA14" s="31"/>
      <c r="AB14" s="31"/>
    </row>
    <row r="15" customFormat="false" ht="15" hidden="false" customHeight="false" outlineLevel="0" collapsed="false">
      <c r="A15" s="1" t="s">
        <v>799</v>
      </c>
      <c r="B15" s="1" t="s">
        <v>1225</v>
      </c>
      <c r="C15" s="1" t="s">
        <v>1236</v>
      </c>
      <c r="D15" s="1" t="s">
        <v>1237</v>
      </c>
      <c r="E15" s="1" t="s">
        <v>1238</v>
      </c>
      <c r="F15" s="57" t="s">
        <v>1239</v>
      </c>
      <c r="G15" s="31"/>
      <c r="H15" s="31"/>
      <c r="I15" s="31"/>
      <c r="J15" s="1" t="s">
        <v>1240</v>
      </c>
      <c r="L15" s="31" t="n">
        <v>1</v>
      </c>
      <c r="M15" s="31"/>
      <c r="N15" s="31"/>
      <c r="O15" s="31"/>
      <c r="P15" s="31" t="s">
        <v>1184</v>
      </c>
      <c r="Q15" s="49"/>
      <c r="R15" s="49"/>
      <c r="S15" s="49"/>
      <c r="T15" s="49"/>
      <c r="U15" s="49" t="s">
        <v>1186</v>
      </c>
      <c r="V15" s="49"/>
      <c r="W15" s="31"/>
      <c r="X15" s="31" t="s">
        <v>7</v>
      </c>
      <c r="Y15" s="31"/>
      <c r="Z15" s="31"/>
      <c r="AA15" s="31"/>
      <c r="AB15" s="31"/>
    </row>
    <row r="16" customFormat="false" ht="53.25" hidden="false" customHeight="true" outlineLevel="0" collapsed="false">
      <c r="A16" s="1" t="s">
        <v>799</v>
      </c>
      <c r="B16" s="1" t="s">
        <v>1225</v>
      </c>
      <c r="C16" s="1" t="s">
        <v>1241</v>
      </c>
      <c r="D16" s="1" t="s">
        <v>1242</v>
      </c>
      <c r="E16" s="1" t="s">
        <v>1243</v>
      </c>
      <c r="F16" s="58" t="s">
        <v>1244</v>
      </c>
      <c r="G16" s="31"/>
      <c r="H16" s="31"/>
      <c r="I16" s="31"/>
      <c r="J16" s="1" t="s">
        <v>1240</v>
      </c>
      <c r="L16" s="31" t="n">
        <v>1</v>
      </c>
      <c r="M16" s="31"/>
      <c r="N16" s="31"/>
      <c r="O16" s="31"/>
      <c r="P16" s="31" t="s">
        <v>1184</v>
      </c>
      <c r="Q16" s="49"/>
      <c r="R16" s="49"/>
      <c r="S16" s="49"/>
      <c r="T16" s="49"/>
      <c r="U16" s="49" t="s">
        <v>1186</v>
      </c>
      <c r="V16" s="49"/>
      <c r="W16" s="31"/>
      <c r="X16" s="31" t="s">
        <v>7</v>
      </c>
      <c r="Y16" s="31"/>
      <c r="Z16" s="31"/>
      <c r="AA16" s="31"/>
      <c r="AB16" s="31"/>
    </row>
    <row r="17" customFormat="false" ht="15" hidden="false" customHeight="false" outlineLevel="0" collapsed="false">
      <c r="A17" s="1" t="s">
        <v>799</v>
      </c>
      <c r="B17" s="1" t="s">
        <v>1225</v>
      </c>
      <c r="C17" s="1" t="s">
        <v>1245</v>
      </c>
      <c r="D17" s="1" t="s">
        <v>1246</v>
      </c>
      <c r="E17" s="1" t="s">
        <v>1247</v>
      </c>
      <c r="F17" s="58" t="s">
        <v>1248</v>
      </c>
      <c r="G17" s="31"/>
      <c r="H17" s="31"/>
      <c r="I17" s="31"/>
      <c r="L17" s="31" t="n">
        <v>1</v>
      </c>
      <c r="M17" s="31"/>
      <c r="N17" s="31"/>
      <c r="O17" s="31"/>
      <c r="P17" s="31" t="s">
        <v>1184</v>
      </c>
      <c r="Q17" s="49" t="s">
        <v>1175</v>
      </c>
      <c r="R17" s="49"/>
      <c r="S17" s="49"/>
      <c r="T17" s="49"/>
      <c r="U17" s="49" t="s">
        <v>1186</v>
      </c>
      <c r="V17" s="49"/>
      <c r="W17" s="31"/>
      <c r="X17" s="31" t="s">
        <v>7</v>
      </c>
      <c r="Y17" s="31"/>
      <c r="Z17" s="31"/>
      <c r="AA17" s="31"/>
      <c r="AB17" s="31"/>
    </row>
    <row r="18" customFormat="false" ht="15" hidden="false" customHeight="false" outlineLevel="0" collapsed="false">
      <c r="A18" s="1" t="s">
        <v>1249</v>
      </c>
      <c r="B18" s="1" t="s">
        <v>1225</v>
      </c>
      <c r="C18" s="1" t="s">
        <v>1250</v>
      </c>
      <c r="D18" s="1" t="s">
        <v>466</v>
      </c>
      <c r="E18" s="1" t="s">
        <v>1251</v>
      </c>
      <c r="F18" s="31" t="s">
        <v>1252</v>
      </c>
      <c r="G18" s="31"/>
      <c r="H18" s="31"/>
      <c r="I18" s="31"/>
      <c r="L18" s="31" t="n">
        <v>1</v>
      </c>
      <c r="M18" s="31"/>
      <c r="N18" s="31"/>
      <c r="O18" s="31"/>
      <c r="P18" s="31" t="s">
        <v>1224</v>
      </c>
      <c r="Q18" s="49"/>
      <c r="R18" s="49"/>
      <c r="S18" s="49"/>
      <c r="T18" s="49"/>
      <c r="U18" s="49" t="s">
        <v>1186</v>
      </c>
      <c r="V18" s="49"/>
      <c r="W18" s="31"/>
      <c r="X18" s="31" t="s">
        <v>7</v>
      </c>
      <c r="Y18" s="31"/>
      <c r="Z18" s="31"/>
      <c r="AA18" s="31"/>
      <c r="AB18" s="31"/>
    </row>
    <row r="19" s="30" customFormat="true" ht="15" hidden="false" customHeight="false" outlineLevel="0" collapsed="false">
      <c r="A19" s="30" t="s">
        <v>1253</v>
      </c>
      <c r="B19" s="30" t="s">
        <v>1225</v>
      </c>
      <c r="C19" s="30" t="s">
        <v>1254</v>
      </c>
      <c r="E19" s="30" t="s">
        <v>1255</v>
      </c>
      <c r="F19" s="59"/>
      <c r="G19" s="31"/>
      <c r="H19" s="31"/>
      <c r="I19" s="31"/>
      <c r="J19" s="30" t="s">
        <v>1256</v>
      </c>
      <c r="L19" s="31"/>
      <c r="M19" s="31"/>
      <c r="N19" s="31"/>
      <c r="O19" s="31"/>
      <c r="P19" s="31"/>
      <c r="Q19" s="60"/>
      <c r="R19" s="60"/>
      <c r="S19" s="60"/>
      <c r="T19" s="60"/>
      <c r="U19" s="60"/>
      <c r="V19" s="60"/>
      <c r="W19" s="31"/>
      <c r="X19" s="31"/>
      <c r="Y19" s="31"/>
      <c r="Z19" s="31"/>
      <c r="AA19" s="31"/>
      <c r="AB19" s="31"/>
    </row>
    <row r="20" customFormat="false" ht="15" hidden="false" customHeight="false" outlineLevel="0" collapsed="false">
      <c r="A20" s="55"/>
      <c r="B20" s="55"/>
      <c r="C20" s="61"/>
      <c r="D20" s="55"/>
      <c r="E20" s="55"/>
      <c r="F20" s="56"/>
      <c r="G20" s="56"/>
      <c r="H20" s="56"/>
      <c r="I20" s="56"/>
      <c r="L20" s="56"/>
      <c r="M20" s="56"/>
      <c r="N20" s="56"/>
      <c r="O20" s="56"/>
      <c r="P20" s="31"/>
      <c r="Q20" s="49"/>
      <c r="R20" s="49"/>
      <c r="S20" s="49"/>
      <c r="T20" s="49"/>
      <c r="U20" s="49"/>
      <c r="V20" s="49"/>
      <c r="W20" s="31"/>
      <c r="X20" s="31"/>
      <c r="Y20" s="56"/>
      <c r="Z20" s="56"/>
      <c r="AA20" s="56"/>
      <c r="AB20" s="56"/>
    </row>
    <row r="21" customFormat="false" ht="15" hidden="false" customHeight="false" outlineLevel="0" collapsed="false">
      <c r="A21" s="31"/>
      <c r="B21" s="31"/>
      <c r="D21" s="31"/>
      <c r="E21" s="31"/>
      <c r="F21" s="31"/>
      <c r="G21" s="31"/>
      <c r="H21" s="31"/>
      <c r="I21" s="31"/>
      <c r="L21" s="31"/>
      <c r="M21" s="31"/>
      <c r="N21" s="31"/>
      <c r="O21" s="31"/>
      <c r="P21" s="31"/>
      <c r="Q21" s="49"/>
      <c r="R21" s="49"/>
      <c r="S21" s="49"/>
      <c r="T21" s="49"/>
      <c r="U21" s="49"/>
      <c r="V21" s="49"/>
      <c r="W21" s="31"/>
      <c r="X21" s="31"/>
      <c r="Y21" s="31"/>
      <c r="Z21" s="31"/>
      <c r="AA21" s="31"/>
      <c r="AB21" s="31"/>
    </row>
    <row r="25" customFormat="false" ht="14.25" hidden="false" customHeight="false" outlineLevel="0" collapsed="false">
      <c r="C25" s="62"/>
      <c r="D25" s="62"/>
      <c r="E25" s="62"/>
    </row>
    <row r="26" customFormat="false" ht="14.25" hidden="false" customHeight="false" outlineLevel="0" collapsed="false">
      <c r="B26" s="62"/>
      <c r="C26" s="62"/>
      <c r="D26" s="62"/>
      <c r="E26" s="62"/>
    </row>
    <row r="27" customFormat="false" ht="14.25" hidden="false" customHeight="false" outlineLevel="0" collapsed="false">
      <c r="B27" s="62"/>
      <c r="I27" s="42"/>
    </row>
    <row r="28" customFormat="false" ht="14.25" hidden="false" customHeight="false" outlineLevel="0" collapsed="false">
      <c r="B28" s="62"/>
      <c r="I28" s="42"/>
    </row>
    <row r="29" customFormat="false" ht="14.25" hidden="false" customHeight="false" outlineLevel="0" collapsed="false">
      <c r="B29" s="62"/>
      <c r="I29" s="42"/>
    </row>
    <row r="30" customFormat="false" ht="14.25" hidden="false" customHeight="false" outlineLevel="0" collapsed="false">
      <c r="B30" s="62"/>
      <c r="I30" s="42"/>
    </row>
    <row r="31" customFormat="false" ht="14.25" hidden="false" customHeight="false" outlineLevel="0" collapsed="false">
      <c r="B31" s="62"/>
      <c r="I31" s="42"/>
    </row>
    <row r="34" customFormat="false" ht="14.25" hidden="false" customHeight="false" outlineLevel="0" collapsed="false">
      <c r="D34" s="63"/>
      <c r="E34" s="63"/>
    </row>
    <row r="35" customFormat="false" ht="14.25" hidden="false" customHeight="false" outlineLevel="0" collapsed="false">
      <c r="D35" s="63"/>
      <c r="E35" s="63"/>
    </row>
    <row r="36" customFormat="false" ht="14.25" hidden="false" customHeight="false" outlineLevel="0" collapsed="false">
      <c r="C36" s="31"/>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E4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11" activePane="bottomLeft" state="frozen"/>
      <selection pane="topLeft" activeCell="A1" activeCellId="0" sqref="A1"/>
      <selection pane="bottomLeft" activeCell="A39" activeCellId="0" sqref="A39"/>
    </sheetView>
  </sheetViews>
  <sheetFormatPr defaultColWidth="8.4921875" defaultRowHeight="14.25" zeroHeight="false" outlineLevelRow="0" outlineLevelCol="0"/>
  <cols>
    <col collapsed="false" customWidth="true" hidden="false" outlineLevel="0" max="1" min="1" style="1" width="18.88"/>
    <col collapsed="false" customWidth="false" hidden="false" outlineLevel="0" max="2" min="2" style="1" width="8.5"/>
    <col collapsed="false" customWidth="true" hidden="false" outlineLevel="0" max="3" min="3" style="1" width="9.87"/>
    <col collapsed="false" customWidth="true" hidden="false" outlineLevel="0" max="4" min="4" style="1" width="34.62"/>
    <col collapsed="false" customWidth="true" hidden="false" outlineLevel="0" max="5" min="5" style="1" width="44"/>
    <col collapsed="false" customWidth="true" hidden="false" outlineLevel="0" max="6" min="6" style="1" width="30"/>
    <col collapsed="false" customWidth="false" hidden="false" outlineLevel="0" max="10" min="7" style="1" width="8.5"/>
    <col collapsed="false" customWidth="true" hidden="false" outlineLevel="0" max="11" min="11" style="1" width="28.61"/>
    <col collapsed="false" customWidth="false" hidden="false" outlineLevel="0" max="16" min="12" style="1" width="8.5"/>
    <col collapsed="false" customWidth="true" hidden="false" outlineLevel="0" max="17" min="17" style="1" width="19.38"/>
    <col collapsed="false" customWidth="false" hidden="false" outlineLevel="0" max="22" min="18" style="1" width="8.5"/>
    <col collapsed="false" customWidth="true" hidden="false" outlineLevel="0" max="23" min="23" style="1" width="18.88"/>
    <col collapsed="false" customWidth="false" hidden="false" outlineLevel="0" max="1024" min="24" style="1" width="8.5"/>
  </cols>
  <sheetData>
    <row r="1" customFormat="false" ht="75" hidden="false" customHeight="false" outlineLevel="0" collapsed="false">
      <c r="A1" s="32" t="s">
        <v>783</v>
      </c>
      <c r="B1" s="32" t="s">
        <v>1257</v>
      </c>
      <c r="C1" s="32" t="s">
        <v>784</v>
      </c>
      <c r="D1" s="32" t="s">
        <v>785</v>
      </c>
      <c r="E1" s="32" t="s">
        <v>786</v>
      </c>
      <c r="F1" s="32" t="s">
        <v>787</v>
      </c>
      <c r="G1" s="32" t="s">
        <v>963</v>
      </c>
      <c r="H1" s="32" t="s">
        <v>965</v>
      </c>
      <c r="I1" s="32" t="s">
        <v>1207</v>
      </c>
      <c r="J1" s="32" t="s">
        <v>788</v>
      </c>
      <c r="K1" s="32" t="s">
        <v>966</v>
      </c>
      <c r="L1" s="64" t="s">
        <v>1258</v>
      </c>
      <c r="M1" s="32" t="s">
        <v>968</v>
      </c>
      <c r="N1" s="32" t="s">
        <v>969</v>
      </c>
      <c r="O1" s="32" t="s">
        <v>4</v>
      </c>
      <c r="P1" s="53" t="s">
        <v>3</v>
      </c>
      <c r="Q1" s="53" t="s">
        <v>970</v>
      </c>
      <c r="R1" s="53" t="s">
        <v>971</v>
      </c>
      <c r="S1" s="53" t="s">
        <v>1166</v>
      </c>
      <c r="T1" s="53" t="s">
        <v>972</v>
      </c>
      <c r="U1" s="53" t="s">
        <v>972</v>
      </c>
      <c r="V1" s="53" t="s">
        <v>973</v>
      </c>
      <c r="W1" s="53" t="s">
        <v>974</v>
      </c>
      <c r="X1" s="53" t="s">
        <v>976</v>
      </c>
      <c r="Y1" s="53" t="s">
        <v>977</v>
      </c>
      <c r="Z1" s="32" t="s">
        <v>0</v>
      </c>
      <c r="AA1" s="32" t="s">
        <v>978</v>
      </c>
      <c r="AB1" s="32" t="s">
        <v>979</v>
      </c>
      <c r="AC1" s="32" t="s">
        <v>980</v>
      </c>
      <c r="AE1" s="32" t="s">
        <v>1259</v>
      </c>
    </row>
    <row r="2" customFormat="false" ht="15" hidden="false" customHeight="false" outlineLevel="0" collapsed="false">
      <c r="A2" s="32" t="s">
        <v>789</v>
      </c>
      <c r="B2" s="32"/>
      <c r="C2" s="32"/>
      <c r="D2" s="32" t="s">
        <v>790</v>
      </c>
      <c r="E2" s="32"/>
      <c r="F2" s="32" t="s">
        <v>791</v>
      </c>
      <c r="G2" s="32"/>
      <c r="H2" s="32"/>
      <c r="I2" s="32"/>
      <c r="J2" s="32"/>
      <c r="K2" s="32"/>
      <c r="L2" s="32"/>
      <c r="M2" s="32"/>
      <c r="N2" s="32"/>
      <c r="O2" s="32"/>
      <c r="P2" s="53"/>
      <c r="Q2" s="53"/>
      <c r="R2" s="53"/>
      <c r="S2" s="53"/>
      <c r="T2" s="53"/>
      <c r="U2" s="53"/>
      <c r="V2" s="53"/>
      <c r="W2" s="53"/>
      <c r="X2" s="53"/>
      <c r="Y2" s="53"/>
      <c r="Z2" s="32"/>
      <c r="AA2" s="32"/>
      <c r="AB2" s="32"/>
    </row>
    <row r="3" customFormat="false" ht="14.25" hidden="false" customHeight="false" outlineLevel="0" collapsed="false">
      <c r="G3" s="31"/>
      <c r="H3" s="31"/>
      <c r="I3" s="31"/>
      <c r="J3" s="31"/>
      <c r="K3" s="31"/>
      <c r="L3" s="31"/>
      <c r="M3" s="31"/>
      <c r="N3" s="31"/>
      <c r="P3" s="31"/>
      <c r="R3" s="31"/>
      <c r="S3" s="31"/>
      <c r="T3" s="31"/>
      <c r="U3" s="31"/>
      <c r="V3" s="31"/>
      <c r="W3" s="44"/>
      <c r="X3" s="31"/>
      <c r="Y3" s="31"/>
      <c r="Z3" s="31"/>
      <c r="AA3" s="31"/>
      <c r="AB3" s="31"/>
      <c r="AC3" s="31"/>
    </row>
    <row r="4" customFormat="false" ht="229.5" hidden="false" customHeight="false" outlineLevel="0" collapsed="false">
      <c r="A4" s="1" t="s">
        <v>1045</v>
      </c>
      <c r="B4" s="1" t="s">
        <v>1260</v>
      </c>
      <c r="D4" s="1" t="s">
        <v>1261</v>
      </c>
      <c r="E4" s="1" t="s">
        <v>1262</v>
      </c>
      <c r="F4" s="1" t="s">
        <v>1263</v>
      </c>
      <c r="G4" s="65" t="s">
        <v>1264</v>
      </c>
      <c r="H4" s="31"/>
      <c r="I4" s="31"/>
      <c r="J4" s="31"/>
      <c r="K4" s="31" t="s">
        <v>1265</v>
      </c>
      <c r="L4" s="31"/>
      <c r="M4" s="31"/>
      <c r="N4" s="31" t="n">
        <v>1</v>
      </c>
      <c r="P4" s="31" t="s">
        <v>1266</v>
      </c>
      <c r="Q4" s="31" t="s">
        <v>1267</v>
      </c>
      <c r="R4" s="31" t="s">
        <v>1268</v>
      </c>
      <c r="S4" s="49"/>
      <c r="T4" s="49"/>
      <c r="U4" s="49"/>
      <c r="V4" s="49"/>
      <c r="W4" s="49" t="s">
        <v>1186</v>
      </c>
      <c r="X4" s="44"/>
      <c r="Y4" s="49"/>
      <c r="Z4" s="31" t="s">
        <v>7</v>
      </c>
      <c r="AA4" s="31"/>
      <c r="AB4" s="49"/>
      <c r="AC4" s="31"/>
    </row>
    <row r="5" customFormat="false" ht="15" hidden="false" customHeight="false" outlineLevel="0" collapsed="false">
      <c r="A5" s="1" t="s">
        <v>988</v>
      </c>
      <c r="B5" s="1" t="s">
        <v>1260</v>
      </c>
      <c r="D5" s="1" t="s">
        <v>1269</v>
      </c>
      <c r="E5" s="1" t="s">
        <v>1270</v>
      </c>
      <c r="F5" s="1" t="s">
        <v>1271</v>
      </c>
      <c r="G5" s="57"/>
      <c r="H5" s="31"/>
      <c r="I5" s="31"/>
      <c r="J5" s="31"/>
      <c r="K5" s="31" t="s">
        <v>1272</v>
      </c>
      <c r="L5" s="31"/>
      <c r="M5" s="31"/>
      <c r="N5" s="31"/>
      <c r="P5" s="1" t="s">
        <v>992</v>
      </c>
      <c r="Q5" s="31"/>
      <c r="R5" s="31" t="s">
        <v>1273</v>
      </c>
      <c r="S5" s="49"/>
      <c r="T5" s="49"/>
      <c r="U5" s="49"/>
      <c r="V5" s="49"/>
      <c r="W5" s="49" t="s">
        <v>1186</v>
      </c>
      <c r="X5" s="44" t="s">
        <v>1164</v>
      </c>
      <c r="Y5" s="49"/>
      <c r="Z5" s="31" t="s">
        <v>7</v>
      </c>
      <c r="AA5" s="31"/>
      <c r="AB5" s="49"/>
      <c r="AC5" s="31"/>
    </row>
    <row r="6" customFormat="false" ht="15" hidden="false" customHeight="false" outlineLevel="0" collapsed="false">
      <c r="A6" s="1" t="s">
        <v>1045</v>
      </c>
      <c r="B6" s="1" t="s">
        <v>1260</v>
      </c>
      <c r="D6" s="1" t="s">
        <v>1274</v>
      </c>
      <c r="E6" s="1" t="s">
        <v>1275</v>
      </c>
      <c r="F6" s="1" t="s">
        <v>1276</v>
      </c>
      <c r="G6" s="57"/>
      <c r="H6" s="31"/>
      <c r="I6" s="31"/>
      <c r="J6" s="31"/>
      <c r="K6" s="31" t="s">
        <v>1277</v>
      </c>
      <c r="L6" s="31"/>
      <c r="M6" s="31"/>
      <c r="N6" s="31"/>
      <c r="P6" s="31" t="s">
        <v>1266</v>
      </c>
      <c r="Q6" s="31" t="s">
        <v>1278</v>
      </c>
      <c r="R6" s="31" t="s">
        <v>1268</v>
      </c>
      <c r="S6" s="49"/>
      <c r="T6" s="49"/>
      <c r="U6" s="49"/>
      <c r="V6" s="49"/>
      <c r="W6" s="49" t="s">
        <v>1186</v>
      </c>
      <c r="X6" s="44"/>
      <c r="Y6" s="49"/>
      <c r="Z6" s="31" t="s">
        <v>7</v>
      </c>
      <c r="AA6" s="31"/>
      <c r="AB6" s="49"/>
      <c r="AC6" s="31"/>
    </row>
    <row r="7" customFormat="false" ht="15" hidden="false" customHeight="false" outlineLevel="0" collapsed="false">
      <c r="A7" s="1" t="s">
        <v>988</v>
      </c>
      <c r="B7" s="1" t="s">
        <v>1260</v>
      </c>
      <c r="D7" s="1" t="s">
        <v>1279</v>
      </c>
      <c r="E7" s="1" t="s">
        <v>1280</v>
      </c>
      <c r="F7" s="1" t="s">
        <v>1281</v>
      </c>
      <c r="G7" s="31"/>
      <c r="H7" s="31"/>
      <c r="I7" s="31"/>
      <c r="J7" s="31"/>
      <c r="K7" s="31" t="s">
        <v>1282</v>
      </c>
      <c r="L7" s="31"/>
      <c r="M7" s="31"/>
      <c r="N7" s="31" t="n">
        <v>1</v>
      </c>
      <c r="P7" s="1" t="s">
        <v>992</v>
      </c>
      <c r="Q7" s="50"/>
      <c r="R7" s="31" t="s">
        <v>1273</v>
      </c>
      <c r="S7" s="49"/>
      <c r="T7" s="49"/>
      <c r="U7" s="49"/>
      <c r="V7" s="49"/>
      <c r="W7" s="49" t="s">
        <v>1186</v>
      </c>
      <c r="X7" s="44"/>
      <c r="Y7" s="31"/>
      <c r="Z7" s="31" t="s">
        <v>7</v>
      </c>
      <c r="AA7" s="49"/>
      <c r="AB7" s="31"/>
      <c r="AC7" s="31"/>
    </row>
    <row r="8" customFormat="false" ht="15" hidden="false" customHeight="false" outlineLevel="0" collapsed="false">
      <c r="A8" s="1" t="s">
        <v>799</v>
      </c>
      <c r="B8" s="1" t="s">
        <v>1260</v>
      </c>
      <c r="D8" s="1" t="s">
        <v>1283</v>
      </c>
      <c r="E8" s="1" t="s">
        <v>1284</v>
      </c>
      <c r="F8" s="1" t="s">
        <v>1285</v>
      </c>
      <c r="G8" s="31"/>
      <c r="H8" s="31"/>
      <c r="I8" s="31"/>
      <c r="J8" s="31"/>
      <c r="K8" s="31" t="s">
        <v>1286</v>
      </c>
      <c r="L8" s="31"/>
      <c r="M8" s="31"/>
      <c r="N8" s="31" t="n">
        <v>1</v>
      </c>
      <c r="P8" s="1" t="s">
        <v>992</v>
      </c>
      <c r="Q8" s="50"/>
      <c r="R8" s="31" t="s">
        <v>1184</v>
      </c>
      <c r="S8" s="49"/>
      <c r="T8" s="49"/>
      <c r="U8" s="49"/>
      <c r="V8" s="49"/>
      <c r="W8" s="44" t="s">
        <v>1186</v>
      </c>
      <c r="X8" s="49"/>
      <c r="Y8" s="31"/>
      <c r="Z8" s="31" t="s">
        <v>7</v>
      </c>
      <c r="AA8" s="49"/>
      <c r="AB8" s="31"/>
      <c r="AC8" s="31"/>
    </row>
    <row r="9" customFormat="false" ht="15" hidden="false" customHeight="false" outlineLevel="0" collapsed="false">
      <c r="A9" s="1" t="s">
        <v>1287</v>
      </c>
      <c r="B9" s="1" t="s">
        <v>1288</v>
      </c>
      <c r="D9" s="1" t="s">
        <v>1289</v>
      </c>
      <c r="E9" s="1" t="s">
        <v>477</v>
      </c>
      <c r="F9" s="1" t="s">
        <v>1290</v>
      </c>
      <c r="G9" s="31"/>
      <c r="H9" s="31"/>
      <c r="I9" s="31"/>
      <c r="J9" s="31"/>
      <c r="K9" s="31" t="s">
        <v>1291</v>
      </c>
      <c r="L9" s="31"/>
      <c r="M9" s="31"/>
      <c r="N9" s="31"/>
      <c r="Q9" s="50"/>
      <c r="R9" s="31" t="s">
        <v>1224</v>
      </c>
      <c r="S9" s="49"/>
      <c r="T9" s="49"/>
      <c r="U9" s="49"/>
      <c r="V9" s="49"/>
      <c r="W9" s="44" t="s">
        <v>1186</v>
      </c>
      <c r="X9" s="49"/>
      <c r="Y9" s="31"/>
      <c r="Z9" s="31" t="s">
        <v>7</v>
      </c>
      <c r="AA9" s="49"/>
      <c r="AB9" s="31"/>
      <c r="AC9" s="31"/>
    </row>
    <row r="10" customFormat="false" ht="17.25" hidden="false" customHeight="true" outlineLevel="0" collapsed="false">
      <c r="A10" s="1" t="s">
        <v>981</v>
      </c>
      <c r="B10" s="1" t="s">
        <v>1260</v>
      </c>
      <c r="D10" s="1" t="s">
        <v>1292</v>
      </c>
      <c r="E10" s="1" t="s">
        <v>1293</v>
      </c>
      <c r="F10" s="1" t="s">
        <v>1294</v>
      </c>
      <c r="G10" s="1" t="s">
        <v>1295</v>
      </c>
      <c r="H10" s="30" t="s">
        <v>1296</v>
      </c>
      <c r="K10" s="1" t="s">
        <v>1297</v>
      </c>
      <c r="L10" s="1" t="s">
        <v>1298</v>
      </c>
      <c r="P10" s="1" t="s">
        <v>1299</v>
      </c>
      <c r="R10" s="31" t="s">
        <v>1300</v>
      </c>
      <c r="W10" s="1" t="s">
        <v>1186</v>
      </c>
      <c r="Z10" s="1" t="s">
        <v>7</v>
      </c>
    </row>
    <row r="11" customFormat="false" ht="15.75" hidden="false" customHeight="true" outlineLevel="0" collapsed="false">
      <c r="A11" s="1" t="s">
        <v>1045</v>
      </c>
      <c r="B11" s="1" t="s">
        <v>1260</v>
      </c>
      <c r="D11" s="1" t="s">
        <v>1301</v>
      </c>
      <c r="E11" s="1" t="s">
        <v>1302</v>
      </c>
      <c r="F11" s="1" t="s">
        <v>1303</v>
      </c>
      <c r="G11" s="31"/>
      <c r="H11" s="31"/>
      <c r="I11" s="31"/>
      <c r="J11" s="31"/>
      <c r="K11" s="31" t="s">
        <v>1304</v>
      </c>
      <c r="L11" s="31"/>
      <c r="M11" s="31"/>
      <c r="N11" s="31" t="n">
        <v>1</v>
      </c>
      <c r="P11" s="31" t="s">
        <v>1305</v>
      </c>
      <c r="Q11" s="31" t="s">
        <v>1306</v>
      </c>
      <c r="R11" s="31" t="s">
        <v>1268</v>
      </c>
      <c r="S11" s="31"/>
      <c r="T11" s="31"/>
      <c r="U11" s="31"/>
      <c r="V11" s="31"/>
      <c r="W11" s="44" t="s">
        <v>1186</v>
      </c>
      <c r="X11" s="31"/>
      <c r="Y11" s="31"/>
      <c r="Z11" s="31" t="s">
        <v>7</v>
      </c>
      <c r="AA11" s="31"/>
      <c r="AB11" s="31"/>
      <c r="AC11" s="31"/>
    </row>
    <row r="12" customFormat="false" ht="15" hidden="false" customHeight="false" outlineLevel="0" collapsed="false">
      <c r="A12" s="1" t="s">
        <v>988</v>
      </c>
      <c r="B12" s="1" t="s">
        <v>1260</v>
      </c>
      <c r="D12" s="1" t="s">
        <v>1307</v>
      </c>
      <c r="E12" s="1" t="s">
        <v>1308</v>
      </c>
      <c r="F12" s="1" t="s">
        <v>1309</v>
      </c>
      <c r="G12" s="31"/>
      <c r="H12" s="31"/>
      <c r="I12" s="31"/>
      <c r="J12" s="31"/>
      <c r="K12" s="31" t="s">
        <v>1310</v>
      </c>
      <c r="L12" s="31"/>
      <c r="M12" s="31"/>
      <c r="N12" s="31" t="n">
        <v>1</v>
      </c>
      <c r="P12" s="1" t="s">
        <v>992</v>
      </c>
      <c r="Q12" s="50"/>
      <c r="R12" s="31"/>
      <c r="S12" s="31"/>
      <c r="T12" s="31"/>
      <c r="U12" s="31"/>
      <c r="V12" s="31"/>
      <c r="W12" s="44" t="s">
        <v>1186</v>
      </c>
      <c r="X12" s="31"/>
      <c r="Y12" s="31"/>
      <c r="Z12" s="31" t="s">
        <v>7</v>
      </c>
      <c r="AA12" s="31"/>
      <c r="AB12" s="31"/>
      <c r="AC12" s="31"/>
    </row>
    <row r="13" customFormat="false" ht="14.25" hidden="false" customHeight="false" outlineLevel="0" collapsed="false">
      <c r="A13" s="1" t="s">
        <v>1045</v>
      </c>
      <c r="B13" s="1" t="s">
        <v>1260</v>
      </c>
      <c r="D13" s="1" t="s">
        <v>1311</v>
      </c>
      <c r="E13" s="1" t="s">
        <v>1312</v>
      </c>
      <c r="F13" s="1" t="s">
        <v>1313</v>
      </c>
      <c r="G13" s="31"/>
      <c r="H13" s="31" t="s">
        <v>1314</v>
      </c>
      <c r="I13" s="31"/>
      <c r="J13" s="31"/>
      <c r="K13" s="31"/>
      <c r="L13" s="31"/>
      <c r="M13" s="31"/>
      <c r="N13" s="31"/>
      <c r="P13" s="31" t="s">
        <v>890</v>
      </c>
      <c r="Q13" s="1" t="s">
        <v>1315</v>
      </c>
      <c r="R13" s="31" t="s">
        <v>1268</v>
      </c>
      <c r="S13" s="31"/>
      <c r="T13" s="31"/>
      <c r="U13" s="31"/>
      <c r="V13" s="31"/>
      <c r="W13" s="44" t="s">
        <v>1186</v>
      </c>
      <c r="X13" s="31"/>
      <c r="Y13" s="31"/>
      <c r="Z13" s="31" t="s">
        <v>7</v>
      </c>
      <c r="AA13" s="31"/>
      <c r="AB13" s="31"/>
      <c r="AC13" s="31"/>
    </row>
    <row r="14" customFormat="false" ht="15" hidden="false" customHeight="false" outlineLevel="0" collapsed="false">
      <c r="A14" s="49" t="s">
        <v>1208</v>
      </c>
      <c r="B14" s="49" t="s">
        <v>1260</v>
      </c>
      <c r="C14" s="49"/>
      <c r="D14" s="49" t="s">
        <v>1016</v>
      </c>
      <c r="E14" s="49" t="s">
        <v>1316</v>
      </c>
      <c r="F14" s="49" t="s">
        <v>1023</v>
      </c>
      <c r="G14" s="31"/>
      <c r="H14" s="31"/>
      <c r="I14" s="31"/>
      <c r="J14" s="49" t="s">
        <v>1317</v>
      </c>
      <c r="K14" s="31"/>
      <c r="L14" s="31"/>
      <c r="M14" s="31"/>
      <c r="N14" s="31"/>
      <c r="P14" s="31" t="s">
        <v>890</v>
      </c>
      <c r="Q14" s="31"/>
      <c r="R14" s="31"/>
      <c r="S14" s="31"/>
      <c r="T14" s="31"/>
      <c r="U14" s="31"/>
      <c r="V14" s="31"/>
      <c r="W14" s="44"/>
      <c r="X14" s="31"/>
      <c r="Y14" s="31"/>
      <c r="Z14" s="31"/>
      <c r="AA14" s="31"/>
      <c r="AB14" s="31"/>
      <c r="AC14" s="31"/>
    </row>
    <row r="15" customFormat="false" ht="15" hidden="false" customHeight="false" outlineLevel="0" collapsed="false">
      <c r="A15" s="49"/>
      <c r="B15" s="49"/>
      <c r="C15" s="49"/>
      <c r="D15" s="49"/>
      <c r="E15" s="49"/>
      <c r="F15" s="49"/>
      <c r="G15" s="31"/>
      <c r="H15" s="31"/>
      <c r="I15" s="31"/>
      <c r="J15" s="49"/>
      <c r="K15" s="31"/>
      <c r="L15" s="31"/>
      <c r="M15" s="31"/>
      <c r="N15" s="31"/>
      <c r="P15" s="31"/>
      <c r="Q15" s="31"/>
      <c r="R15" s="31"/>
      <c r="S15" s="31"/>
      <c r="T15" s="31"/>
      <c r="U15" s="31"/>
      <c r="V15" s="31"/>
      <c r="W15" s="44"/>
      <c r="X15" s="31"/>
      <c r="Y15" s="31"/>
      <c r="Z15" s="31"/>
      <c r="AA15" s="31"/>
      <c r="AB15" s="31"/>
      <c r="AC15" s="31"/>
    </row>
    <row r="16" customFormat="false" ht="15" hidden="false" customHeight="false" outlineLevel="0" collapsed="false">
      <c r="A16" s="49" t="s">
        <v>1045</v>
      </c>
      <c r="B16" s="49"/>
      <c r="C16" s="49"/>
      <c r="D16" s="44" t="s">
        <v>1318</v>
      </c>
      <c r="E16" s="49" t="s">
        <v>1319</v>
      </c>
      <c r="F16" s="49"/>
      <c r="G16" s="31"/>
      <c r="H16" s="31"/>
      <c r="I16" s="31"/>
      <c r="J16" s="49" t="s">
        <v>1320</v>
      </c>
      <c r="K16" s="31" t="s">
        <v>1321</v>
      </c>
      <c r="L16" s="31"/>
      <c r="M16" s="31"/>
      <c r="N16" s="31"/>
      <c r="P16" s="31" t="s">
        <v>1088</v>
      </c>
      <c r="Q16" s="31"/>
      <c r="R16" s="31"/>
      <c r="S16" s="31"/>
      <c r="T16" s="31"/>
      <c r="U16" s="31"/>
      <c r="V16" s="31"/>
      <c r="W16" s="31"/>
      <c r="X16" s="31"/>
      <c r="Y16" s="31"/>
      <c r="Z16" s="31"/>
      <c r="AA16" s="31"/>
      <c r="AB16" s="31"/>
      <c r="AC16" s="31"/>
    </row>
    <row r="17" customFormat="false" ht="15" hidden="false" customHeight="false" outlineLevel="0" collapsed="false">
      <c r="A17" s="49" t="s">
        <v>1208</v>
      </c>
      <c r="B17" s="49" t="s">
        <v>1260</v>
      </c>
      <c r="C17" s="49"/>
      <c r="D17" s="49" t="s">
        <v>1021</v>
      </c>
      <c r="E17" s="49" t="s">
        <v>1022</v>
      </c>
      <c r="F17" s="49" t="s">
        <v>1023</v>
      </c>
      <c r="G17" s="31"/>
      <c r="H17" s="31"/>
      <c r="I17" s="31"/>
      <c r="J17" s="49" t="s">
        <v>1210</v>
      </c>
      <c r="K17" s="31"/>
      <c r="L17" s="31"/>
      <c r="M17" s="31"/>
      <c r="N17" s="31"/>
      <c r="P17" s="31" t="s">
        <v>890</v>
      </c>
      <c r="Q17" s="31"/>
      <c r="R17" s="31"/>
      <c r="S17" s="31"/>
      <c r="T17" s="31"/>
      <c r="U17" s="31"/>
      <c r="V17" s="31"/>
      <c r="W17" s="31"/>
      <c r="X17" s="31"/>
      <c r="Y17" s="31"/>
      <c r="Z17" s="31"/>
      <c r="AA17" s="31"/>
      <c r="AB17" s="31"/>
      <c r="AC17" s="31"/>
    </row>
    <row r="18" customFormat="false" ht="15" hidden="false" customHeight="false" outlineLevel="0" collapsed="false">
      <c r="A18" s="49" t="s">
        <v>1208</v>
      </c>
      <c r="B18" s="49" t="s">
        <v>1260</v>
      </c>
      <c r="C18" s="49"/>
      <c r="D18" s="49" t="s">
        <v>1026</v>
      </c>
      <c r="E18" s="49" t="s">
        <v>1062</v>
      </c>
      <c r="F18" s="49" t="s">
        <v>1023</v>
      </c>
      <c r="G18" s="31"/>
      <c r="H18" s="31"/>
      <c r="I18" s="31"/>
      <c r="J18" s="49" t="s">
        <v>1322</v>
      </c>
      <c r="K18" s="31"/>
      <c r="L18" s="31"/>
      <c r="M18" s="31"/>
      <c r="N18" s="31"/>
      <c r="P18" s="31" t="s">
        <v>890</v>
      </c>
      <c r="Q18" s="31"/>
      <c r="R18" s="50"/>
      <c r="S18" s="31"/>
      <c r="T18" s="31"/>
      <c r="U18" s="31"/>
      <c r="V18" s="31"/>
      <c r="W18" s="31"/>
      <c r="X18" s="31"/>
      <c r="Y18" s="31"/>
      <c r="Z18" s="31"/>
      <c r="AA18" s="31"/>
      <c r="AB18" s="31"/>
      <c r="AC18" s="31"/>
    </row>
    <row r="19" customFormat="false" ht="15" hidden="false" customHeight="false" outlineLevel="0" collapsed="false">
      <c r="A19" s="49" t="s">
        <v>1323</v>
      </c>
      <c r="B19" s="49"/>
      <c r="C19" s="49"/>
      <c r="D19" s="49" t="s">
        <v>1324</v>
      </c>
      <c r="E19" s="49" t="s">
        <v>1325</v>
      </c>
      <c r="F19" s="49"/>
      <c r="G19" s="31"/>
      <c r="H19" s="31"/>
      <c r="I19" s="31"/>
      <c r="J19" s="49"/>
      <c r="K19" s="31" t="s">
        <v>1326</v>
      </c>
      <c r="L19" s="31"/>
      <c r="M19" s="31"/>
      <c r="N19" s="31"/>
      <c r="P19" s="31"/>
      <c r="Q19" s="31"/>
      <c r="R19" s="50"/>
      <c r="S19" s="31"/>
      <c r="T19" s="31"/>
      <c r="U19" s="31"/>
      <c r="V19" s="31"/>
      <c r="W19" s="31"/>
      <c r="X19" s="31"/>
      <c r="Y19" s="31"/>
      <c r="Z19" s="31"/>
      <c r="AA19" s="31"/>
      <c r="AB19" s="31"/>
      <c r="AC19" s="31"/>
    </row>
    <row r="20" customFormat="false" ht="15" hidden="false" customHeight="false" outlineLevel="0" collapsed="false">
      <c r="A20" s="49"/>
      <c r="B20" s="49"/>
      <c r="C20" s="49"/>
      <c r="D20" s="49"/>
      <c r="E20" s="49"/>
      <c r="F20" s="49"/>
      <c r="G20" s="31"/>
      <c r="H20" s="31"/>
      <c r="I20" s="31"/>
      <c r="J20" s="49"/>
      <c r="K20" s="31"/>
      <c r="L20" s="31"/>
      <c r="M20" s="31"/>
      <c r="N20" s="31"/>
      <c r="P20" s="31"/>
      <c r="Q20" s="31"/>
      <c r="R20" s="50"/>
      <c r="S20" s="31"/>
      <c r="T20" s="31"/>
      <c r="U20" s="31"/>
      <c r="V20" s="31"/>
      <c r="W20" s="31"/>
      <c r="X20" s="31"/>
      <c r="Y20" s="31"/>
      <c r="Z20" s="31"/>
      <c r="AA20" s="31"/>
      <c r="AB20" s="31"/>
      <c r="AC20" s="31"/>
    </row>
    <row r="21" customFormat="false" ht="15" hidden="false" customHeight="false" outlineLevel="0" collapsed="false">
      <c r="A21" s="49" t="s">
        <v>1122</v>
      </c>
      <c r="B21" s="49"/>
      <c r="C21" s="49"/>
      <c r="D21" s="49" t="s">
        <v>1327</v>
      </c>
      <c r="E21" s="49"/>
      <c r="F21" s="49"/>
      <c r="G21" s="31"/>
      <c r="H21" s="31"/>
      <c r="I21" s="31"/>
      <c r="J21" s="49"/>
      <c r="K21" s="31" t="s">
        <v>1328</v>
      </c>
      <c r="L21" s="31"/>
      <c r="M21" s="31"/>
      <c r="N21" s="31"/>
      <c r="P21" s="31"/>
      <c r="Q21" s="31"/>
      <c r="R21" s="50"/>
      <c r="S21" s="31"/>
      <c r="T21" s="31"/>
      <c r="U21" s="31"/>
      <c r="V21" s="31"/>
      <c r="W21" s="31"/>
      <c r="X21" s="31"/>
      <c r="Y21" s="31"/>
      <c r="Z21" s="31"/>
      <c r="AA21" s="31"/>
      <c r="AB21" s="31"/>
      <c r="AC21" s="31"/>
    </row>
    <row r="22" customFormat="false" ht="15" hidden="false" customHeight="false" outlineLevel="0" collapsed="false">
      <c r="A22" s="49" t="s">
        <v>1323</v>
      </c>
      <c r="B22" s="49"/>
      <c r="C22" s="49" t="s">
        <v>1327</v>
      </c>
      <c r="D22" s="49" t="s">
        <v>1329</v>
      </c>
      <c r="E22" s="49" t="s">
        <v>1330</v>
      </c>
      <c r="F22" s="49"/>
      <c r="G22" s="31"/>
      <c r="H22" s="31"/>
      <c r="I22" s="31"/>
      <c r="J22" s="49"/>
      <c r="K22" s="31"/>
      <c r="L22" s="31"/>
      <c r="M22" s="31"/>
      <c r="N22" s="31"/>
      <c r="P22" s="31"/>
      <c r="Q22" s="31"/>
      <c r="R22" s="50"/>
      <c r="S22" s="31"/>
      <c r="T22" s="31"/>
      <c r="U22" s="31"/>
      <c r="V22" s="31"/>
      <c r="W22" s="31"/>
      <c r="X22" s="31"/>
      <c r="Y22" s="31"/>
      <c r="Z22" s="31"/>
      <c r="AA22" s="31"/>
      <c r="AB22" s="31"/>
      <c r="AC22" s="31"/>
    </row>
    <row r="23" customFormat="false" ht="15" hidden="false" customHeight="false" outlineLevel="0" collapsed="false">
      <c r="A23" s="31" t="s">
        <v>1045</v>
      </c>
      <c r="B23" s="1" t="s">
        <v>1331</v>
      </c>
      <c r="C23" s="49" t="s">
        <v>1327</v>
      </c>
      <c r="D23" s="1" t="s">
        <v>1332</v>
      </c>
      <c r="E23" s="1" t="s">
        <v>1333</v>
      </c>
      <c r="F23" s="1" t="s">
        <v>1334</v>
      </c>
      <c r="G23" s="31"/>
      <c r="H23" s="31"/>
      <c r="I23" s="31"/>
      <c r="J23" s="31"/>
      <c r="K23" s="31" t="s">
        <v>1335</v>
      </c>
      <c r="L23" s="31"/>
      <c r="M23" s="31"/>
      <c r="N23" s="31" t="n">
        <v>1</v>
      </c>
      <c r="P23" s="31" t="s">
        <v>1336</v>
      </c>
      <c r="Q23" s="31" t="s">
        <v>1337</v>
      </c>
      <c r="R23" s="31"/>
      <c r="S23" s="31"/>
      <c r="T23" s="31"/>
      <c r="U23" s="31"/>
      <c r="V23" s="31"/>
      <c r="W23" s="31"/>
      <c r="X23" s="31"/>
      <c r="Y23" s="31"/>
      <c r="Z23" s="31"/>
      <c r="AA23" s="31"/>
      <c r="AB23" s="31"/>
      <c r="AC23" s="31"/>
    </row>
    <row r="24" customFormat="false" ht="15" hidden="false" customHeight="false" outlineLevel="0" collapsed="false">
      <c r="A24" s="1" t="s">
        <v>988</v>
      </c>
      <c r="B24" s="1" t="s">
        <v>1331</v>
      </c>
      <c r="C24" s="49" t="s">
        <v>1327</v>
      </c>
      <c r="D24" s="1" t="s">
        <v>1338</v>
      </c>
      <c r="E24" s="1" t="s">
        <v>1339</v>
      </c>
      <c r="F24" s="1" t="s">
        <v>1340</v>
      </c>
      <c r="G24" s="31"/>
      <c r="I24" s="31"/>
      <c r="J24" s="31"/>
      <c r="K24" s="31" t="s">
        <v>1341</v>
      </c>
      <c r="L24" s="31"/>
      <c r="M24" s="31"/>
      <c r="N24" s="31" t="n">
        <v>1</v>
      </c>
      <c r="P24" s="1" t="s">
        <v>992</v>
      </c>
      <c r="R24" s="31" t="s">
        <v>1273</v>
      </c>
      <c r="S24" s="31"/>
      <c r="T24" s="31"/>
      <c r="U24" s="31"/>
      <c r="V24" s="31"/>
      <c r="W24" s="31"/>
      <c r="X24" s="31"/>
      <c r="Y24" s="31"/>
      <c r="Z24" s="31" t="s">
        <v>7</v>
      </c>
      <c r="AA24" s="31"/>
      <c r="AB24" s="31"/>
      <c r="AC24" s="31"/>
    </row>
    <row r="25" customFormat="false" ht="15" hidden="false" customHeight="false" outlineLevel="0" collapsed="false">
      <c r="A25" s="31" t="s">
        <v>1045</v>
      </c>
      <c r="B25" s="1" t="s">
        <v>1331</v>
      </c>
      <c r="C25" s="49" t="s">
        <v>1327</v>
      </c>
      <c r="D25" s="1" t="s">
        <v>1342</v>
      </c>
      <c r="E25" s="1" t="s">
        <v>1333</v>
      </c>
      <c r="F25" s="1" t="s">
        <v>1334</v>
      </c>
      <c r="G25" s="31"/>
      <c r="H25" s="31" t="s">
        <v>1343</v>
      </c>
      <c r="I25" s="31"/>
      <c r="J25" s="31"/>
      <c r="K25" s="31" t="s">
        <v>1344</v>
      </c>
      <c r="L25" s="31"/>
      <c r="M25" s="31"/>
      <c r="N25" s="31"/>
      <c r="P25" s="31" t="s">
        <v>1345</v>
      </c>
      <c r="Q25" s="31" t="s">
        <v>1337</v>
      </c>
      <c r="R25" s="31" t="s">
        <v>1268</v>
      </c>
      <c r="S25" s="31"/>
      <c r="T25" s="31"/>
      <c r="U25" s="31"/>
      <c r="V25" s="31"/>
      <c r="W25" s="31" t="s">
        <v>1186</v>
      </c>
      <c r="X25" s="31"/>
      <c r="Y25" s="31"/>
      <c r="Z25" s="31" t="s">
        <v>7</v>
      </c>
      <c r="AA25" s="31"/>
      <c r="AB25" s="31"/>
      <c r="AC25" s="31"/>
    </row>
    <row r="26" customFormat="false" ht="15" hidden="false" customHeight="false" outlineLevel="0" collapsed="false">
      <c r="A26" s="1" t="s">
        <v>988</v>
      </c>
      <c r="B26" s="1" t="s">
        <v>1331</v>
      </c>
      <c r="C26" s="49" t="s">
        <v>1327</v>
      </c>
      <c r="D26" s="1" t="s">
        <v>1346</v>
      </c>
      <c r="E26" s="1" t="s">
        <v>1347</v>
      </c>
      <c r="F26" s="1" t="s">
        <v>1348</v>
      </c>
      <c r="G26" s="31"/>
      <c r="H26" s="31"/>
      <c r="I26" s="31"/>
      <c r="J26" s="31"/>
      <c r="K26" s="31" t="s">
        <v>1349</v>
      </c>
      <c r="L26" s="31"/>
      <c r="M26" s="31"/>
      <c r="N26" s="31"/>
      <c r="P26" s="1" t="s">
        <v>992</v>
      </c>
      <c r="R26" s="31" t="s">
        <v>1273</v>
      </c>
      <c r="S26" s="31"/>
      <c r="T26" s="31"/>
      <c r="U26" s="31"/>
      <c r="V26" s="31"/>
      <c r="W26" s="31" t="s">
        <v>1186</v>
      </c>
      <c r="X26" s="31"/>
      <c r="Y26" s="31"/>
      <c r="Z26" s="31" t="s">
        <v>7</v>
      </c>
      <c r="AA26" s="31"/>
      <c r="AB26" s="31"/>
      <c r="AC26" s="31"/>
    </row>
    <row r="27" customFormat="false" ht="15" hidden="false" customHeight="false" outlineLevel="0" collapsed="false">
      <c r="A27" s="1" t="s">
        <v>1045</v>
      </c>
      <c r="B27" s="1" t="s">
        <v>1260</v>
      </c>
      <c r="C27" s="49" t="s">
        <v>1327</v>
      </c>
      <c r="D27" s="1" t="s">
        <v>1350</v>
      </c>
      <c r="E27" s="1" t="s">
        <v>1351</v>
      </c>
      <c r="F27" s="1" t="s">
        <v>1352</v>
      </c>
      <c r="G27" s="31"/>
      <c r="H27" s="31"/>
      <c r="I27" s="31"/>
      <c r="J27" s="31"/>
      <c r="K27" s="31" t="s">
        <v>1353</v>
      </c>
      <c r="L27" s="31"/>
      <c r="M27" s="31"/>
      <c r="N27" s="31" t="n">
        <v>1</v>
      </c>
      <c r="P27" s="31" t="s">
        <v>1336</v>
      </c>
      <c r="Q27" s="31" t="s">
        <v>1337</v>
      </c>
      <c r="R27" s="31"/>
      <c r="S27" s="31"/>
      <c r="T27" s="31"/>
      <c r="U27" s="31"/>
      <c r="V27" s="31"/>
      <c r="W27" s="31"/>
      <c r="X27" s="31"/>
      <c r="Y27" s="31"/>
      <c r="Z27" s="31"/>
      <c r="AA27" s="31"/>
      <c r="AB27" s="31"/>
      <c r="AC27" s="31"/>
    </row>
    <row r="28" customFormat="false" ht="15" hidden="false" customHeight="false" outlineLevel="0" collapsed="false">
      <c r="A28" s="1" t="s">
        <v>1045</v>
      </c>
      <c r="B28" s="1" t="s">
        <v>1260</v>
      </c>
      <c r="C28" s="49" t="s">
        <v>1327</v>
      </c>
      <c r="D28" s="1" t="s">
        <v>1354</v>
      </c>
      <c r="E28" s="1" t="s">
        <v>1351</v>
      </c>
      <c r="F28" s="1" t="s">
        <v>1352</v>
      </c>
      <c r="G28" s="31"/>
      <c r="H28" s="31" t="s">
        <v>1355</v>
      </c>
      <c r="I28" s="31"/>
      <c r="J28" s="31"/>
      <c r="K28" s="31" t="s">
        <v>1353</v>
      </c>
      <c r="L28" s="31"/>
      <c r="M28" s="31"/>
      <c r="N28" s="31"/>
      <c r="P28" s="31" t="s">
        <v>1345</v>
      </c>
      <c r="Q28" s="31" t="s">
        <v>1337</v>
      </c>
      <c r="R28" s="31" t="s">
        <v>1268</v>
      </c>
      <c r="S28" s="31"/>
      <c r="T28" s="31"/>
      <c r="U28" s="31"/>
      <c r="V28" s="31"/>
      <c r="W28" s="31" t="s">
        <v>1186</v>
      </c>
      <c r="X28" s="31"/>
      <c r="Y28" s="31"/>
      <c r="Z28" s="31" t="s">
        <v>7</v>
      </c>
      <c r="AA28" s="31"/>
      <c r="AB28" s="31"/>
      <c r="AC28" s="31"/>
    </row>
    <row r="29" customFormat="false" ht="15" hidden="false" customHeight="false" outlineLevel="0" collapsed="false">
      <c r="A29" s="1" t="s">
        <v>988</v>
      </c>
      <c r="B29" s="1" t="s">
        <v>1260</v>
      </c>
      <c r="C29" s="49" t="s">
        <v>1327</v>
      </c>
      <c r="D29" s="1" t="s">
        <v>1356</v>
      </c>
      <c r="E29" s="1" t="s">
        <v>1357</v>
      </c>
      <c r="F29" s="1" t="s">
        <v>1358</v>
      </c>
      <c r="G29" s="31"/>
      <c r="H29" s="31"/>
      <c r="I29" s="31"/>
      <c r="J29" s="31"/>
      <c r="K29" s="1" t="s">
        <v>1359</v>
      </c>
      <c r="N29" s="31" t="n">
        <v>1</v>
      </c>
      <c r="P29" s="1" t="s">
        <v>992</v>
      </c>
      <c r="R29" s="31" t="s">
        <v>1273</v>
      </c>
      <c r="S29" s="31"/>
      <c r="T29" s="31"/>
      <c r="U29" s="31"/>
      <c r="V29" s="31"/>
      <c r="W29" s="31" t="s">
        <v>1186</v>
      </c>
      <c r="X29" s="31"/>
      <c r="Y29" s="31"/>
      <c r="Z29" s="31" t="s">
        <v>7</v>
      </c>
      <c r="AA29" s="31"/>
      <c r="AB29" s="31"/>
      <c r="AC29" s="31"/>
    </row>
    <row r="30" customFormat="false" ht="15" hidden="false" customHeight="false" outlineLevel="0" collapsed="false">
      <c r="A30" s="1" t="s">
        <v>988</v>
      </c>
      <c r="C30" s="49" t="s">
        <v>1327</v>
      </c>
      <c r="D30" s="1" t="s">
        <v>1360</v>
      </c>
      <c r="E30" s="1" t="s">
        <v>1361</v>
      </c>
      <c r="F30" s="42" t="s">
        <v>1362</v>
      </c>
      <c r="G30" s="31"/>
      <c r="H30" s="31"/>
      <c r="I30" s="31"/>
      <c r="J30" s="31"/>
      <c r="K30" s="1" t="s">
        <v>1359</v>
      </c>
      <c r="N30" s="31"/>
      <c r="R30" s="31" t="s">
        <v>1273</v>
      </c>
      <c r="S30" s="31"/>
      <c r="T30" s="31"/>
      <c r="U30" s="31"/>
      <c r="V30" s="31"/>
      <c r="W30" s="31" t="s">
        <v>1186</v>
      </c>
      <c r="X30" s="31"/>
      <c r="Y30" s="31"/>
      <c r="Z30" s="31"/>
      <c r="AA30" s="31"/>
      <c r="AB30" s="31"/>
      <c r="AC30" s="31"/>
    </row>
    <row r="31" customFormat="false" ht="15" hidden="false" customHeight="false" outlineLevel="0" collapsed="false">
      <c r="C31" s="49"/>
      <c r="G31" s="31"/>
      <c r="H31" s="31"/>
      <c r="I31" s="31"/>
      <c r="J31" s="31"/>
      <c r="K31" s="31"/>
      <c r="L31" s="31"/>
      <c r="M31" s="31"/>
      <c r="N31" s="31"/>
      <c r="P31" s="31"/>
      <c r="Q31" s="31"/>
      <c r="R31" s="31"/>
      <c r="S31" s="31"/>
      <c r="T31" s="31"/>
      <c r="U31" s="31"/>
      <c r="V31" s="31"/>
      <c r="W31" s="31"/>
      <c r="X31" s="31"/>
      <c r="Y31" s="31"/>
      <c r="Z31" s="31"/>
      <c r="AA31" s="31"/>
      <c r="AB31" s="31"/>
      <c r="AC31" s="31"/>
    </row>
    <row r="32" customFormat="false" ht="15" hidden="false" customHeight="false" outlineLevel="0" collapsed="false">
      <c r="C32" s="49"/>
      <c r="G32" s="31"/>
      <c r="H32" s="31"/>
      <c r="I32" s="31"/>
      <c r="J32" s="31"/>
      <c r="K32" s="31"/>
      <c r="L32" s="31"/>
      <c r="M32" s="31"/>
      <c r="N32" s="31"/>
      <c r="P32" s="31"/>
      <c r="Q32" s="31"/>
      <c r="R32" s="31"/>
      <c r="S32" s="31"/>
      <c r="T32" s="31"/>
      <c r="U32" s="31"/>
      <c r="V32" s="31"/>
      <c r="W32" s="31"/>
      <c r="X32" s="31"/>
      <c r="Y32" s="31"/>
      <c r="Z32" s="31"/>
      <c r="AA32" s="31"/>
      <c r="AB32" s="31"/>
      <c r="AC32" s="31"/>
    </row>
    <row r="33" customFormat="false" ht="15" hidden="false" customHeight="false" outlineLevel="0" collapsed="false">
      <c r="A33" s="1" t="s">
        <v>1208</v>
      </c>
      <c r="B33" s="1" t="s">
        <v>1331</v>
      </c>
      <c r="C33" s="49" t="s">
        <v>1327</v>
      </c>
      <c r="D33" s="1" t="s">
        <v>1363</v>
      </c>
      <c r="E33" s="1" t="s">
        <v>1364</v>
      </c>
      <c r="F33" s="1" t="s">
        <v>1365</v>
      </c>
      <c r="G33" s="31"/>
      <c r="H33" s="31"/>
      <c r="I33" s="31"/>
      <c r="J33" s="31"/>
      <c r="K33" s="31" t="s">
        <v>1366</v>
      </c>
      <c r="L33" s="31"/>
      <c r="M33" s="31"/>
      <c r="N33" s="31" t="n">
        <v>1</v>
      </c>
      <c r="P33" s="31"/>
      <c r="Q33" s="31"/>
      <c r="R33" s="31" t="s">
        <v>1184</v>
      </c>
      <c r="S33" s="31"/>
      <c r="T33" s="31"/>
      <c r="U33" s="31"/>
      <c r="V33" s="31"/>
      <c r="W33" s="31" t="s">
        <v>1186</v>
      </c>
      <c r="X33" s="31"/>
      <c r="Y33" s="31"/>
      <c r="Z33" s="31" t="s">
        <v>7</v>
      </c>
      <c r="AA33" s="31"/>
      <c r="AB33" s="31"/>
      <c r="AC33" s="31"/>
    </row>
    <row r="34" customFormat="false" ht="15" hidden="false" customHeight="false" outlineLevel="0" collapsed="false">
      <c r="A34" s="1" t="s">
        <v>1208</v>
      </c>
      <c r="B34" s="1" t="s">
        <v>1260</v>
      </c>
      <c r="C34" s="49" t="s">
        <v>1327</v>
      </c>
      <c r="D34" s="1" t="s">
        <v>1367</v>
      </c>
      <c r="E34" s="1" t="s">
        <v>1368</v>
      </c>
      <c r="F34" s="1" t="s">
        <v>1369</v>
      </c>
      <c r="G34" s="31"/>
      <c r="H34" s="31"/>
      <c r="I34" s="31"/>
      <c r="J34" s="31"/>
      <c r="K34" s="31" t="s">
        <v>1370</v>
      </c>
      <c r="L34" s="31"/>
      <c r="M34" s="31"/>
      <c r="N34" s="31"/>
      <c r="P34" s="31" t="s">
        <v>890</v>
      </c>
      <c r="Q34" s="31" t="s">
        <v>1371</v>
      </c>
      <c r="R34" s="31" t="s">
        <v>1184</v>
      </c>
      <c r="S34" s="31"/>
      <c r="T34" s="31"/>
      <c r="U34" s="31"/>
      <c r="V34" s="31"/>
      <c r="W34" s="31" t="s">
        <v>1186</v>
      </c>
      <c r="X34" s="31"/>
      <c r="Y34" s="31"/>
      <c r="Z34" s="31" t="s">
        <v>7</v>
      </c>
      <c r="AA34" s="31"/>
      <c r="AB34" s="31"/>
      <c r="AC34" s="31"/>
    </row>
    <row r="35" customFormat="false" ht="14.25" hidden="false" customHeight="false" outlineLevel="0" collapsed="false">
      <c r="A35" s="1" t="s">
        <v>1372</v>
      </c>
      <c r="B35" s="1" t="s">
        <v>1373</v>
      </c>
      <c r="D35" s="1" t="s">
        <v>1374</v>
      </c>
      <c r="E35" s="1" t="s">
        <v>488</v>
      </c>
      <c r="F35" s="1" t="s">
        <v>1375</v>
      </c>
      <c r="K35" s="31" t="s">
        <v>1310</v>
      </c>
      <c r="N35" s="1" t="n">
        <v>1</v>
      </c>
      <c r="R35" s="31" t="s">
        <v>1224</v>
      </c>
      <c r="W35" s="31" t="s">
        <v>1186</v>
      </c>
      <c r="Z35" s="31" t="s">
        <v>7</v>
      </c>
    </row>
    <row r="36" customFormat="false" ht="15" hidden="false" customHeight="false" outlineLevel="0" collapsed="false">
      <c r="C36" s="49"/>
      <c r="G36" s="31"/>
      <c r="H36" s="31"/>
      <c r="I36" s="31"/>
      <c r="J36" s="31"/>
      <c r="K36" s="31"/>
      <c r="L36" s="31"/>
      <c r="M36" s="31"/>
      <c r="N36" s="31"/>
      <c r="P36" s="31"/>
      <c r="Q36" s="31"/>
      <c r="R36" s="31"/>
      <c r="S36" s="31"/>
      <c r="T36" s="31"/>
      <c r="U36" s="31"/>
      <c r="V36" s="31"/>
      <c r="W36" s="31"/>
      <c r="X36" s="31"/>
      <c r="Y36" s="31"/>
      <c r="Z36" s="31"/>
      <c r="AA36" s="31"/>
      <c r="AB36" s="31"/>
      <c r="AC36" s="31"/>
    </row>
    <row r="37" customFormat="false" ht="15" hidden="false" customHeight="false" outlineLevel="0" collapsed="false">
      <c r="A37" s="1" t="s">
        <v>1045</v>
      </c>
      <c r="B37" s="1" t="s">
        <v>1376</v>
      </c>
      <c r="C37" s="49" t="s">
        <v>1327</v>
      </c>
      <c r="D37" s="1" t="s">
        <v>1377</v>
      </c>
      <c r="E37" s="1" t="s">
        <v>1378</v>
      </c>
      <c r="F37" s="1" t="s">
        <v>1379</v>
      </c>
      <c r="G37" s="31"/>
      <c r="H37" s="31"/>
      <c r="I37" s="31"/>
      <c r="J37" s="31"/>
      <c r="K37" s="1" t="s">
        <v>1380</v>
      </c>
      <c r="N37" s="31" t="n">
        <v>1</v>
      </c>
      <c r="P37" s="31" t="s">
        <v>1381</v>
      </c>
      <c r="Q37" s="31" t="s">
        <v>1382</v>
      </c>
      <c r="R37" s="31" t="s">
        <v>1268</v>
      </c>
      <c r="S37" s="31"/>
      <c r="T37" s="31"/>
      <c r="U37" s="31"/>
      <c r="V37" s="31"/>
      <c r="W37" s="31" t="s">
        <v>1186</v>
      </c>
      <c r="X37" s="31"/>
      <c r="Y37" s="31"/>
      <c r="Z37" s="31" t="s">
        <v>7</v>
      </c>
      <c r="AA37" s="31"/>
      <c r="AB37" s="31"/>
      <c r="AC37" s="31"/>
    </row>
    <row r="38" customFormat="false" ht="15" hidden="false" customHeight="false" outlineLevel="0" collapsed="false">
      <c r="A38" s="1" t="s">
        <v>988</v>
      </c>
      <c r="C38" s="49" t="s">
        <v>1327</v>
      </c>
      <c r="D38" s="1" t="s">
        <v>1383</v>
      </c>
      <c r="E38" s="1" t="s">
        <v>1384</v>
      </c>
      <c r="F38" s="1" t="s">
        <v>1385</v>
      </c>
      <c r="G38" s="31"/>
      <c r="H38" s="31"/>
      <c r="I38" s="31"/>
      <c r="J38" s="31"/>
      <c r="K38" s="31" t="s">
        <v>1386</v>
      </c>
      <c r="L38" s="31"/>
      <c r="M38" s="31"/>
      <c r="N38" s="31" t="n">
        <v>1</v>
      </c>
      <c r="P38" s="31"/>
      <c r="Q38" s="31"/>
      <c r="R38" s="31" t="s">
        <v>1273</v>
      </c>
      <c r="S38" s="31"/>
      <c r="T38" s="31"/>
      <c r="U38" s="31"/>
      <c r="V38" s="31"/>
      <c r="W38" s="31" t="s">
        <v>1186</v>
      </c>
      <c r="X38" s="31"/>
      <c r="Y38" s="31"/>
      <c r="Z38" s="31" t="s">
        <v>7</v>
      </c>
      <c r="AA38" s="31"/>
      <c r="AB38" s="31"/>
      <c r="AC38" s="31"/>
    </row>
    <row r="39" customFormat="false" ht="15" hidden="false" customHeight="false" outlineLevel="0" collapsed="false">
      <c r="A39" s="1" t="s">
        <v>1387</v>
      </c>
      <c r="C39" s="49" t="s">
        <v>1327</v>
      </c>
      <c r="D39" s="1" t="s">
        <v>1388</v>
      </c>
      <c r="E39" s="1" t="s">
        <v>501</v>
      </c>
      <c r="F39" s="1" t="s">
        <v>1389</v>
      </c>
      <c r="G39" s="31"/>
      <c r="H39" s="31"/>
      <c r="I39" s="31"/>
      <c r="J39" s="31"/>
      <c r="K39" s="31" t="s">
        <v>1390</v>
      </c>
      <c r="L39" s="31"/>
      <c r="M39" s="31"/>
      <c r="N39" s="31"/>
      <c r="P39" s="31"/>
      <c r="Q39" s="31"/>
      <c r="R39" s="31" t="s">
        <v>1224</v>
      </c>
      <c r="S39" s="31"/>
      <c r="T39" s="31"/>
      <c r="U39" s="31"/>
      <c r="V39" s="31"/>
      <c r="W39" s="31" t="s">
        <v>1186</v>
      </c>
      <c r="X39" s="31"/>
      <c r="Y39" s="31"/>
      <c r="Z39" s="31" t="s">
        <v>7</v>
      </c>
      <c r="AA39" s="31"/>
      <c r="AB39" s="31"/>
      <c r="AC39" s="31"/>
    </row>
    <row r="40" customFormat="false" ht="15" hidden="false" customHeight="false" outlineLevel="0" collapsed="false">
      <c r="A40" s="1" t="s">
        <v>1391</v>
      </c>
      <c r="B40" s="1" t="s">
        <v>1260</v>
      </c>
      <c r="C40" s="49" t="s">
        <v>1327</v>
      </c>
      <c r="D40" s="1" t="s">
        <v>1392</v>
      </c>
      <c r="E40" s="1" t="s">
        <v>1393</v>
      </c>
      <c r="F40" s="1" t="s">
        <v>1394</v>
      </c>
      <c r="G40" s="31"/>
      <c r="H40" s="31"/>
      <c r="I40" s="31"/>
      <c r="J40" s="31"/>
      <c r="K40" s="31" t="s">
        <v>1395</v>
      </c>
      <c r="L40" s="31"/>
      <c r="M40" s="31"/>
      <c r="N40" s="31"/>
      <c r="P40" s="1" t="s">
        <v>1037</v>
      </c>
      <c r="Q40" s="31"/>
      <c r="R40" s="31" t="s">
        <v>1224</v>
      </c>
      <c r="S40" s="31"/>
      <c r="T40" s="31"/>
      <c r="U40" s="31"/>
      <c r="V40" s="31"/>
      <c r="W40" s="31" t="s">
        <v>1186</v>
      </c>
      <c r="X40" s="31"/>
      <c r="Y40" s="31"/>
      <c r="Z40" s="31" t="s">
        <v>7</v>
      </c>
      <c r="AA40" s="31"/>
      <c r="AB40" s="31"/>
      <c r="AC40" s="31"/>
    </row>
    <row r="41" customFormat="false" ht="14.25" hidden="false" customHeight="false" outlineLevel="0" collapsed="false">
      <c r="A41" s="1" t="s">
        <v>1396</v>
      </c>
      <c r="B41" s="1" t="s">
        <v>1373</v>
      </c>
      <c r="D41" s="1" t="s">
        <v>489</v>
      </c>
      <c r="E41" s="1" t="s">
        <v>1397</v>
      </c>
      <c r="F41" s="1" t="s">
        <v>1398</v>
      </c>
      <c r="G41" s="31" t="s">
        <v>1399</v>
      </c>
      <c r="H41" s="31"/>
      <c r="I41" s="31"/>
      <c r="J41" s="31"/>
      <c r="K41" s="31"/>
      <c r="L41" s="31"/>
      <c r="M41" s="31"/>
      <c r="N41" s="31" t="n">
        <v>1</v>
      </c>
      <c r="P41" s="31"/>
      <c r="Q41" s="31"/>
      <c r="R41" s="31" t="s">
        <v>1224</v>
      </c>
      <c r="S41" s="31"/>
      <c r="T41" s="31"/>
      <c r="U41" s="31"/>
      <c r="V41" s="31"/>
      <c r="W41" s="31" t="s">
        <v>1186</v>
      </c>
      <c r="X41" s="31"/>
      <c r="Y41" s="31"/>
      <c r="Z41" s="31" t="s">
        <v>7</v>
      </c>
      <c r="AA41" s="31"/>
      <c r="AB41" s="31"/>
      <c r="AC41" s="31"/>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C84"/>
  <sheetViews>
    <sheetView showFormulas="false" showGridLines="true" showRowColHeaders="true" showZeros="true" rightToLeft="false" tabSelected="false" showOutlineSymbols="true" defaultGridColor="true" view="normal" topLeftCell="B1" colorId="64" zoomScale="100" zoomScaleNormal="100" zoomScalePageLayoutView="100" workbookViewId="0">
      <selection pane="topLeft" activeCell="C19" activeCellId="0" sqref="C19"/>
    </sheetView>
  </sheetViews>
  <sheetFormatPr defaultColWidth="8.4921875" defaultRowHeight="14.25" zeroHeight="false" outlineLevelRow="0" outlineLevelCol="0"/>
  <cols>
    <col collapsed="false" customWidth="true" hidden="false" outlineLevel="0" max="1" min="1" style="1" width="20.75"/>
    <col collapsed="false" customWidth="true" hidden="false" outlineLevel="0" max="2" min="2" style="1" width="23.13"/>
    <col collapsed="false" customWidth="true" hidden="false" outlineLevel="0" max="3" min="3" style="1" width="35.39"/>
    <col collapsed="false" customWidth="false" hidden="false" outlineLevel="0" max="8" min="4" style="1" width="8.5"/>
    <col collapsed="false" customWidth="true" hidden="false" outlineLevel="0" max="9" min="9" style="1" width="48.76"/>
    <col collapsed="false" customWidth="false" hidden="false" outlineLevel="0" max="13" min="10" style="1" width="8.5"/>
    <col collapsed="false" customWidth="true" hidden="false" outlineLevel="0" max="14" min="14" style="1" width="39.13"/>
    <col collapsed="false" customWidth="false" hidden="false" outlineLevel="0" max="1024" min="15" style="1" width="8.5"/>
  </cols>
  <sheetData>
    <row r="1" customFormat="false" ht="15" hidden="false" customHeight="false" outlineLevel="0" collapsed="false">
      <c r="A1" s="32" t="s">
        <v>783</v>
      </c>
      <c r="B1" s="32" t="s">
        <v>785</v>
      </c>
      <c r="C1" s="32" t="s">
        <v>786</v>
      </c>
      <c r="D1" s="32" t="s">
        <v>787</v>
      </c>
      <c r="E1" s="32" t="s">
        <v>963</v>
      </c>
      <c r="F1" s="32" t="s">
        <v>1207</v>
      </c>
      <c r="G1" s="32" t="s">
        <v>1400</v>
      </c>
      <c r="H1" s="32" t="s">
        <v>788</v>
      </c>
      <c r="I1" s="32" t="s">
        <v>966</v>
      </c>
      <c r="J1" s="32" t="s">
        <v>969</v>
      </c>
      <c r="K1" s="32" t="s">
        <v>4</v>
      </c>
      <c r="L1" s="32" t="s">
        <v>3</v>
      </c>
      <c r="M1" s="53" t="s">
        <v>971</v>
      </c>
      <c r="N1" s="53" t="s">
        <v>1166</v>
      </c>
      <c r="O1" s="53" t="s">
        <v>972</v>
      </c>
      <c r="P1" s="53" t="s">
        <v>973</v>
      </c>
      <c r="Q1" s="53" t="s">
        <v>974</v>
      </c>
      <c r="R1" s="53" t="s">
        <v>976</v>
      </c>
      <c r="S1" s="53" t="s">
        <v>977</v>
      </c>
      <c r="T1" s="53" t="s">
        <v>0</v>
      </c>
      <c r="U1" s="32" t="s">
        <v>978</v>
      </c>
      <c r="V1" s="32" t="s">
        <v>979</v>
      </c>
      <c r="W1" s="32" t="s">
        <v>980</v>
      </c>
      <c r="X1" s="32"/>
    </row>
    <row r="2" customFormat="false" ht="15" hidden="false" customHeight="false" outlineLevel="0" collapsed="false">
      <c r="A2" s="32"/>
      <c r="B2" s="32"/>
      <c r="C2" s="32"/>
      <c r="D2" s="32"/>
      <c r="E2" s="32"/>
      <c r="F2" s="32"/>
      <c r="G2" s="32"/>
      <c r="H2" s="32"/>
      <c r="I2" s="32"/>
      <c r="J2" s="32"/>
      <c r="K2" s="32"/>
      <c r="L2" s="32"/>
      <c r="M2" s="53"/>
      <c r="N2" s="53"/>
      <c r="O2" s="53"/>
      <c r="P2" s="53"/>
      <c r="Q2" s="53"/>
      <c r="R2" s="53"/>
      <c r="S2" s="53"/>
      <c r="T2" s="53"/>
      <c r="U2" s="53"/>
      <c r="V2" s="53"/>
      <c r="W2" s="32"/>
      <c r="X2" s="32"/>
      <c r="Y2" s="32"/>
    </row>
    <row r="3" customFormat="false" ht="15" hidden="false" customHeight="false" outlineLevel="0" collapsed="false">
      <c r="A3" s="32" t="s">
        <v>1208</v>
      </c>
      <c r="B3" s="32" t="s">
        <v>1016</v>
      </c>
      <c r="C3" s="32"/>
      <c r="D3" s="32"/>
      <c r="E3" s="32"/>
      <c r="F3" s="32"/>
      <c r="G3" s="32"/>
      <c r="H3" s="32" t="s">
        <v>1317</v>
      </c>
      <c r="I3" s="32"/>
      <c r="J3" s="32"/>
      <c r="K3" s="32"/>
      <c r="L3" s="32" t="s">
        <v>890</v>
      </c>
      <c r="M3" s="53"/>
      <c r="N3" s="53"/>
      <c r="O3" s="53"/>
      <c r="P3" s="53"/>
      <c r="Q3" s="53"/>
      <c r="R3" s="53"/>
      <c r="S3" s="53"/>
      <c r="T3" s="53"/>
      <c r="U3" s="32"/>
      <c r="V3" s="32"/>
      <c r="W3" s="32"/>
      <c r="X3" s="32"/>
      <c r="Y3" s="32"/>
    </row>
    <row r="4" customFormat="false" ht="15" hidden="false" customHeight="false" outlineLevel="0" collapsed="false">
      <c r="A4" s="1" t="s">
        <v>988</v>
      </c>
      <c r="B4" s="1" t="s">
        <v>1279</v>
      </c>
      <c r="C4" s="1" t="s">
        <v>1280</v>
      </c>
      <c r="D4" s="1" t="s">
        <v>1281</v>
      </c>
      <c r="G4" s="31"/>
      <c r="H4" s="31" t="s">
        <v>1401</v>
      </c>
      <c r="I4" s="31"/>
      <c r="J4" s="31"/>
      <c r="K4" s="31"/>
      <c r="L4" s="31" t="s">
        <v>890</v>
      </c>
      <c r="M4" s="31"/>
      <c r="N4" s="31"/>
      <c r="Q4" s="50"/>
      <c r="R4" s="31"/>
      <c r="S4" s="49"/>
      <c r="T4" s="49"/>
      <c r="U4" s="49"/>
      <c r="V4" s="49"/>
      <c r="W4" s="49"/>
      <c r="X4" s="44"/>
      <c r="Y4" s="31"/>
      <c r="Z4" s="31"/>
      <c r="AA4" s="49"/>
      <c r="AB4" s="31"/>
      <c r="AC4" s="31"/>
    </row>
    <row r="5" customFormat="false" ht="15" hidden="false" customHeight="false" outlineLevel="0" collapsed="false">
      <c r="A5" s="49"/>
      <c r="B5" s="49"/>
      <c r="C5" s="49"/>
      <c r="D5" s="49"/>
      <c r="E5" s="49"/>
      <c r="F5" s="31"/>
      <c r="G5" s="31"/>
      <c r="H5" s="31"/>
      <c r="I5" s="31"/>
      <c r="J5" s="31"/>
      <c r="K5" s="31"/>
      <c r="M5" s="31"/>
      <c r="N5" s="31"/>
      <c r="O5" s="31"/>
      <c r="P5" s="31"/>
      <c r="Q5" s="31"/>
      <c r="R5" s="31"/>
      <c r="S5" s="31"/>
      <c r="T5" s="31"/>
      <c r="U5" s="31"/>
      <c r="W5" s="31"/>
      <c r="X5" s="31"/>
    </row>
    <row r="6" customFormat="false" ht="14.25" hidden="false" customHeight="false" outlineLevel="0" collapsed="false">
      <c r="A6" s="1" t="s">
        <v>799</v>
      </c>
      <c r="B6" s="55" t="s">
        <v>1215</v>
      </c>
      <c r="C6" s="55"/>
      <c r="D6" s="55"/>
      <c r="E6" s="56"/>
      <c r="F6" s="56"/>
      <c r="G6" s="56"/>
      <c r="H6" s="56" t="s">
        <v>1402</v>
      </c>
      <c r="I6" s="56"/>
      <c r="J6" s="56"/>
      <c r="K6" s="55"/>
      <c r="L6" s="56" t="s">
        <v>890</v>
      </c>
      <c r="M6" s="56"/>
      <c r="N6" s="56"/>
      <c r="O6" s="56"/>
      <c r="P6" s="56"/>
      <c r="Q6" s="56"/>
      <c r="R6" s="56"/>
      <c r="S6" s="56"/>
      <c r="T6" s="31"/>
      <c r="U6" s="56"/>
      <c r="V6" s="56"/>
      <c r="W6" s="56"/>
      <c r="X6" s="56"/>
    </row>
    <row r="7" customFormat="false" ht="15" hidden="false" customHeight="false" outlineLevel="0" collapsed="false">
      <c r="A7" s="1" t="s">
        <v>799</v>
      </c>
      <c r="B7" s="1" t="s">
        <v>1403</v>
      </c>
      <c r="C7" s="1" t="s">
        <v>1228</v>
      </c>
      <c r="D7" s="1" t="s">
        <v>1229</v>
      </c>
      <c r="E7" s="30" t="s">
        <v>1404</v>
      </c>
      <c r="F7" s="31"/>
      <c r="G7" s="31"/>
      <c r="H7" s="31"/>
      <c r="I7" s="1" t="s">
        <v>1405</v>
      </c>
      <c r="J7" s="1" t="n">
        <v>1</v>
      </c>
      <c r="K7" s="31"/>
      <c r="L7" s="31"/>
      <c r="M7" s="31" t="s">
        <v>1184</v>
      </c>
      <c r="N7" s="49" t="s">
        <v>1175</v>
      </c>
      <c r="O7" s="49"/>
      <c r="P7" s="49"/>
      <c r="Q7" s="49" t="s">
        <v>1186</v>
      </c>
      <c r="T7" s="31" t="s">
        <v>7</v>
      </c>
      <c r="U7" s="49"/>
      <c r="V7" s="31"/>
      <c r="W7" s="31"/>
      <c r="X7" s="31"/>
      <c r="Y7" s="31"/>
      <c r="Z7" s="31"/>
      <c r="AA7" s="31"/>
      <c r="AB7" s="31"/>
    </row>
    <row r="8" customFormat="false" ht="15" hidden="false" customHeight="false" outlineLevel="0" collapsed="false">
      <c r="A8" s="31" t="s">
        <v>1406</v>
      </c>
      <c r="B8" s="31" t="s">
        <v>354</v>
      </c>
      <c r="C8" s="31" t="s">
        <v>355</v>
      </c>
      <c r="D8" s="31" t="s">
        <v>1407</v>
      </c>
      <c r="E8" s="30" t="s">
        <v>1408</v>
      </c>
      <c r="F8" s="31"/>
      <c r="G8" s="31"/>
      <c r="H8" s="31"/>
      <c r="I8" s="31"/>
      <c r="J8" s="31" t="n">
        <v>1</v>
      </c>
      <c r="K8" s="31"/>
      <c r="L8" s="31" t="s">
        <v>1409</v>
      </c>
      <c r="M8" s="31" t="s">
        <v>1224</v>
      </c>
      <c r="N8" s="31"/>
      <c r="O8" s="31"/>
      <c r="P8" s="31"/>
      <c r="Q8" s="49" t="s">
        <v>1186</v>
      </c>
      <c r="R8" s="31"/>
      <c r="S8" s="31"/>
      <c r="T8" s="31" t="s">
        <v>7</v>
      </c>
      <c r="U8" s="31"/>
      <c r="V8" s="31"/>
      <c r="W8" s="31"/>
      <c r="X8" s="31"/>
    </row>
    <row r="9" customFormat="false" ht="15" hidden="false" customHeight="false" outlineLevel="0" collapsed="false">
      <c r="A9" s="31" t="s">
        <v>799</v>
      </c>
      <c r="B9" s="31" t="s">
        <v>1410</v>
      </c>
      <c r="C9" s="31" t="s">
        <v>1411</v>
      </c>
      <c r="D9" s="31" t="s">
        <v>1412</v>
      </c>
      <c r="E9" s="30" t="s">
        <v>1413</v>
      </c>
      <c r="F9" s="31"/>
      <c r="G9" s="31"/>
      <c r="H9" s="31"/>
      <c r="I9" s="31"/>
      <c r="J9" s="31" t="n">
        <v>1</v>
      </c>
      <c r="K9" s="31"/>
      <c r="L9" s="31"/>
      <c r="M9" s="31" t="s">
        <v>1184</v>
      </c>
      <c r="N9" s="31"/>
      <c r="O9" s="31"/>
      <c r="P9" s="31"/>
      <c r="Q9" s="49" t="s">
        <v>1186</v>
      </c>
      <c r="R9" s="31"/>
      <c r="S9" s="31"/>
      <c r="T9" s="31" t="s">
        <v>7</v>
      </c>
      <c r="U9" s="31"/>
      <c r="V9" s="31"/>
      <c r="W9" s="31"/>
      <c r="X9" s="31"/>
    </row>
    <row r="10" customFormat="false" ht="15" hidden="false" customHeight="false" outlineLevel="0" collapsed="false">
      <c r="A10" s="31" t="s">
        <v>799</v>
      </c>
      <c r="B10" s="31" t="s">
        <v>1414</v>
      </c>
      <c r="C10" s="31" t="s">
        <v>1415</v>
      </c>
      <c r="D10" s="31" t="s">
        <v>1416</v>
      </c>
      <c r="F10" s="31"/>
      <c r="G10" s="31"/>
      <c r="H10" s="31"/>
      <c r="I10" s="31"/>
      <c r="J10" s="31" t="n">
        <v>1</v>
      </c>
      <c r="K10" s="31"/>
      <c r="L10" s="31"/>
      <c r="M10" s="31" t="s">
        <v>1184</v>
      </c>
      <c r="N10" s="31"/>
      <c r="O10" s="31"/>
      <c r="P10" s="31"/>
      <c r="Q10" s="49" t="s">
        <v>1186</v>
      </c>
      <c r="R10" s="31"/>
      <c r="S10" s="31"/>
      <c r="T10" s="31" t="s">
        <v>7</v>
      </c>
      <c r="U10" s="31"/>
      <c r="V10" s="31"/>
      <c r="W10" s="31"/>
      <c r="X10" s="31"/>
    </row>
    <row r="11" customFormat="false" ht="15" hidden="false" customHeight="false" outlineLevel="0" collapsed="false">
      <c r="G11" s="31"/>
      <c r="H11" s="31"/>
      <c r="I11" s="31"/>
      <c r="J11" s="31"/>
      <c r="K11" s="31"/>
      <c r="L11" s="31"/>
      <c r="M11" s="31"/>
      <c r="N11" s="31"/>
      <c r="O11" s="31"/>
      <c r="P11" s="31"/>
      <c r="Q11" s="49"/>
      <c r="R11" s="31"/>
      <c r="S11" s="31"/>
      <c r="T11" s="31"/>
      <c r="U11" s="31"/>
      <c r="V11" s="31"/>
      <c r="W11" s="31"/>
      <c r="X11" s="31"/>
    </row>
    <row r="12" customFormat="false" ht="15" hidden="false" customHeight="false" outlineLevel="0" collapsed="false">
      <c r="A12" s="1" t="s">
        <v>799</v>
      </c>
      <c r="B12" s="1" t="s">
        <v>1417</v>
      </c>
      <c r="C12" s="1" t="s">
        <v>1418</v>
      </c>
      <c r="D12" s="1" t="s">
        <v>1419</v>
      </c>
      <c r="E12" s="1" t="s">
        <v>1420</v>
      </c>
      <c r="G12" s="31"/>
      <c r="H12" s="31"/>
      <c r="I12" s="31" t="s">
        <v>1421</v>
      </c>
      <c r="J12" s="31" t="n">
        <v>1</v>
      </c>
      <c r="K12" s="31"/>
      <c r="L12" s="31"/>
      <c r="M12" s="31" t="s">
        <v>1184</v>
      </c>
      <c r="N12" s="31"/>
      <c r="O12" s="31"/>
      <c r="P12" s="31"/>
      <c r="Q12" s="49" t="s">
        <v>1186</v>
      </c>
      <c r="R12" s="31"/>
      <c r="S12" s="31"/>
      <c r="T12" s="31" t="s">
        <v>7</v>
      </c>
      <c r="U12" s="31"/>
      <c r="V12" s="31"/>
      <c r="W12" s="31"/>
      <c r="X12" s="31"/>
    </row>
    <row r="13" customFormat="false" ht="15" hidden="false" customHeight="false" outlineLevel="0" collapsed="false">
      <c r="A13" s="1" t="s">
        <v>799</v>
      </c>
      <c r="B13" s="1" t="s">
        <v>1422</v>
      </c>
      <c r="C13" s="1" t="s">
        <v>1423</v>
      </c>
      <c r="D13" s="1" t="s">
        <v>1424</v>
      </c>
      <c r="I13" s="1" t="s">
        <v>1421</v>
      </c>
      <c r="J13" s="31" t="n">
        <v>1</v>
      </c>
      <c r="M13" s="31" t="s">
        <v>1184</v>
      </c>
      <c r="Q13" s="49" t="s">
        <v>1186</v>
      </c>
      <c r="T13" s="31" t="s">
        <v>7</v>
      </c>
    </row>
    <row r="14" customFormat="false" ht="15" hidden="false" customHeight="false" outlineLevel="0" collapsed="false">
      <c r="A14" s="1" t="s">
        <v>799</v>
      </c>
      <c r="B14" s="1" t="s">
        <v>1425</v>
      </c>
      <c r="C14" s="1" t="s">
        <v>1426</v>
      </c>
      <c r="D14" s="1" t="s">
        <v>1427</v>
      </c>
      <c r="I14" s="31" t="s">
        <v>1421</v>
      </c>
      <c r="J14" s="31" t="n">
        <v>1</v>
      </c>
      <c r="M14" s="31" t="s">
        <v>1184</v>
      </c>
      <c r="Q14" s="49" t="s">
        <v>1186</v>
      </c>
      <c r="T14" s="31" t="s">
        <v>7</v>
      </c>
    </row>
    <row r="15" customFormat="false" ht="15" hidden="false" customHeight="false" outlineLevel="0" collapsed="false">
      <c r="A15" s="1" t="s">
        <v>799</v>
      </c>
      <c r="B15" s="1" t="s">
        <v>1428</v>
      </c>
      <c r="C15" s="1" t="s">
        <v>1429</v>
      </c>
      <c r="D15" s="1" t="s">
        <v>1430</v>
      </c>
      <c r="I15" s="1" t="s">
        <v>1421</v>
      </c>
      <c r="J15" s="31" t="n">
        <v>1</v>
      </c>
      <c r="M15" s="31" t="s">
        <v>1184</v>
      </c>
      <c r="Q15" s="49" t="s">
        <v>1186</v>
      </c>
      <c r="T15" s="31" t="s">
        <v>7</v>
      </c>
    </row>
    <row r="16" customFormat="false" ht="15" hidden="false" customHeight="false" outlineLevel="0" collapsed="false">
      <c r="A16" s="1" t="s">
        <v>799</v>
      </c>
      <c r="B16" s="1" t="s">
        <v>1431</v>
      </c>
      <c r="C16" s="1" t="s">
        <v>1432</v>
      </c>
      <c r="D16" s="1" t="s">
        <v>1433</v>
      </c>
      <c r="I16" s="31" t="s">
        <v>1421</v>
      </c>
      <c r="J16" s="31" t="n">
        <v>1</v>
      </c>
      <c r="M16" s="31" t="s">
        <v>1184</v>
      </c>
      <c r="Q16" s="49" t="s">
        <v>1186</v>
      </c>
      <c r="T16" s="31" t="s">
        <v>7</v>
      </c>
    </row>
    <row r="17" customFormat="false" ht="15" hidden="false" customHeight="false" outlineLevel="0" collapsed="false">
      <c r="A17" s="1" t="s">
        <v>1434</v>
      </c>
      <c r="B17" s="1" t="s">
        <v>1435</v>
      </c>
      <c r="C17" s="1" t="s">
        <v>367</v>
      </c>
      <c r="D17" s="1" t="s">
        <v>1436</v>
      </c>
      <c r="I17" s="1" t="s">
        <v>1421</v>
      </c>
      <c r="J17" s="31" t="n">
        <v>1</v>
      </c>
      <c r="M17" s="31" t="s">
        <v>1224</v>
      </c>
      <c r="Q17" s="49" t="s">
        <v>1186</v>
      </c>
      <c r="T17" s="31" t="s">
        <v>7</v>
      </c>
    </row>
    <row r="18" customFormat="false" ht="15" hidden="false" customHeight="false" outlineLevel="0" collapsed="false">
      <c r="A18" s="1" t="s">
        <v>799</v>
      </c>
      <c r="B18" s="1" t="s">
        <v>1437</v>
      </c>
      <c r="C18" s="1" t="s">
        <v>1438</v>
      </c>
      <c r="D18" s="1" t="s">
        <v>1439</v>
      </c>
      <c r="I18" s="31" t="s">
        <v>1421</v>
      </c>
      <c r="J18" s="31" t="n">
        <v>1</v>
      </c>
      <c r="M18" s="31" t="s">
        <v>1184</v>
      </c>
      <c r="Q18" s="49" t="s">
        <v>1186</v>
      </c>
      <c r="T18" s="31" t="s">
        <v>7</v>
      </c>
    </row>
    <row r="19" customFormat="false" ht="15" hidden="false" customHeight="false" outlineLevel="0" collapsed="false">
      <c r="A19" s="1" t="s">
        <v>799</v>
      </c>
      <c r="B19" s="1" t="s">
        <v>1440</v>
      </c>
      <c r="C19" s="1" t="s">
        <v>1441</v>
      </c>
      <c r="D19" s="1" t="s">
        <v>1442</v>
      </c>
      <c r="I19" s="1" t="s">
        <v>1443</v>
      </c>
      <c r="J19" s="31" t="n">
        <v>1</v>
      </c>
      <c r="M19" s="31" t="s">
        <v>1184</v>
      </c>
      <c r="Q19" s="49" t="s">
        <v>1186</v>
      </c>
      <c r="T19" s="31" t="s">
        <v>7</v>
      </c>
    </row>
    <row r="84" customFormat="false" ht="14.25" hidden="false" customHeight="false" outlineLevel="0" collapsed="false">
      <c r="F84" s="30"/>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A66"/>
  <sheetViews>
    <sheetView showFormulas="false" showGridLines="true" showRowColHeaders="true" showZeros="true" rightToLeft="false" tabSelected="false" showOutlineSymbols="true" defaultGridColor="true" view="normal" topLeftCell="A40" colorId="64" zoomScale="100" zoomScaleNormal="100" zoomScalePageLayoutView="100" workbookViewId="0">
      <selection pane="topLeft" activeCell="L66" activeCellId="0" sqref="L66"/>
    </sheetView>
  </sheetViews>
  <sheetFormatPr defaultColWidth="8.4921875" defaultRowHeight="14.25" zeroHeight="false" outlineLevelRow="0" outlineLevelCol="0"/>
  <cols>
    <col collapsed="false" customWidth="true" hidden="false" outlineLevel="0" max="1" min="1" style="1" width="25.13"/>
    <col collapsed="false" customWidth="true" hidden="false" outlineLevel="0" max="2" min="2" style="1" width="25.87"/>
    <col collapsed="false" customWidth="true" hidden="false" outlineLevel="0" max="3" min="3" style="1" width="29.75"/>
    <col collapsed="false" customWidth="true" hidden="false" outlineLevel="0" max="4" min="4" style="1" width="17.25"/>
    <col collapsed="false" customWidth="false" hidden="false" outlineLevel="0" max="8" min="5" style="1" width="8.5"/>
    <col collapsed="false" customWidth="true" hidden="false" outlineLevel="0" max="9" min="9" style="1" width="19.13"/>
    <col collapsed="false" customWidth="false" hidden="false" outlineLevel="0" max="1024" min="10" style="1" width="8.5"/>
  </cols>
  <sheetData>
    <row r="1" customFormat="false" ht="15" hidden="false" customHeight="false" outlineLevel="0" collapsed="false">
      <c r="A1" s="32" t="s">
        <v>783</v>
      </c>
      <c r="B1" s="32" t="s">
        <v>785</v>
      </c>
      <c r="C1" s="32" t="s">
        <v>786</v>
      </c>
      <c r="D1" s="32" t="s">
        <v>787</v>
      </c>
      <c r="E1" s="32" t="s">
        <v>963</v>
      </c>
      <c r="F1" s="32" t="s">
        <v>1207</v>
      </c>
      <c r="G1" s="32" t="s">
        <v>1400</v>
      </c>
      <c r="H1" s="32" t="s">
        <v>788</v>
      </c>
      <c r="I1" s="32" t="s">
        <v>966</v>
      </c>
      <c r="J1" s="32" t="s">
        <v>969</v>
      </c>
      <c r="K1" s="32" t="s">
        <v>4</v>
      </c>
      <c r="L1" s="32" t="s">
        <v>3</v>
      </c>
      <c r="M1" s="53" t="s">
        <v>971</v>
      </c>
      <c r="N1" s="53" t="s">
        <v>1166</v>
      </c>
      <c r="O1" s="53" t="s">
        <v>972</v>
      </c>
      <c r="P1" s="53" t="s">
        <v>970</v>
      </c>
      <c r="Q1" s="53" t="s">
        <v>973</v>
      </c>
      <c r="R1" s="53" t="s">
        <v>974</v>
      </c>
      <c r="S1" s="53" t="s">
        <v>976</v>
      </c>
      <c r="T1" s="53" t="s">
        <v>977</v>
      </c>
      <c r="U1" s="53" t="s">
        <v>0</v>
      </c>
      <c r="V1" s="32" t="s">
        <v>978</v>
      </c>
      <c r="W1" s="32" t="s">
        <v>979</v>
      </c>
      <c r="X1" s="32" t="s">
        <v>1259</v>
      </c>
      <c r="Y1" s="32" t="s">
        <v>980</v>
      </c>
      <c r="Z1" s="32"/>
    </row>
    <row r="2" s="7" customFormat="true" ht="15" hidden="false" customHeight="false" outlineLevel="0" collapsed="false">
      <c r="A2" s="33" t="s">
        <v>789</v>
      </c>
      <c r="B2" s="33" t="s">
        <v>790</v>
      </c>
      <c r="C2" s="33"/>
      <c r="D2" s="33" t="s">
        <v>791</v>
      </c>
      <c r="E2" s="33"/>
      <c r="F2" s="33"/>
      <c r="G2" s="33"/>
      <c r="H2" s="33"/>
      <c r="I2" s="33"/>
      <c r="J2" s="33"/>
      <c r="K2" s="33"/>
      <c r="L2" s="33"/>
      <c r="M2" s="33"/>
      <c r="N2" s="34"/>
      <c r="O2" s="34"/>
      <c r="P2" s="34"/>
      <c r="Q2" s="34"/>
      <c r="R2" s="34"/>
      <c r="S2" s="34"/>
      <c r="T2" s="34"/>
      <c r="U2" s="34"/>
      <c r="V2" s="34"/>
      <c r="W2" s="34"/>
      <c r="X2" s="34"/>
      <c r="Y2" s="33"/>
      <c r="Z2" s="33"/>
      <c r="AA2" s="33"/>
    </row>
    <row r="3" s="7" customFormat="true" ht="15" hidden="false" customHeight="false" outlineLevel="0" collapsed="false">
      <c r="A3" s="33" t="s">
        <v>789</v>
      </c>
      <c r="B3" s="33" t="s">
        <v>790</v>
      </c>
      <c r="C3" s="33"/>
      <c r="D3" s="33" t="s">
        <v>1444</v>
      </c>
      <c r="E3" s="33"/>
      <c r="F3" s="33"/>
      <c r="G3" s="33"/>
      <c r="H3" s="33"/>
      <c r="I3" s="33"/>
      <c r="J3" s="33"/>
      <c r="K3" s="33"/>
      <c r="L3" s="33"/>
      <c r="M3" s="33"/>
      <c r="N3" s="34"/>
      <c r="O3" s="34"/>
      <c r="P3" s="34"/>
      <c r="Q3" s="34"/>
      <c r="R3" s="34"/>
      <c r="S3" s="34"/>
      <c r="T3" s="34"/>
      <c r="U3" s="34"/>
      <c r="V3" s="34"/>
      <c r="W3" s="34"/>
      <c r="X3" s="34"/>
      <c r="Y3" s="33"/>
      <c r="Z3" s="33"/>
      <c r="AA3" s="33"/>
    </row>
    <row r="4" s="7" customFormat="true" ht="14.25" hidden="false" customHeight="false" outlineLevel="0" collapsed="false">
      <c r="A4" s="7" t="s">
        <v>799</v>
      </c>
      <c r="B4" s="7" t="s">
        <v>868</v>
      </c>
      <c r="E4" s="7" t="s">
        <v>1445</v>
      </c>
      <c r="F4" s="35"/>
      <c r="G4" s="35"/>
      <c r="H4" s="35" t="s">
        <v>1446</v>
      </c>
      <c r="I4" s="35"/>
      <c r="K4" s="35"/>
      <c r="L4" s="35" t="s">
        <v>890</v>
      </c>
      <c r="M4" s="35"/>
      <c r="N4" s="35"/>
      <c r="O4" s="35"/>
      <c r="P4" s="35"/>
      <c r="Q4" s="35"/>
      <c r="R4" s="35"/>
      <c r="S4" s="35"/>
      <c r="T4" s="35"/>
      <c r="U4" s="35"/>
      <c r="V4" s="35"/>
      <c r="W4" s="35"/>
      <c r="X4" s="35"/>
      <c r="Y4" s="35"/>
      <c r="Z4" s="35"/>
      <c r="AA4" s="35"/>
    </row>
    <row r="5" s="7" customFormat="true" ht="14.25" hidden="false" customHeight="false" outlineLevel="0" collapsed="false">
      <c r="A5" s="7" t="s">
        <v>792</v>
      </c>
      <c r="B5" s="7" t="s">
        <v>1447</v>
      </c>
      <c r="F5" s="35"/>
      <c r="G5" s="35"/>
      <c r="H5" s="35" t="s">
        <v>796</v>
      </c>
      <c r="I5" s="35"/>
      <c r="K5" s="35"/>
      <c r="L5" s="35" t="s">
        <v>890</v>
      </c>
      <c r="M5" s="35"/>
      <c r="N5" s="35"/>
      <c r="O5" s="35"/>
      <c r="P5" s="35"/>
      <c r="Q5" s="35"/>
      <c r="R5" s="35"/>
      <c r="S5" s="35"/>
      <c r="T5" s="35"/>
      <c r="U5" s="35"/>
      <c r="V5" s="35"/>
      <c r="W5" s="35"/>
      <c r="X5" s="35"/>
      <c r="Y5" s="35"/>
      <c r="Z5" s="35"/>
      <c r="AA5" s="35"/>
    </row>
    <row r="6" s="7" customFormat="true" ht="15" hidden="false" customHeight="false" outlineLevel="0" collapsed="false">
      <c r="A6" s="33" t="s">
        <v>1208</v>
      </c>
      <c r="B6" s="33" t="s">
        <v>1021</v>
      </c>
      <c r="C6" s="33" t="s">
        <v>1448</v>
      </c>
      <c r="D6" s="33"/>
      <c r="E6" s="33"/>
      <c r="F6" s="33"/>
      <c r="G6" s="33"/>
      <c r="H6" s="33" t="s">
        <v>1210</v>
      </c>
      <c r="I6" s="33"/>
      <c r="J6" s="33"/>
      <c r="K6" s="33"/>
      <c r="L6" s="33" t="s">
        <v>890</v>
      </c>
      <c r="M6" s="34"/>
      <c r="N6" s="34"/>
      <c r="O6" s="34"/>
      <c r="P6" s="34"/>
      <c r="Q6" s="34"/>
      <c r="R6" s="34"/>
      <c r="S6" s="34"/>
      <c r="T6" s="34"/>
      <c r="U6" s="34"/>
      <c r="V6" s="33"/>
      <c r="W6" s="33"/>
      <c r="X6" s="33"/>
      <c r="Y6" s="33"/>
      <c r="Z6" s="33"/>
    </row>
    <row r="7" customFormat="false" ht="15" hidden="false" customHeight="false" outlineLevel="0" collapsed="false">
      <c r="A7" s="32" t="s">
        <v>1208</v>
      </c>
      <c r="B7" s="32" t="s">
        <v>1016</v>
      </c>
      <c r="C7" s="33" t="s">
        <v>1316</v>
      </c>
      <c r="D7" s="32"/>
      <c r="E7" s="32"/>
      <c r="F7" s="32"/>
      <c r="G7" s="32"/>
      <c r="H7" s="32" t="s">
        <v>1317</v>
      </c>
      <c r="I7" s="32"/>
      <c r="J7" s="32"/>
      <c r="K7" s="32"/>
      <c r="L7" s="32" t="s">
        <v>890</v>
      </c>
      <c r="M7" s="53"/>
      <c r="N7" s="53"/>
      <c r="O7" s="53"/>
      <c r="P7" s="53"/>
      <c r="Q7" s="53"/>
      <c r="R7" s="53"/>
      <c r="S7" s="53"/>
      <c r="T7" s="53"/>
      <c r="U7" s="53"/>
      <c r="V7" s="32"/>
      <c r="W7" s="32"/>
      <c r="X7" s="32"/>
      <c r="Y7" s="32"/>
      <c r="Z7" s="32"/>
    </row>
    <row r="8" s="7" customFormat="true" ht="15" hidden="false" customHeight="false" outlineLevel="0" collapsed="false">
      <c r="A8" s="35" t="s">
        <v>799</v>
      </c>
      <c r="B8" s="35" t="s">
        <v>1410</v>
      </c>
      <c r="C8" s="35" t="s">
        <v>1411</v>
      </c>
      <c r="D8" s="35" t="s">
        <v>1412</v>
      </c>
      <c r="E8" s="35"/>
      <c r="F8" s="35"/>
      <c r="G8" s="35"/>
      <c r="H8" s="35" t="s">
        <v>1449</v>
      </c>
      <c r="I8" s="35"/>
      <c r="J8" s="35"/>
      <c r="K8" s="35"/>
      <c r="L8" s="35" t="s">
        <v>890</v>
      </c>
      <c r="M8" s="35"/>
      <c r="N8" s="35"/>
      <c r="O8" s="35"/>
      <c r="P8" s="35"/>
      <c r="Q8" s="35"/>
      <c r="R8" s="66"/>
      <c r="S8" s="35"/>
      <c r="T8" s="35"/>
      <c r="U8" s="35"/>
      <c r="V8" s="35"/>
      <c r="W8" s="35"/>
      <c r="X8" s="35"/>
      <c r="Y8" s="35"/>
      <c r="Z8" s="35"/>
    </row>
    <row r="9" s="7" customFormat="true" ht="15" hidden="false" customHeight="false" outlineLevel="0" collapsed="false">
      <c r="A9" s="66" t="s">
        <v>1148</v>
      </c>
      <c r="B9" s="66" t="s">
        <v>1149</v>
      </c>
      <c r="C9" s="66" t="s">
        <v>1150</v>
      </c>
      <c r="D9" s="66" t="s">
        <v>1151</v>
      </c>
      <c r="E9" s="66"/>
      <c r="F9" s="66"/>
      <c r="G9" s="66"/>
      <c r="H9" s="45" t="s">
        <v>1450</v>
      </c>
      <c r="I9" s="66"/>
      <c r="J9" s="66"/>
      <c r="K9" s="66"/>
      <c r="L9" s="66" t="s">
        <v>890</v>
      </c>
      <c r="M9" s="66"/>
      <c r="N9" s="67"/>
      <c r="O9" s="45"/>
      <c r="P9" s="45"/>
      <c r="Q9" s="66"/>
      <c r="R9" s="66"/>
      <c r="S9" s="66"/>
      <c r="T9" s="66"/>
      <c r="U9" s="35"/>
      <c r="V9" s="66"/>
      <c r="W9" s="66"/>
      <c r="X9" s="66"/>
      <c r="Y9" s="66"/>
      <c r="Z9" s="66"/>
    </row>
    <row r="10" s="7" customFormat="true" ht="15" hidden="false" customHeight="false" outlineLevel="0" collapsed="false">
      <c r="A10" s="35" t="s">
        <v>799</v>
      </c>
      <c r="B10" s="7" t="s">
        <v>1451</v>
      </c>
      <c r="C10" s="35" t="s">
        <v>1418</v>
      </c>
      <c r="D10" s="35" t="s">
        <v>1419</v>
      </c>
      <c r="E10" s="35"/>
      <c r="F10" s="35"/>
      <c r="G10" s="35"/>
      <c r="H10" s="35" t="s">
        <v>1452</v>
      </c>
      <c r="I10" s="35"/>
      <c r="J10" s="35"/>
      <c r="K10" s="35"/>
      <c r="L10" s="35" t="s">
        <v>890</v>
      </c>
      <c r="M10" s="35"/>
      <c r="N10" s="35"/>
      <c r="O10" s="35"/>
      <c r="P10" s="35"/>
      <c r="Q10" s="35"/>
      <c r="R10" s="66"/>
      <c r="S10" s="35"/>
      <c r="T10" s="35"/>
      <c r="U10" s="35"/>
      <c r="V10" s="35"/>
      <c r="W10" s="35"/>
      <c r="X10" s="35"/>
      <c r="Y10" s="35"/>
      <c r="Z10" s="35"/>
    </row>
    <row r="11" s="7" customFormat="true" ht="15" hidden="false" customHeight="false" outlineLevel="0" collapsed="false">
      <c r="A11" s="35" t="s">
        <v>1406</v>
      </c>
      <c r="B11" s="35" t="s">
        <v>354</v>
      </c>
      <c r="C11" s="35" t="s">
        <v>355</v>
      </c>
      <c r="D11" s="35" t="s">
        <v>1453</v>
      </c>
      <c r="E11" s="35"/>
      <c r="F11" s="35"/>
      <c r="G11" s="35"/>
      <c r="H11" s="35" t="s">
        <v>1454</v>
      </c>
      <c r="I11" s="35"/>
      <c r="J11" s="35"/>
      <c r="K11" s="35"/>
      <c r="L11" s="35" t="s">
        <v>890</v>
      </c>
      <c r="M11" s="35"/>
      <c r="N11" s="35"/>
      <c r="O11" s="35"/>
      <c r="P11" s="35"/>
      <c r="Q11" s="35"/>
      <c r="R11" s="66"/>
      <c r="S11" s="35"/>
      <c r="T11" s="35"/>
      <c r="U11" s="35"/>
      <c r="V11" s="35"/>
      <c r="W11" s="35"/>
      <c r="X11" s="35"/>
      <c r="Y11" s="35"/>
      <c r="Z11" s="35"/>
    </row>
    <row r="12" customFormat="false" ht="14.25" hidden="false" customHeight="false" outlineLevel="0" collapsed="false">
      <c r="F12" s="31"/>
      <c r="G12" s="31"/>
      <c r="H12" s="31"/>
      <c r="I12" s="31"/>
      <c r="J12" s="31"/>
      <c r="K12" s="31"/>
      <c r="L12" s="31"/>
      <c r="M12" s="31"/>
      <c r="N12" s="31"/>
      <c r="O12" s="31"/>
      <c r="P12" s="31"/>
      <c r="Q12" s="31"/>
      <c r="R12" s="31"/>
      <c r="S12" s="31"/>
      <c r="T12" s="31"/>
      <c r="U12" s="31"/>
      <c r="V12" s="31"/>
      <c r="W12" s="31"/>
      <c r="Y12" s="31"/>
      <c r="Z12" s="31"/>
      <c r="AA12" s="31"/>
    </row>
    <row r="13" customFormat="false" ht="15" hidden="false" customHeight="false" outlineLevel="0" collapsed="false">
      <c r="A13" s="31" t="s">
        <v>799</v>
      </c>
      <c r="B13" s="31" t="s">
        <v>1455</v>
      </c>
      <c r="C13" s="31" t="s">
        <v>864</v>
      </c>
      <c r="D13" s="31"/>
      <c r="E13" s="31"/>
      <c r="F13" s="31"/>
      <c r="G13" s="31"/>
      <c r="H13" s="31" t="s">
        <v>1456</v>
      </c>
      <c r="I13" s="31"/>
      <c r="J13" s="31"/>
      <c r="K13" s="31"/>
      <c r="L13" s="31" t="s">
        <v>890</v>
      </c>
      <c r="M13" s="31"/>
      <c r="N13" s="31"/>
      <c r="O13" s="31"/>
      <c r="P13" s="31"/>
      <c r="Q13" s="31"/>
      <c r="R13" s="49"/>
      <c r="S13" s="31"/>
      <c r="T13" s="31"/>
      <c r="U13" s="31"/>
      <c r="V13" s="31"/>
      <c r="W13" s="31"/>
      <c r="X13" s="31"/>
      <c r="Y13" s="31"/>
      <c r="Z13" s="31"/>
    </row>
    <row r="14" s="7" customFormat="true" ht="15" hidden="false" customHeight="false" outlineLevel="0" collapsed="false">
      <c r="A14" s="35" t="s">
        <v>799</v>
      </c>
      <c r="B14" s="35" t="s">
        <v>1457</v>
      </c>
      <c r="C14" s="35" t="s">
        <v>866</v>
      </c>
      <c r="D14" s="35"/>
      <c r="E14" s="35"/>
      <c r="F14" s="35"/>
      <c r="G14" s="35"/>
      <c r="H14" s="35" t="s">
        <v>1458</v>
      </c>
      <c r="I14" s="35"/>
      <c r="J14" s="35"/>
      <c r="K14" s="35"/>
      <c r="L14" s="35" t="s">
        <v>890</v>
      </c>
      <c r="M14" s="35"/>
      <c r="N14" s="35"/>
      <c r="O14" s="35"/>
      <c r="P14" s="35"/>
      <c r="Q14" s="35"/>
      <c r="R14" s="66"/>
      <c r="S14" s="35"/>
      <c r="T14" s="35"/>
      <c r="U14" s="35"/>
      <c r="V14" s="35"/>
      <c r="W14" s="35"/>
      <c r="X14" s="35"/>
      <c r="Y14" s="35"/>
      <c r="Z14" s="35"/>
    </row>
    <row r="15" customFormat="false" ht="15" hidden="false" customHeight="false" outlineLevel="0" collapsed="false">
      <c r="A15" s="31"/>
      <c r="B15" s="31"/>
      <c r="C15" s="31"/>
      <c r="D15" s="31"/>
      <c r="E15" s="31"/>
      <c r="F15" s="31"/>
      <c r="G15" s="31"/>
      <c r="H15" s="31"/>
      <c r="I15" s="31"/>
      <c r="J15" s="31"/>
      <c r="K15" s="31"/>
      <c r="L15" s="31"/>
      <c r="M15" s="31"/>
      <c r="N15" s="31"/>
      <c r="O15" s="31"/>
      <c r="P15" s="31"/>
      <c r="Q15" s="31"/>
      <c r="R15" s="49"/>
      <c r="S15" s="31"/>
      <c r="T15" s="31"/>
      <c r="U15" s="31"/>
      <c r="V15" s="31"/>
      <c r="W15" s="31"/>
      <c r="X15" s="31"/>
      <c r="Y15" s="31"/>
      <c r="Z15" s="31"/>
    </row>
    <row r="16" customFormat="false" ht="15" hidden="false" customHeight="false" outlineLevel="0" collapsed="false">
      <c r="A16" s="31"/>
      <c r="B16" s="31"/>
      <c r="C16" s="31"/>
      <c r="D16" s="31"/>
      <c r="E16" s="31"/>
      <c r="F16" s="31"/>
      <c r="G16" s="31"/>
      <c r="H16" s="31"/>
      <c r="I16" s="31"/>
      <c r="J16" s="31"/>
      <c r="K16" s="31"/>
      <c r="L16" s="31"/>
      <c r="M16" s="31"/>
      <c r="N16" s="31"/>
      <c r="O16" s="31"/>
      <c r="P16" s="31"/>
      <c r="Q16" s="31"/>
      <c r="R16" s="49"/>
      <c r="S16" s="31"/>
      <c r="T16" s="31"/>
      <c r="U16" s="31"/>
      <c r="V16" s="31"/>
      <c r="W16" s="31"/>
      <c r="X16" s="31"/>
      <c r="Y16" s="31"/>
      <c r="Z16" s="31"/>
    </row>
    <row r="17" s="7" customFormat="true" ht="15" hidden="false" customHeight="false" outlineLevel="0" collapsed="false">
      <c r="A17" s="35" t="s">
        <v>799</v>
      </c>
      <c r="B17" s="35" t="s">
        <v>1227</v>
      </c>
      <c r="C17" s="35" t="s">
        <v>1228</v>
      </c>
      <c r="D17" s="35"/>
      <c r="E17" s="35"/>
      <c r="F17" s="35"/>
      <c r="G17" s="35"/>
      <c r="H17" s="35" t="s">
        <v>1459</v>
      </c>
      <c r="I17" s="35"/>
      <c r="J17" s="35"/>
      <c r="K17" s="35"/>
      <c r="L17" s="33" t="s">
        <v>890</v>
      </c>
      <c r="M17" s="35"/>
      <c r="N17" s="35"/>
      <c r="O17" s="35"/>
      <c r="P17" s="35"/>
      <c r="Q17" s="35"/>
      <c r="R17" s="66"/>
      <c r="S17" s="35"/>
      <c r="T17" s="35"/>
      <c r="U17" s="35"/>
      <c r="V17" s="35"/>
      <c r="W17" s="35"/>
      <c r="X17" s="35"/>
      <c r="Y17" s="35"/>
      <c r="Z17" s="35"/>
    </row>
    <row r="18" customFormat="false" ht="15" hidden="false" customHeight="false" outlineLevel="0" collapsed="false">
      <c r="A18" s="31"/>
      <c r="B18" s="31"/>
      <c r="C18" s="31"/>
      <c r="D18" s="31"/>
      <c r="E18" s="31"/>
      <c r="F18" s="31"/>
      <c r="G18" s="31"/>
      <c r="H18" s="31"/>
      <c r="I18" s="31"/>
      <c r="J18" s="31"/>
      <c r="K18" s="31"/>
      <c r="L18" s="32"/>
      <c r="M18" s="31"/>
      <c r="N18" s="31"/>
      <c r="O18" s="31"/>
      <c r="P18" s="31"/>
      <c r="Q18" s="31"/>
      <c r="R18" s="49"/>
      <c r="S18" s="31"/>
      <c r="T18" s="31"/>
      <c r="U18" s="31"/>
      <c r="V18" s="31"/>
      <c r="W18" s="31"/>
      <c r="X18" s="31"/>
      <c r="Y18" s="31"/>
      <c r="Z18" s="31"/>
    </row>
    <row r="19" customFormat="false" ht="15" hidden="false" customHeight="false" outlineLevel="0" collapsed="false">
      <c r="A19" s="31" t="s">
        <v>1253</v>
      </c>
      <c r="B19" s="31" t="s">
        <v>1460</v>
      </c>
      <c r="C19" s="31"/>
      <c r="D19" s="31"/>
      <c r="E19" s="31"/>
      <c r="F19" s="31"/>
      <c r="G19" s="31"/>
      <c r="H19" s="31"/>
      <c r="I19" s="31"/>
      <c r="J19" s="31"/>
      <c r="K19" s="31"/>
      <c r="L19" s="31"/>
      <c r="M19" s="31"/>
      <c r="N19" s="49"/>
      <c r="O19" s="49"/>
      <c r="P19" s="49"/>
      <c r="Q19" s="49"/>
      <c r="R19" s="49"/>
      <c r="T19" s="49"/>
      <c r="U19" s="31"/>
      <c r="W19" s="31"/>
      <c r="X19" s="31"/>
      <c r="Y19" s="31"/>
      <c r="Z19" s="31"/>
    </row>
    <row r="20" customFormat="false" ht="409.5" hidden="false" customHeight="false" outlineLevel="0" collapsed="false">
      <c r="A20" s="31" t="s">
        <v>799</v>
      </c>
      <c r="B20" s="31" t="s">
        <v>1461</v>
      </c>
      <c r="C20" s="1" t="s">
        <v>1462</v>
      </c>
      <c r="D20" s="1" t="s">
        <v>1463</v>
      </c>
      <c r="E20" s="30" t="s">
        <v>1464</v>
      </c>
      <c r="F20" s="31"/>
      <c r="G20" s="31"/>
      <c r="H20" s="31"/>
      <c r="I20" s="31"/>
      <c r="J20" s="31" t="n">
        <v>1</v>
      </c>
      <c r="K20" s="31"/>
      <c r="L20" s="31"/>
      <c r="M20" s="31" t="s">
        <v>1184</v>
      </c>
      <c r="N20" s="31"/>
      <c r="O20" s="31"/>
      <c r="P20" s="31"/>
      <c r="Q20" s="31"/>
      <c r="R20" s="49" t="s">
        <v>1186</v>
      </c>
      <c r="S20" s="31"/>
      <c r="T20" s="31"/>
      <c r="U20" s="31" t="s">
        <v>7</v>
      </c>
      <c r="V20" s="31"/>
      <c r="W20" s="31"/>
      <c r="X20" s="31"/>
      <c r="Y20" s="31"/>
      <c r="Z20" s="31"/>
    </row>
    <row r="21" customFormat="false" ht="409.5" hidden="false" customHeight="false" outlineLevel="0" collapsed="false">
      <c r="A21" s="31" t="s">
        <v>1465</v>
      </c>
      <c r="B21" s="31" t="s">
        <v>392</v>
      </c>
      <c r="C21" s="31" t="s">
        <v>393</v>
      </c>
      <c r="D21" s="31" t="s">
        <v>1466</v>
      </c>
      <c r="E21" s="30" t="s">
        <v>1467</v>
      </c>
      <c r="F21" s="31"/>
      <c r="G21" s="31"/>
      <c r="H21" s="31"/>
      <c r="I21" s="31"/>
      <c r="J21" s="31" t="n">
        <v>1</v>
      </c>
      <c r="K21" s="31"/>
      <c r="L21" s="31"/>
      <c r="M21" s="31" t="s">
        <v>1224</v>
      </c>
      <c r="N21" s="31"/>
      <c r="O21" s="31"/>
      <c r="P21" s="31"/>
      <c r="Q21" s="31"/>
      <c r="R21" s="49" t="s">
        <v>1186</v>
      </c>
      <c r="S21" s="31"/>
      <c r="T21" s="31"/>
      <c r="U21" s="31" t="s">
        <v>7</v>
      </c>
      <c r="V21" s="31"/>
      <c r="W21" s="31"/>
      <c r="X21" s="31"/>
      <c r="Y21" s="31"/>
      <c r="Z21" s="31"/>
    </row>
    <row r="22" customFormat="false" ht="15" hidden="false" customHeight="false" outlineLevel="0" collapsed="false">
      <c r="A22" s="31" t="s">
        <v>799</v>
      </c>
      <c r="B22" s="31" t="s">
        <v>1468</v>
      </c>
      <c r="C22" s="31" t="s">
        <v>1469</v>
      </c>
      <c r="D22" s="31" t="s">
        <v>1470</v>
      </c>
      <c r="E22" s="31" t="s">
        <v>1471</v>
      </c>
      <c r="F22" s="31"/>
      <c r="G22" s="31"/>
      <c r="H22" s="31"/>
      <c r="I22" s="31"/>
      <c r="J22" s="31" t="n">
        <v>1</v>
      </c>
      <c r="K22" s="31"/>
      <c r="L22" s="31"/>
      <c r="M22" s="31" t="s">
        <v>1184</v>
      </c>
      <c r="N22" s="31"/>
      <c r="O22" s="31"/>
      <c r="P22" s="31"/>
      <c r="Q22" s="31"/>
      <c r="R22" s="49" t="s">
        <v>1186</v>
      </c>
      <c r="S22" s="31"/>
      <c r="T22" s="31"/>
      <c r="U22" s="31" t="s">
        <v>7</v>
      </c>
      <c r="V22" s="31"/>
      <c r="W22" s="31"/>
      <c r="X22" s="31"/>
      <c r="Y22" s="31"/>
      <c r="Z22" s="31"/>
    </row>
    <row r="23" customFormat="false" ht="15" hidden="false" customHeight="false" outlineLevel="0" collapsed="false">
      <c r="A23" s="31" t="s">
        <v>799</v>
      </c>
      <c r="B23" s="31" t="s">
        <v>1472</v>
      </c>
      <c r="C23" s="31" t="s">
        <v>1473</v>
      </c>
      <c r="D23" s="31" t="s">
        <v>1474</v>
      </c>
      <c r="E23" s="31" t="s">
        <v>1475</v>
      </c>
      <c r="F23" s="31"/>
      <c r="G23" s="31"/>
      <c r="H23" s="31"/>
      <c r="I23" s="31"/>
      <c r="J23" s="31" t="n">
        <v>1</v>
      </c>
      <c r="K23" s="31"/>
      <c r="L23" s="31"/>
      <c r="M23" s="31" t="s">
        <v>1184</v>
      </c>
      <c r="N23" s="31"/>
      <c r="O23" s="31"/>
      <c r="P23" s="31"/>
      <c r="Q23" s="31"/>
      <c r="R23" s="49" t="s">
        <v>1186</v>
      </c>
      <c r="S23" s="31"/>
      <c r="T23" s="31"/>
      <c r="U23" s="31" t="s">
        <v>7</v>
      </c>
      <c r="V23" s="31"/>
      <c r="W23" s="31"/>
      <c r="X23" s="31"/>
      <c r="Y23" s="31"/>
      <c r="Z23" s="31"/>
    </row>
    <row r="24" customFormat="false" ht="15" hidden="false" customHeight="false" outlineLevel="0" collapsed="false">
      <c r="A24" s="31" t="s">
        <v>799</v>
      </c>
      <c r="B24" s="31" t="s">
        <v>1476</v>
      </c>
      <c r="C24" s="31" t="s">
        <v>1477</v>
      </c>
      <c r="D24" s="31" t="s">
        <v>1478</v>
      </c>
      <c r="E24" s="31"/>
      <c r="F24" s="31"/>
      <c r="G24" s="31"/>
      <c r="H24" s="31"/>
      <c r="I24" s="31"/>
      <c r="J24" s="31" t="n">
        <v>1</v>
      </c>
      <c r="K24" s="31"/>
      <c r="L24" s="31"/>
      <c r="M24" s="31" t="s">
        <v>1184</v>
      </c>
      <c r="N24" s="31"/>
      <c r="O24" s="31"/>
      <c r="P24" s="31"/>
      <c r="Q24" s="31"/>
      <c r="R24" s="49" t="s">
        <v>1186</v>
      </c>
      <c r="S24" s="31"/>
      <c r="T24" s="31"/>
      <c r="U24" s="31" t="s">
        <v>7</v>
      </c>
      <c r="V24" s="31"/>
      <c r="W24" s="31"/>
      <c r="X24" s="31"/>
      <c r="Y24" s="31"/>
      <c r="Z24" s="31"/>
    </row>
    <row r="25" customFormat="false" ht="15" hidden="false" customHeight="false" outlineLevel="0" collapsed="false">
      <c r="A25" s="31" t="s">
        <v>799</v>
      </c>
      <c r="B25" s="31" t="s">
        <v>1479</v>
      </c>
      <c r="C25" s="31" t="s">
        <v>1480</v>
      </c>
      <c r="D25" s="31" t="s">
        <v>1481</v>
      </c>
      <c r="E25" s="31"/>
      <c r="F25" s="31"/>
      <c r="G25" s="31"/>
      <c r="H25" s="31"/>
      <c r="I25" s="31"/>
      <c r="J25" s="31" t="n">
        <v>1</v>
      </c>
      <c r="K25" s="31"/>
      <c r="L25" s="31"/>
      <c r="M25" s="31" t="s">
        <v>1184</v>
      </c>
      <c r="N25" s="31"/>
      <c r="O25" s="31"/>
      <c r="P25" s="31"/>
      <c r="Q25" s="31"/>
      <c r="R25" s="49" t="s">
        <v>1186</v>
      </c>
      <c r="S25" s="31"/>
      <c r="T25" s="31"/>
      <c r="U25" s="31" t="s">
        <v>7</v>
      </c>
      <c r="V25" s="31"/>
      <c r="W25" s="31"/>
      <c r="X25" s="31"/>
      <c r="Y25" s="31"/>
      <c r="Z25" s="31"/>
    </row>
    <row r="26" customFormat="false" ht="15" hidden="false" customHeight="false" outlineLevel="0" collapsed="false">
      <c r="A26" s="31" t="s">
        <v>799</v>
      </c>
      <c r="B26" s="31" t="s">
        <v>1482</v>
      </c>
      <c r="C26" s="31" t="s">
        <v>1483</v>
      </c>
      <c r="D26" s="31" t="s">
        <v>1484</v>
      </c>
      <c r="E26" s="31"/>
      <c r="F26" s="31"/>
      <c r="G26" s="31"/>
      <c r="H26" s="31"/>
      <c r="I26" s="31"/>
      <c r="J26" s="31" t="n">
        <v>1</v>
      </c>
      <c r="K26" s="31"/>
      <c r="L26" s="31"/>
      <c r="M26" s="31" t="s">
        <v>1184</v>
      </c>
      <c r="N26" s="31"/>
      <c r="O26" s="31"/>
      <c r="P26" s="31"/>
      <c r="Q26" s="31"/>
      <c r="R26" s="49" t="s">
        <v>1186</v>
      </c>
      <c r="S26" s="31"/>
      <c r="T26" s="31"/>
      <c r="U26" s="31" t="s">
        <v>7</v>
      </c>
      <c r="V26" s="31"/>
      <c r="W26" s="31"/>
      <c r="X26" s="31"/>
      <c r="Y26" s="31"/>
      <c r="Z26" s="31"/>
    </row>
    <row r="27" customFormat="false" ht="15" hidden="false" customHeight="false" outlineLevel="0" collapsed="false">
      <c r="A27" s="31" t="s">
        <v>799</v>
      </c>
      <c r="B27" s="31" t="s">
        <v>1485</v>
      </c>
      <c r="C27" s="31" t="s">
        <v>1486</v>
      </c>
      <c r="D27" s="31" t="s">
        <v>1487</v>
      </c>
      <c r="E27" s="31"/>
      <c r="F27" s="31"/>
      <c r="G27" s="31"/>
      <c r="H27" s="31"/>
      <c r="I27" s="31"/>
      <c r="J27" s="31" t="n">
        <v>1</v>
      </c>
      <c r="K27" s="31"/>
      <c r="L27" s="31"/>
      <c r="M27" s="31" t="s">
        <v>1184</v>
      </c>
      <c r="N27" s="31"/>
      <c r="O27" s="31"/>
      <c r="P27" s="31"/>
      <c r="Q27" s="31"/>
      <c r="R27" s="49" t="s">
        <v>1186</v>
      </c>
      <c r="S27" s="31"/>
      <c r="T27" s="31"/>
      <c r="U27" s="31" t="s">
        <v>7</v>
      </c>
      <c r="V27" s="31"/>
      <c r="W27" s="31"/>
      <c r="X27" s="31"/>
      <c r="Y27" s="31"/>
      <c r="Z27" s="31"/>
    </row>
    <row r="28" customFormat="false" ht="15" hidden="false" customHeight="false" outlineLevel="0" collapsed="false">
      <c r="A28" s="31" t="s">
        <v>799</v>
      </c>
      <c r="B28" s="31" t="s">
        <v>1488</v>
      </c>
      <c r="C28" s="31" t="s">
        <v>1489</v>
      </c>
      <c r="D28" s="31" t="s">
        <v>1490</v>
      </c>
      <c r="E28" s="31"/>
      <c r="F28" s="31"/>
      <c r="G28" s="31"/>
      <c r="H28" s="31"/>
      <c r="I28" s="31"/>
      <c r="J28" s="31" t="n">
        <v>1</v>
      </c>
      <c r="K28" s="31"/>
      <c r="L28" s="31"/>
      <c r="M28" s="31" t="s">
        <v>1184</v>
      </c>
      <c r="N28" s="31"/>
      <c r="O28" s="31"/>
      <c r="P28" s="31"/>
      <c r="Q28" s="31"/>
      <c r="R28" s="49" t="s">
        <v>1186</v>
      </c>
      <c r="S28" s="31"/>
      <c r="T28" s="31"/>
      <c r="U28" s="31" t="s">
        <v>7</v>
      </c>
      <c r="V28" s="31"/>
      <c r="W28" s="31"/>
      <c r="X28" s="31"/>
      <c r="Y28" s="31"/>
      <c r="Z28" s="31"/>
    </row>
    <row r="29" customFormat="false" ht="15" hidden="false" customHeight="false" outlineLevel="0" collapsed="false">
      <c r="A29" s="31"/>
      <c r="B29" s="31"/>
      <c r="C29" s="31"/>
      <c r="D29" s="31"/>
      <c r="E29" s="31"/>
      <c r="F29" s="31"/>
      <c r="G29" s="31"/>
      <c r="H29" s="31"/>
      <c r="I29" s="31"/>
      <c r="J29" s="31"/>
      <c r="K29" s="31"/>
      <c r="L29" s="31"/>
      <c r="M29" s="31"/>
      <c r="N29" s="31"/>
      <c r="O29" s="31"/>
      <c r="P29" s="31"/>
      <c r="Q29" s="31"/>
      <c r="R29" s="49"/>
      <c r="S29" s="31"/>
      <c r="T29" s="31"/>
      <c r="U29" s="31"/>
      <c r="V29" s="31"/>
      <c r="W29" s="31"/>
      <c r="X29" s="31"/>
      <c r="Y29" s="31"/>
      <c r="Z29" s="31"/>
    </row>
    <row r="30" customFormat="false" ht="15" hidden="false" customHeight="false" outlineLevel="0" collapsed="false">
      <c r="A30" s="31" t="s">
        <v>799</v>
      </c>
      <c r="B30" s="31" t="s">
        <v>1491</v>
      </c>
      <c r="C30" s="31" t="s">
        <v>1492</v>
      </c>
      <c r="D30" s="31" t="s">
        <v>1493</v>
      </c>
      <c r="E30" s="31" t="s">
        <v>1494</v>
      </c>
      <c r="F30" s="31"/>
      <c r="G30" s="31"/>
      <c r="H30" s="31"/>
      <c r="I30" s="31"/>
      <c r="J30" s="31" t="n">
        <v>1</v>
      </c>
      <c r="K30" s="31"/>
      <c r="L30" s="31"/>
      <c r="M30" s="31" t="s">
        <v>1184</v>
      </c>
      <c r="N30" s="31"/>
      <c r="O30" s="31"/>
      <c r="P30" s="31"/>
      <c r="Q30" s="31"/>
      <c r="R30" s="49" t="s">
        <v>1186</v>
      </c>
      <c r="S30" s="31"/>
      <c r="T30" s="31"/>
      <c r="U30" s="31" t="s">
        <v>7</v>
      </c>
      <c r="V30" s="31"/>
      <c r="W30" s="31"/>
      <c r="X30" s="31"/>
      <c r="Y30" s="31"/>
      <c r="Z30" s="31"/>
    </row>
    <row r="31" customFormat="false" ht="15" hidden="false" customHeight="false" outlineLevel="0" collapsed="false">
      <c r="A31" s="31" t="s">
        <v>799</v>
      </c>
      <c r="B31" s="31" t="s">
        <v>1495</v>
      </c>
      <c r="C31" s="31" t="s">
        <v>1496</v>
      </c>
      <c r="D31" s="31" t="s">
        <v>1497</v>
      </c>
      <c r="E31" s="1" t="s">
        <v>1498</v>
      </c>
      <c r="F31" s="31"/>
      <c r="G31" s="31"/>
      <c r="H31" s="31"/>
      <c r="I31" s="31"/>
      <c r="J31" s="31" t="n">
        <v>1</v>
      </c>
      <c r="K31" s="31"/>
      <c r="L31" s="31"/>
      <c r="M31" s="31" t="s">
        <v>1184</v>
      </c>
      <c r="N31" s="31"/>
      <c r="O31" s="31"/>
      <c r="P31" s="31"/>
      <c r="Q31" s="31"/>
      <c r="R31" s="49" t="s">
        <v>1186</v>
      </c>
      <c r="S31" s="31"/>
      <c r="T31" s="31"/>
      <c r="U31" s="31" t="s">
        <v>7</v>
      </c>
      <c r="V31" s="31"/>
      <c r="W31" s="31"/>
      <c r="X31" s="31"/>
      <c r="Y31" s="31"/>
      <c r="Z31" s="31"/>
    </row>
    <row r="32" customFormat="false" ht="409.5" hidden="false" customHeight="false" outlineLevel="0" collapsed="false">
      <c r="A32" s="31" t="s">
        <v>1499</v>
      </c>
      <c r="B32" s="31" t="s">
        <v>404</v>
      </c>
      <c r="C32" s="31" t="s">
        <v>405</v>
      </c>
      <c r="D32" s="31" t="s">
        <v>1500</v>
      </c>
      <c r="E32" s="30" t="s">
        <v>1501</v>
      </c>
      <c r="F32" s="31"/>
      <c r="G32" s="31"/>
      <c r="H32" s="31"/>
      <c r="I32" s="68" t="s">
        <v>1502</v>
      </c>
      <c r="J32" s="31" t="n">
        <v>1</v>
      </c>
      <c r="K32" s="31"/>
      <c r="L32" s="31"/>
      <c r="M32" s="31" t="s">
        <v>1224</v>
      </c>
      <c r="N32" s="31"/>
      <c r="O32" s="31"/>
      <c r="P32" s="31"/>
      <c r="Q32" s="31"/>
      <c r="R32" s="49" t="s">
        <v>1186</v>
      </c>
      <c r="S32" s="31"/>
      <c r="T32" s="31"/>
      <c r="U32" s="31" t="s">
        <v>7</v>
      </c>
      <c r="V32" s="31"/>
      <c r="W32" s="31"/>
      <c r="X32" s="31"/>
      <c r="Y32" s="31"/>
      <c r="Z32" s="31"/>
    </row>
    <row r="33" customFormat="false" ht="15" hidden="false" customHeight="false" outlineLevel="0" collapsed="false">
      <c r="A33" s="31" t="s">
        <v>799</v>
      </c>
      <c r="B33" s="31" t="s">
        <v>1503</v>
      </c>
      <c r="C33" s="31" t="s">
        <v>1504</v>
      </c>
      <c r="D33" s="31" t="s">
        <v>1505</v>
      </c>
      <c r="E33" s="31"/>
      <c r="F33" s="31"/>
      <c r="G33" s="31"/>
      <c r="H33" s="31"/>
      <c r="I33" s="68"/>
      <c r="J33" s="31" t="n">
        <v>1</v>
      </c>
      <c r="K33" s="31"/>
      <c r="L33" s="31"/>
      <c r="M33" s="31" t="s">
        <v>1184</v>
      </c>
      <c r="N33" s="31"/>
      <c r="O33" s="31"/>
      <c r="P33" s="31"/>
      <c r="Q33" s="31"/>
      <c r="R33" s="49" t="s">
        <v>1186</v>
      </c>
      <c r="S33" s="31"/>
      <c r="T33" s="31"/>
      <c r="U33" s="31" t="s">
        <v>7</v>
      </c>
      <c r="V33" s="31"/>
      <c r="W33" s="31"/>
      <c r="X33" s="31"/>
      <c r="Y33" s="31"/>
      <c r="Z33" s="31"/>
    </row>
    <row r="34" customFormat="false" ht="409.5" hidden="false" customHeight="false" outlineLevel="0" collapsed="false">
      <c r="A34" s="31" t="s">
        <v>799</v>
      </c>
      <c r="B34" s="31" t="s">
        <v>1506</v>
      </c>
      <c r="C34" s="31" t="s">
        <v>1507</v>
      </c>
      <c r="D34" s="31" t="s">
        <v>1508</v>
      </c>
      <c r="E34" s="30" t="s">
        <v>1509</v>
      </c>
      <c r="F34" s="31"/>
      <c r="G34" s="31"/>
      <c r="H34" s="31"/>
      <c r="I34" s="31" t="s">
        <v>836</v>
      </c>
      <c r="J34" s="31" t="n">
        <v>1</v>
      </c>
      <c r="K34" s="31"/>
      <c r="L34" s="31"/>
      <c r="M34" s="31" t="s">
        <v>1184</v>
      </c>
      <c r="N34" s="31"/>
      <c r="O34" s="31"/>
      <c r="P34" s="31"/>
      <c r="Q34" s="31"/>
      <c r="R34" s="49" t="s">
        <v>1186</v>
      </c>
      <c r="S34" s="31"/>
      <c r="T34" s="31"/>
      <c r="U34" s="31" t="s">
        <v>7</v>
      </c>
      <c r="V34" s="31"/>
      <c r="W34" s="31"/>
      <c r="X34" s="31"/>
      <c r="Y34" s="31"/>
      <c r="Z34" s="31"/>
    </row>
    <row r="35" customFormat="false" ht="409.5" hidden="false" customHeight="false" outlineLevel="0" collapsed="false">
      <c r="A35" s="31" t="s">
        <v>1510</v>
      </c>
      <c r="B35" s="31" t="s">
        <v>219</v>
      </c>
      <c r="C35" s="31" t="s">
        <v>220</v>
      </c>
      <c r="D35" s="31" t="s">
        <v>1511</v>
      </c>
      <c r="E35" s="30" t="s">
        <v>1512</v>
      </c>
      <c r="F35" s="31"/>
      <c r="G35" s="31"/>
      <c r="H35" s="31"/>
      <c r="I35" s="31" t="s">
        <v>836</v>
      </c>
      <c r="J35" s="31" t="n">
        <v>1</v>
      </c>
      <c r="K35" s="31"/>
      <c r="L35" s="31"/>
      <c r="M35" s="31" t="s">
        <v>1224</v>
      </c>
      <c r="N35" s="31"/>
      <c r="O35" s="31"/>
      <c r="P35" s="31"/>
      <c r="Q35" s="31"/>
      <c r="R35" s="49" t="s">
        <v>1186</v>
      </c>
      <c r="S35" s="31"/>
      <c r="T35" s="31"/>
      <c r="U35" s="31" t="s">
        <v>7</v>
      </c>
      <c r="V35" s="31"/>
      <c r="W35" s="31"/>
      <c r="X35" s="31"/>
      <c r="Y35" s="31"/>
      <c r="Z35" s="31"/>
    </row>
    <row r="36" customFormat="false" ht="409.5" hidden="false" customHeight="false" outlineLevel="0" collapsed="false">
      <c r="A36" s="31" t="s">
        <v>799</v>
      </c>
      <c r="B36" s="31" t="s">
        <v>1513</v>
      </c>
      <c r="C36" s="31" t="s">
        <v>1514</v>
      </c>
      <c r="D36" s="31" t="s">
        <v>1515</v>
      </c>
      <c r="E36" s="30" t="s">
        <v>1516</v>
      </c>
      <c r="F36" s="31"/>
      <c r="G36" s="31"/>
      <c r="H36" s="31"/>
      <c r="I36" s="68" t="s">
        <v>1517</v>
      </c>
      <c r="J36" s="31" t="n">
        <v>1</v>
      </c>
      <c r="K36" s="31"/>
      <c r="L36" s="31"/>
      <c r="M36" s="31" t="s">
        <v>1184</v>
      </c>
      <c r="N36" s="31"/>
      <c r="O36" s="31"/>
      <c r="P36" s="31"/>
      <c r="Q36" s="31"/>
      <c r="R36" s="49" t="s">
        <v>1186</v>
      </c>
      <c r="S36" s="31"/>
      <c r="T36" s="31"/>
      <c r="U36" s="31" t="s">
        <v>7</v>
      </c>
      <c r="V36" s="31"/>
      <c r="W36" s="31"/>
      <c r="X36" s="31"/>
      <c r="Y36" s="31"/>
      <c r="Z36" s="31"/>
    </row>
    <row r="37" customFormat="false" ht="409.5" hidden="false" customHeight="false" outlineLevel="0" collapsed="false">
      <c r="A37" s="31" t="s">
        <v>981</v>
      </c>
      <c r="B37" s="31" t="s">
        <v>416</v>
      </c>
      <c r="C37" s="31" t="s">
        <v>417</v>
      </c>
      <c r="D37" s="31" t="s">
        <v>1518</v>
      </c>
      <c r="E37" s="30" t="s">
        <v>1519</v>
      </c>
      <c r="F37" s="31"/>
      <c r="G37" s="31" t="s">
        <v>1520</v>
      </c>
      <c r="H37" s="31"/>
      <c r="I37" s="31"/>
      <c r="J37" s="31"/>
      <c r="K37" s="31"/>
      <c r="L37" s="31" t="s">
        <v>1088</v>
      </c>
      <c r="M37" s="31" t="s">
        <v>1521</v>
      </c>
      <c r="N37" s="31"/>
      <c r="O37" s="31"/>
      <c r="P37" s="31"/>
      <c r="Q37" s="31"/>
      <c r="R37" s="49" t="s">
        <v>1186</v>
      </c>
      <c r="S37" s="31"/>
      <c r="T37" s="31"/>
      <c r="U37" s="31" t="s">
        <v>7</v>
      </c>
      <c r="V37" s="31"/>
      <c r="W37" s="31"/>
      <c r="X37" s="31"/>
      <c r="Y37" s="31"/>
      <c r="Z37" s="31"/>
    </row>
    <row r="38" customFormat="false" ht="409.5" hidden="false" customHeight="false" outlineLevel="0" collapsed="false">
      <c r="A38" s="31" t="s">
        <v>1208</v>
      </c>
      <c r="B38" s="31" t="s">
        <v>1522</v>
      </c>
      <c r="C38" s="31" t="s">
        <v>1523</v>
      </c>
      <c r="D38" s="31" t="s">
        <v>1524</v>
      </c>
      <c r="E38" s="30" t="s">
        <v>1525</v>
      </c>
      <c r="F38" s="31"/>
      <c r="G38" s="31"/>
      <c r="H38" s="31"/>
      <c r="I38" s="31" t="s">
        <v>1526</v>
      </c>
      <c r="J38" s="31" t="n">
        <v>1</v>
      </c>
      <c r="K38" s="31"/>
      <c r="L38" s="31"/>
      <c r="M38" s="31" t="s">
        <v>1527</v>
      </c>
      <c r="N38" s="31"/>
      <c r="O38" s="31"/>
      <c r="P38" s="31"/>
      <c r="Q38" s="31"/>
      <c r="R38" s="49" t="s">
        <v>1186</v>
      </c>
      <c r="S38" s="31"/>
      <c r="T38" s="31"/>
      <c r="U38" s="31" t="s">
        <v>7</v>
      </c>
      <c r="V38" s="31"/>
      <c r="W38" s="31"/>
      <c r="X38" s="31"/>
      <c r="Y38" s="31"/>
      <c r="Z38" s="31"/>
    </row>
    <row r="39" customFormat="false" ht="15" hidden="false" customHeight="false" outlineLevel="0" collapsed="false">
      <c r="A39" s="31" t="s">
        <v>1208</v>
      </c>
      <c r="B39" s="31" t="s">
        <v>1528</v>
      </c>
      <c r="C39" s="31" t="s">
        <v>1529</v>
      </c>
      <c r="D39" s="31" t="s">
        <v>1530</v>
      </c>
      <c r="E39" s="31"/>
      <c r="F39" s="31"/>
      <c r="G39" s="31" t="s">
        <v>1531</v>
      </c>
      <c r="H39" s="31"/>
      <c r="I39" s="31"/>
      <c r="J39" s="31"/>
      <c r="K39" s="31"/>
      <c r="L39" s="31" t="s">
        <v>890</v>
      </c>
      <c r="M39" s="31" t="s">
        <v>1527</v>
      </c>
      <c r="N39" s="31"/>
      <c r="O39" s="31"/>
      <c r="P39" s="31"/>
      <c r="Q39" s="31"/>
      <c r="R39" s="49" t="s">
        <v>1186</v>
      </c>
      <c r="S39" s="31"/>
      <c r="T39" s="31"/>
      <c r="U39" s="31" t="s">
        <v>7</v>
      </c>
      <c r="V39" s="31"/>
      <c r="W39" s="31"/>
      <c r="X39" s="31"/>
      <c r="Y39" s="31"/>
      <c r="Z39" s="31"/>
    </row>
    <row r="40" customFormat="false" ht="15" hidden="false" customHeight="false" outlineLevel="0" collapsed="false">
      <c r="A40" s="31"/>
      <c r="B40" s="31"/>
      <c r="C40" s="31"/>
      <c r="D40" s="31"/>
      <c r="E40" s="31"/>
      <c r="F40" s="31"/>
      <c r="G40" s="31"/>
      <c r="H40" s="31"/>
      <c r="I40" s="31"/>
      <c r="J40" s="31"/>
      <c r="K40" s="31"/>
      <c r="L40" s="31"/>
      <c r="M40" s="31"/>
      <c r="N40" s="31"/>
      <c r="O40" s="31"/>
      <c r="P40" s="31"/>
      <c r="Q40" s="31"/>
      <c r="R40" s="49"/>
      <c r="S40" s="31"/>
      <c r="T40" s="31"/>
      <c r="U40" s="31"/>
      <c r="V40" s="31"/>
      <c r="W40" s="31"/>
      <c r="X40" s="31"/>
      <c r="Y40" s="31"/>
      <c r="Z40" s="31"/>
    </row>
    <row r="41" customFormat="false" ht="15" hidden="false" customHeight="false" outlineLevel="0" collapsed="false">
      <c r="A41" s="31" t="s">
        <v>799</v>
      </c>
      <c r="B41" s="31" t="s">
        <v>1532</v>
      </c>
      <c r="C41" s="31" t="s">
        <v>1533</v>
      </c>
      <c r="D41" s="31" t="s">
        <v>1534</v>
      </c>
      <c r="E41" s="1" t="s">
        <v>1535</v>
      </c>
      <c r="F41" s="31"/>
      <c r="G41" s="31"/>
      <c r="H41" s="31"/>
      <c r="I41" s="31" t="s">
        <v>1526</v>
      </c>
      <c r="J41" s="31" t="n">
        <v>1</v>
      </c>
      <c r="K41" s="31"/>
      <c r="L41" s="31"/>
      <c r="M41" s="31" t="s">
        <v>1184</v>
      </c>
      <c r="N41" s="31"/>
      <c r="O41" s="31"/>
      <c r="P41" s="31"/>
      <c r="Q41" s="31"/>
      <c r="R41" s="49" t="s">
        <v>1186</v>
      </c>
      <c r="S41" s="31"/>
      <c r="T41" s="31"/>
      <c r="U41" s="31" t="s">
        <v>7</v>
      </c>
      <c r="V41" s="31"/>
      <c r="W41" s="31"/>
      <c r="X41" s="31"/>
      <c r="Y41" s="31"/>
      <c r="Z41" s="31"/>
    </row>
    <row r="42" customFormat="false" ht="15" hidden="false" customHeight="false" outlineLevel="0" collapsed="false">
      <c r="A42" s="31" t="s">
        <v>1536</v>
      </c>
      <c r="B42" s="31" t="s">
        <v>437</v>
      </c>
      <c r="C42" s="31" t="s">
        <v>438</v>
      </c>
      <c r="D42" s="31" t="s">
        <v>1537</v>
      </c>
      <c r="E42" s="1" t="s">
        <v>1538</v>
      </c>
      <c r="F42" s="31"/>
      <c r="G42" s="31"/>
      <c r="H42" s="31"/>
      <c r="I42" s="68" t="s">
        <v>1539</v>
      </c>
      <c r="J42" s="31" t="n">
        <v>1</v>
      </c>
      <c r="K42" s="31"/>
      <c r="L42" s="31" t="s">
        <v>992</v>
      </c>
      <c r="M42" s="31" t="str">
        <f aca="false">CONCATENATE("SetObservationMultiple::",RIGHT(A42,LEN(A42)-FIND(" ",A42)))</f>
        <v>SetObservationMultiple::replacement_milk</v>
      </c>
      <c r="R42" s="49" t="s">
        <v>1186</v>
      </c>
      <c r="S42" s="31"/>
      <c r="T42" s="31"/>
      <c r="U42" s="31" t="s">
        <v>7</v>
      </c>
      <c r="V42" s="31"/>
      <c r="W42" s="31"/>
      <c r="X42" s="31"/>
      <c r="Y42" s="31"/>
      <c r="Z42" s="31"/>
    </row>
    <row r="43" customFormat="false" ht="285" hidden="false" customHeight="false" outlineLevel="0" collapsed="false">
      <c r="A43" s="31" t="s">
        <v>1208</v>
      </c>
      <c r="B43" s="31" t="s">
        <v>1540</v>
      </c>
      <c r="C43" s="31" t="s">
        <v>1541</v>
      </c>
      <c r="D43" s="31" t="s">
        <v>1542</v>
      </c>
      <c r="E43" s="30" t="s">
        <v>1543</v>
      </c>
      <c r="F43" s="31"/>
      <c r="G43" s="31"/>
      <c r="H43" s="31"/>
      <c r="I43" s="31" t="s">
        <v>1539</v>
      </c>
      <c r="J43" s="31" t="n">
        <v>1</v>
      </c>
      <c r="K43" s="31"/>
      <c r="L43" s="31"/>
      <c r="M43" s="31" t="s">
        <v>1527</v>
      </c>
      <c r="N43" s="31"/>
      <c r="O43" s="31"/>
      <c r="P43" s="31"/>
      <c r="Q43" s="31"/>
      <c r="R43" s="49" t="s">
        <v>1186</v>
      </c>
      <c r="S43" s="31"/>
      <c r="T43" s="31"/>
      <c r="U43" s="31" t="s">
        <v>7</v>
      </c>
      <c r="V43" s="31"/>
      <c r="W43" s="31"/>
      <c r="X43" s="31"/>
      <c r="Y43" s="31"/>
      <c r="Z43" s="31"/>
    </row>
    <row r="44" customFormat="false" ht="15" hidden="false" customHeight="false" outlineLevel="0" collapsed="false">
      <c r="A44" s="31" t="s">
        <v>799</v>
      </c>
      <c r="B44" s="31" t="s">
        <v>1544</v>
      </c>
      <c r="C44" s="31" t="s">
        <v>1545</v>
      </c>
      <c r="D44" s="31" t="s">
        <v>1546</v>
      </c>
      <c r="F44" s="31"/>
      <c r="G44" s="31" t="s">
        <v>1547</v>
      </c>
      <c r="H44" s="31"/>
      <c r="I44" s="31"/>
      <c r="J44" s="31" t="n">
        <v>1</v>
      </c>
      <c r="K44" s="31"/>
      <c r="L44" s="31" t="s">
        <v>890</v>
      </c>
      <c r="M44" s="31" t="s">
        <v>1184</v>
      </c>
      <c r="N44" s="31"/>
      <c r="O44" s="31"/>
      <c r="P44" s="31"/>
      <c r="Q44" s="31"/>
      <c r="R44" s="49" t="s">
        <v>1186</v>
      </c>
      <c r="S44" s="31"/>
      <c r="T44" s="31"/>
      <c r="U44" s="31" t="s">
        <v>7</v>
      </c>
      <c r="V44" s="31"/>
      <c r="W44" s="31"/>
      <c r="X44" s="31"/>
      <c r="Y44" s="31"/>
      <c r="Z44" s="31"/>
    </row>
    <row r="45" customFormat="false" ht="15" hidden="false" customHeight="false" outlineLevel="0" collapsed="false">
      <c r="A45" s="31"/>
      <c r="B45" s="31"/>
      <c r="C45" s="31"/>
      <c r="D45" s="31"/>
      <c r="E45" s="31"/>
      <c r="F45" s="31"/>
      <c r="G45" s="31"/>
      <c r="H45" s="31"/>
      <c r="I45" s="31"/>
      <c r="J45" s="31"/>
      <c r="K45" s="31"/>
      <c r="L45" s="31"/>
      <c r="M45" s="31"/>
      <c r="N45" s="31"/>
      <c r="O45" s="31"/>
      <c r="P45" s="31"/>
      <c r="Q45" s="31"/>
      <c r="R45" s="49"/>
      <c r="S45" s="31"/>
      <c r="T45" s="31"/>
      <c r="U45" s="31"/>
      <c r="V45" s="31"/>
      <c r="W45" s="31"/>
      <c r="X45" s="31"/>
      <c r="Y45" s="31"/>
      <c r="Z45" s="31"/>
    </row>
    <row r="46" customFormat="false" ht="15" hidden="false" customHeight="false" outlineLevel="0" collapsed="false">
      <c r="A46" s="31" t="s">
        <v>1548</v>
      </c>
      <c r="B46" s="31" t="s">
        <v>446</v>
      </c>
      <c r="C46" s="31" t="s">
        <v>447</v>
      </c>
      <c r="D46" s="31" t="s">
        <v>1549</v>
      </c>
      <c r="E46" s="1" t="s">
        <v>1550</v>
      </c>
      <c r="F46" s="31"/>
      <c r="G46" s="31"/>
      <c r="H46" s="31"/>
      <c r="I46" s="31" t="s">
        <v>1539</v>
      </c>
      <c r="J46" s="31" t="n">
        <v>1</v>
      </c>
      <c r="K46" s="31"/>
      <c r="L46" s="31"/>
      <c r="M46" s="31" t="s">
        <v>1224</v>
      </c>
      <c r="N46" s="31"/>
      <c r="O46" s="31"/>
      <c r="P46" s="31"/>
      <c r="Q46" s="31"/>
      <c r="R46" s="49" t="s">
        <v>1186</v>
      </c>
      <c r="S46" s="31"/>
      <c r="T46" s="31"/>
      <c r="U46" s="31" t="s">
        <v>7</v>
      </c>
      <c r="V46" s="31"/>
      <c r="W46" s="31"/>
      <c r="X46" s="31"/>
      <c r="Y46" s="31"/>
      <c r="Z46" s="31"/>
    </row>
    <row r="47" customFormat="false" ht="15" hidden="false" customHeight="false" outlineLevel="0" collapsed="false">
      <c r="A47" s="31"/>
      <c r="B47" s="31"/>
      <c r="C47" s="31"/>
      <c r="D47" s="31"/>
      <c r="E47" s="31"/>
      <c r="F47" s="31"/>
      <c r="G47" s="31"/>
      <c r="H47" s="31"/>
      <c r="I47" s="31"/>
      <c r="J47" s="31"/>
      <c r="K47" s="31"/>
      <c r="L47" s="31"/>
      <c r="M47" s="31"/>
      <c r="N47" s="31"/>
      <c r="O47" s="31"/>
      <c r="P47" s="31"/>
      <c r="Q47" s="31"/>
      <c r="R47" s="49"/>
      <c r="S47" s="31"/>
      <c r="T47" s="31"/>
      <c r="U47" s="31"/>
      <c r="V47" s="31"/>
      <c r="W47" s="31"/>
      <c r="X47" s="31"/>
      <c r="Y47" s="31"/>
      <c r="Z47" s="31"/>
    </row>
    <row r="48" customFormat="false" ht="15" hidden="false" customHeight="false" outlineLevel="0" collapsed="false">
      <c r="A48" s="31" t="s">
        <v>1551</v>
      </c>
      <c r="B48" s="31" t="s">
        <v>544</v>
      </c>
      <c r="C48" s="31" t="s">
        <v>1552</v>
      </c>
      <c r="D48" s="31" t="s">
        <v>1553</v>
      </c>
      <c r="E48" s="1" t="s">
        <v>1554</v>
      </c>
      <c r="F48" s="31"/>
      <c r="G48" s="31"/>
      <c r="H48" s="31"/>
      <c r="I48" s="31" t="s">
        <v>1539</v>
      </c>
      <c r="J48" s="31" t="n">
        <v>1</v>
      </c>
      <c r="K48" s="31"/>
      <c r="L48" s="31"/>
      <c r="M48" s="31" t="s">
        <v>1224</v>
      </c>
      <c r="N48" s="31"/>
      <c r="O48" s="31"/>
      <c r="P48" s="31"/>
      <c r="Q48" s="31"/>
      <c r="R48" s="49" t="s">
        <v>1186</v>
      </c>
      <c r="S48" s="31"/>
      <c r="T48" s="31"/>
      <c r="U48" s="31" t="s">
        <v>7</v>
      </c>
      <c r="V48" s="31"/>
      <c r="W48" s="31"/>
      <c r="X48" s="31"/>
      <c r="Y48" s="31"/>
      <c r="Z48" s="31"/>
    </row>
    <row r="49" customFormat="false" ht="15" hidden="false" customHeight="false" outlineLevel="0" collapsed="false">
      <c r="A49" s="31" t="s">
        <v>1555</v>
      </c>
      <c r="B49" s="31" t="s">
        <v>552</v>
      </c>
      <c r="C49" s="31" t="s">
        <v>553</v>
      </c>
      <c r="D49" s="31" t="s">
        <v>1556</v>
      </c>
      <c r="E49" s="1" t="s">
        <v>1557</v>
      </c>
      <c r="F49" s="31"/>
      <c r="G49" s="31"/>
      <c r="H49" s="31"/>
      <c r="I49" s="31" t="s">
        <v>1539</v>
      </c>
      <c r="J49" s="31" t="n">
        <v>1</v>
      </c>
      <c r="K49" s="31"/>
      <c r="L49" s="31"/>
      <c r="M49" s="31" t="s">
        <v>1224</v>
      </c>
      <c r="N49" s="31"/>
      <c r="O49" s="31"/>
      <c r="P49" s="31"/>
      <c r="Q49" s="31"/>
      <c r="R49" s="49" t="s">
        <v>1186</v>
      </c>
      <c r="S49" s="31"/>
      <c r="T49" s="31"/>
      <c r="U49" s="31" t="s">
        <v>7</v>
      </c>
      <c r="V49" s="31"/>
      <c r="W49" s="31"/>
      <c r="X49" s="31"/>
      <c r="Y49" s="31"/>
      <c r="Z49" s="31"/>
    </row>
    <row r="50" customFormat="false" ht="15" hidden="false" customHeight="false" outlineLevel="0" collapsed="false">
      <c r="A50" s="31" t="s">
        <v>1558</v>
      </c>
      <c r="B50" s="31" t="s">
        <v>428</v>
      </c>
      <c r="C50" s="31" t="s">
        <v>429</v>
      </c>
      <c r="D50" s="31" t="s">
        <v>1559</v>
      </c>
      <c r="F50" s="31"/>
      <c r="G50" s="31"/>
      <c r="H50" s="31"/>
      <c r="I50" s="31" t="s">
        <v>1560</v>
      </c>
      <c r="J50" s="31" t="n">
        <v>1</v>
      </c>
      <c r="K50" s="31"/>
      <c r="L50" s="31"/>
      <c r="M50" s="31" t="s">
        <v>1224</v>
      </c>
      <c r="N50" s="31"/>
      <c r="O50" s="31"/>
      <c r="P50" s="31"/>
      <c r="Q50" s="31"/>
      <c r="R50" s="49" t="s">
        <v>1186</v>
      </c>
      <c r="S50" s="31"/>
      <c r="T50" s="31"/>
      <c r="U50" s="31" t="s">
        <v>7</v>
      </c>
      <c r="V50" s="31"/>
      <c r="W50" s="31"/>
      <c r="X50" s="31"/>
      <c r="Y50" s="31"/>
      <c r="Z50" s="31"/>
    </row>
    <row r="51" customFormat="false" ht="15" hidden="false" customHeight="false" outlineLevel="0" collapsed="false">
      <c r="A51" s="31" t="s">
        <v>799</v>
      </c>
      <c r="B51" s="31" t="s">
        <v>1561</v>
      </c>
      <c r="C51" s="31" t="s">
        <v>1562</v>
      </c>
      <c r="D51" s="31" t="s">
        <v>1563</v>
      </c>
      <c r="E51" s="1" t="s">
        <v>1564</v>
      </c>
      <c r="F51" s="31"/>
      <c r="G51" s="31"/>
      <c r="H51" s="31"/>
      <c r="I51" s="31" t="s">
        <v>1565</v>
      </c>
      <c r="J51" s="31" t="n">
        <v>1</v>
      </c>
      <c r="K51" s="31"/>
      <c r="L51" s="31"/>
      <c r="M51" s="31" t="s">
        <v>1184</v>
      </c>
      <c r="N51" s="31"/>
      <c r="O51" s="31"/>
      <c r="P51" s="31"/>
      <c r="Q51" s="31"/>
      <c r="R51" s="49" t="s">
        <v>1186</v>
      </c>
      <c r="S51" s="31"/>
      <c r="T51" s="31"/>
      <c r="U51" s="31" t="s">
        <v>7</v>
      </c>
      <c r="V51" s="31"/>
      <c r="W51" s="31"/>
      <c r="X51" s="31" t="s">
        <v>1566</v>
      </c>
      <c r="Y51" s="31"/>
      <c r="Z51" s="31"/>
    </row>
    <row r="52" customFormat="false" ht="15" hidden="false" customHeight="false" outlineLevel="0" collapsed="false">
      <c r="A52" s="31" t="s">
        <v>799</v>
      </c>
      <c r="B52" s="31" t="s">
        <v>1567</v>
      </c>
      <c r="C52" s="31" t="s">
        <v>1568</v>
      </c>
      <c r="D52" s="31" t="s">
        <v>1569</v>
      </c>
      <c r="E52" s="31"/>
      <c r="F52" s="31"/>
      <c r="G52" s="31"/>
      <c r="H52" s="31"/>
      <c r="I52" s="31" t="s">
        <v>1570</v>
      </c>
      <c r="J52" s="31"/>
      <c r="K52" s="31"/>
      <c r="L52" s="31" t="s">
        <v>992</v>
      </c>
      <c r="M52" s="31" t="s">
        <v>1184</v>
      </c>
      <c r="N52" s="31"/>
      <c r="O52" s="31"/>
      <c r="P52" s="31"/>
      <c r="Q52" s="31"/>
      <c r="R52" s="49" t="s">
        <v>1186</v>
      </c>
      <c r="S52" s="31"/>
      <c r="T52" s="31"/>
      <c r="U52" s="31" t="s">
        <v>7</v>
      </c>
      <c r="V52" s="31"/>
      <c r="W52" s="31"/>
      <c r="X52" s="31"/>
      <c r="Y52" s="31"/>
      <c r="Z52" s="31"/>
    </row>
    <row r="53" customFormat="false" ht="14.25" hidden="false" customHeight="false" outlineLevel="0" collapsed="false">
      <c r="A53" s="31" t="s">
        <v>1045</v>
      </c>
      <c r="B53" s="1" t="s">
        <v>1422</v>
      </c>
      <c r="C53" s="31" t="s">
        <v>1571</v>
      </c>
      <c r="D53" s="31" t="s">
        <v>1572</v>
      </c>
      <c r="J53" s="31" t="n">
        <v>1</v>
      </c>
      <c r="L53" s="1" t="s">
        <v>1573</v>
      </c>
      <c r="P53" s="1" t="s">
        <v>1574</v>
      </c>
    </row>
    <row r="66" customFormat="false" ht="13.8" hidden="false" customHeight="false" outlineLevel="0" collapsed="false"/>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257</TotalTime>
  <Application>LibreOffice/7.5.3.2$Windows_X86_64 LibreOffice_project/9f56dff12ba03b9acd7730a5a481eea045e468f3</Application>
  <AppVersion>15.0000</AppVersion>
  <Company>Swiss TPH</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2022-07-19T06:39:16Z</dcterms:created>
  <dc:creator>Patrick Delcroix</dc:creator>
  <dc:description/>
  <dc:language>en-US</dc:language>
  <cp:lastModifiedBy/>
  <dcterms:modified xsi:type="dcterms:W3CDTF">2023-08-11T10:49:28Z</dcterms:modified>
  <cp:revision>1594</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ProgId">
    <vt:lpwstr>Excel.Sheet</vt:lpwstr>
  </property>
</Properties>
</file>