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6380" windowHeight="8190" tabRatio="500" firstSheet="18" activeTab="20"/>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22.AssessmentsTests" sheetId="12" r:id="rId12"/>
    <sheet name="q.EmCare.B22.FluidTest" sheetId="13" r:id="rId13"/>
    <sheet name="q.EmCare.B22.RespiratoryRate" sheetId="14" r:id="rId14"/>
    <sheet name="q.EmCare.B22.BronchodilatorTest" sheetId="15" r:id="rId15"/>
    <sheet name="q.EmCare.B22.BreastFeeding" sheetId="16" r:id="rId16"/>
    <sheet name="q.EmCare.B22.Hemoglobin" sheetId="17" r:id="rId17"/>
    <sheet name="q.EmCare.B22.SecondTemperature" sheetId="18" r:id="rId18"/>
    <sheet name="q.EmCare.B24.MalariaTest" sheetId="19" r:id="rId19"/>
    <sheet name="q.EmCare.B23.Classification.m" sheetId="20" r:id="rId20"/>
    <sheet name="q.EmCare.B23.Classification" sheetId="21" r:id="rId21"/>
    <sheet name="q.EmCare.Treatment" sheetId="22" r:id="rId22"/>
    <sheet name="profile" sheetId="23" r:id="rId23"/>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C134" i="22" l="1"/>
  <c r="C133" i="22"/>
  <c r="C132" i="22"/>
  <c r="C131" i="22"/>
  <c r="C130" i="22"/>
  <c r="C129" i="22"/>
  <c r="C128" i="22"/>
  <c r="C127" i="22"/>
  <c r="C126" i="22"/>
  <c r="C125" i="22"/>
  <c r="C124" i="22"/>
  <c r="C123" i="22"/>
  <c r="C122" i="22"/>
  <c r="C120" i="22"/>
  <c r="C119" i="22"/>
  <c r="C118" i="22"/>
  <c r="C117" i="22"/>
  <c r="C116" i="22"/>
  <c r="C115" i="22"/>
  <c r="C114" i="22"/>
  <c r="C113" i="22"/>
  <c r="C112" i="22"/>
  <c r="C111" i="22"/>
  <c r="C110" i="22"/>
  <c r="C109" i="22"/>
  <c r="C108" i="22"/>
  <c r="C107" i="22"/>
  <c r="C106" i="22"/>
  <c r="C105" i="22"/>
  <c r="K104" i="22"/>
  <c r="C104" i="22"/>
  <c r="C103" i="22"/>
  <c r="C102" i="22"/>
  <c r="C101" i="22"/>
  <c r="C100" i="22"/>
  <c r="C99" i="22"/>
  <c r="C98" i="22"/>
  <c r="C97" i="22"/>
  <c r="C96" i="22"/>
  <c r="C95" i="22"/>
  <c r="C94" i="22"/>
  <c r="C93" i="22"/>
  <c r="C92" i="22"/>
  <c r="C91" i="22"/>
  <c r="C90" i="22"/>
  <c r="C89" i="22"/>
  <c r="C84" i="22"/>
  <c r="C83" i="22"/>
  <c r="C82" i="22"/>
  <c r="C81" i="22"/>
  <c r="C80" i="22"/>
  <c r="C79" i="22"/>
  <c r="C78" i="22"/>
  <c r="C77" i="22"/>
  <c r="C76" i="22"/>
  <c r="C75" i="22"/>
  <c r="C74" i="22"/>
  <c r="P240" i="21"/>
  <c r="D239" i="21"/>
  <c r="P238" i="21"/>
  <c r="D237" i="21"/>
  <c r="P236" i="21"/>
  <c r="D235" i="21"/>
  <c r="P234" i="21"/>
  <c r="D233" i="21"/>
  <c r="P230" i="21"/>
  <c r="D229" i="21"/>
  <c r="P228" i="21"/>
  <c r="D227" i="21"/>
  <c r="P220" i="21"/>
  <c r="P218" i="21"/>
  <c r="P214" i="21"/>
  <c r="D213" i="21"/>
  <c r="P209" i="21"/>
  <c r="D208" i="21"/>
  <c r="P204" i="21"/>
  <c r="D203" i="21"/>
  <c r="P198" i="21"/>
  <c r="D197" i="21"/>
  <c r="P192" i="21"/>
  <c r="D191" i="21"/>
  <c r="P186" i="21"/>
  <c r="D185" i="21"/>
  <c r="P183" i="21"/>
  <c r="D182" i="21"/>
  <c r="P178" i="21"/>
  <c r="D177" i="21"/>
  <c r="P175" i="21"/>
  <c r="P170" i="21"/>
  <c r="P165" i="21"/>
  <c r="D158" i="21"/>
  <c r="P157" i="21"/>
  <c r="D156" i="21"/>
  <c r="P154" i="21"/>
  <c r="D153" i="21"/>
  <c r="P151" i="21"/>
  <c r="D150" i="21"/>
  <c r="P148" i="21"/>
  <c r="D147" i="21"/>
  <c r="P145" i="21"/>
  <c r="D144" i="21"/>
  <c r="P142" i="21"/>
  <c r="D141" i="21"/>
  <c r="P139" i="21"/>
  <c r="D136" i="21"/>
  <c r="P134" i="21"/>
  <c r="D130" i="21"/>
  <c r="P128" i="21"/>
  <c r="D127" i="21"/>
  <c r="P125" i="21"/>
  <c r="D123" i="21"/>
  <c r="P121" i="21"/>
  <c r="D116" i="21"/>
  <c r="P114" i="21"/>
  <c r="D107" i="21"/>
  <c r="P105" i="21"/>
  <c r="D104" i="21"/>
  <c r="P102" i="21"/>
  <c r="D101" i="21"/>
  <c r="D100" i="21"/>
  <c r="P96" i="21"/>
  <c r="P77" i="21"/>
  <c r="P74" i="21"/>
  <c r="P71" i="21"/>
  <c r="D70" i="21"/>
  <c r="P68" i="21"/>
  <c r="P65" i="21"/>
  <c r="P62" i="21"/>
  <c r="P56" i="21"/>
  <c r="P53" i="21"/>
  <c r="P50" i="21"/>
  <c r="P39" i="21"/>
  <c r="P33" i="21"/>
  <c r="P23" i="21"/>
  <c r="P17" i="21"/>
  <c r="P57" i="20"/>
  <c r="P50" i="20"/>
  <c r="P41" i="20"/>
  <c r="P39" i="20"/>
  <c r="P37" i="20"/>
  <c r="P35" i="20"/>
  <c r="P33" i="20"/>
  <c r="P27" i="20"/>
  <c r="P22" i="20"/>
  <c r="P20" i="20"/>
  <c r="P18" i="20"/>
  <c r="P16" i="20"/>
  <c r="P14" i="20"/>
  <c r="P88" i="11"/>
  <c r="P65" i="11"/>
  <c r="P61" i="11"/>
  <c r="O34" i="10"/>
  <c r="M42" i="9"/>
  <c r="C12" i="5"/>
  <c r="C47" i="4"/>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charset val="1"/>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
  </authors>
  <commentList>
    <comment ref="H11" authorId="0" shapeId="0">
      <text>
        <r>
          <rPr>
            <sz val="11"/>
            <color rgb="FF000000"/>
            <rFont val="Arial"/>
            <charset val="1"/>
          </rPr>
          <t xml:space="preserve">Patrick Meier
</t>
        </r>
        <r>
          <rPr>
            <sz val="9"/>
            <color rgb="FF000000"/>
            <rFont val="Tahoma"/>
            <family val="2"/>
            <charset val="1"/>
          </rPr>
          <t>Can they be written like this ?</t>
        </r>
      </text>
    </comment>
    <comment ref="D29" authorId="0" shapeId="0">
      <text>
        <r>
          <rPr>
            <sz val="11"/>
            <color rgb="FF000000"/>
            <rFont val="Arial"/>
            <charset val="1"/>
          </rPr>
          <t xml:space="preserve">Patrick Meier:
</t>
        </r>
        <r>
          <rPr>
            <sz val="9"/>
            <color rgb="FF000000"/>
            <rFont val="Tahoma"/>
            <family val="2"/>
            <charset val="1"/>
          </rPr>
          <t xml:space="preserve">
Removed for cameroon?</t>
        </r>
      </text>
    </comment>
    <comment ref="H67" authorId="0" shapeId="0">
      <text>
        <r>
          <rPr>
            <sz val="11"/>
            <color rgb="FF000000"/>
            <rFont val="Arial"/>
            <charset val="1"/>
          </rPr>
          <t xml:space="preserve">Patrick Meier:
</t>
        </r>
        <r>
          <rPr>
            <sz val="9"/>
            <color rgb="FF000000"/>
            <rFont val="Tahoma"/>
            <charset val="1"/>
          </rPr>
          <t xml:space="preserve">
Axillary temp not mentioned in the Decision logic file
</t>
        </r>
      </text>
    </comment>
    <comment ref="H131" authorId="0" shapeId="0">
      <text>
        <r>
          <rPr>
            <sz val="11"/>
            <color rgb="FF000000"/>
            <rFont val="Arial"/>
            <charset val="1"/>
          </rPr>
          <t xml:space="preserve">Patrick Meier:
</t>
        </r>
        <r>
          <rPr>
            <sz val="9"/>
            <color rgb="FF000000"/>
            <rFont val="Tahoma"/>
            <family val="2"/>
            <charset val="1"/>
          </rPr>
          <t xml:space="preserve">
Chronic ear infection not true not in the logic file</t>
        </r>
      </text>
    </comment>
  </commentList>
</comments>
</file>

<file path=xl/comments3.xml><?xml version="1.0" encoding="utf-8"?>
<comments xmlns="http://schemas.openxmlformats.org/spreadsheetml/2006/main">
  <authors>
    <author/>
  </authors>
  <commentList>
    <comment ref="J1" authorId="0" shapeId="0">
      <text>
        <r>
          <rPr>
            <sz val="11"/>
            <color rgb="FF000000"/>
            <rFont val="Arial"/>
            <charset val="1"/>
          </rPr>
          <t>Patrick Meier:
From valueset of extensions</t>
        </r>
      </text>
    </comment>
  </commentList>
</comments>
</file>

<file path=xl/sharedStrings.xml><?xml version="1.0" encoding="utf-8"?>
<sst xmlns="http://schemas.openxmlformats.org/spreadsheetml/2006/main" count="6288" uniqueCount="2797">
  <si>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</si>
  <si>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</si>
  <si>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</si>
  <si>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</si>
  <si>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</si>
  <si>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</si>
  <si>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</si>
  <si>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</si>
  <si>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</si>
  <si>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</si>
  <si>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</si>
  <si>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</si>
  <si>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</si>
  <si>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</si>
  <si>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</si>
  <si>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</si>
  <si>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</si>
  <si>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</si>
  <si>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</si>
  <si>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</si>
  <si>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</si>
  <si>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</si>
  <si>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</si>
  <si>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</si>
  <si>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</si>
  <si>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</si>
  <si>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</si>
  <si>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</si>
  <si>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</si>
  <si>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</si>
  <si>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</si>
  <si>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</si>
  <si>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</si>
  <si>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</si>
  <si>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</si>
  <si>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</si>
  <si>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 Date of Birth</t>
  </si>
  <si>
    <t>Estimate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</si>
  <si>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</si>
  <si>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</si>
  <si>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</si>
  <si>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</si>
  <si>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</si>
  <si>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</si>
  <si>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</si>
  <si>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</si>
  <si>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</si>
  <si>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</si>
  <si>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</si>
  <si>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</si>
  <si>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</si>
  <si>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</si>
  <si>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</si>
  <si>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</si>
  <si>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</si>
  <si>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</si>
  <si>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</si>
  <si>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</si>
  <si>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</si>
  <si>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</si>
  <si>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</si>
  <si>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</si>
  <si>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</si>
  <si>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</si>
  <si>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</si>
  <si>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</si>
  <si>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</si>
  <si>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</si>
  <si>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</si>
  <si>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</si>
  <si>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</si>
  <si>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</si>
  <si>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</si>
  <si>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</si>
  <si>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</si>
  <si>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</si>
  <si>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</si>
  <si>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</si>
  <si>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</si>
  <si>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</si>
  <si>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</si>
  <si>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</si>
  <si>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</si>
  <si>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</si>
  <si>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</si>
  <si>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</si>
  <si>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</si>
  <si>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</si>
  <si>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</si>
  <si>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</si>
  <si>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</si>
  <si>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</si>
  <si>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</si>
  <si>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</si>
  <si>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</si>
  <si>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</si>
  <si>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</si>
  <si>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</si>
  <si>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</si>
  <si>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Do not know</t>
  </si>
  <si>
    <t>agreedisagree</t>
  </si>
  <si>
    <t>agree</t>
  </si>
  <si>
    <t>Agree</t>
  </si>
  <si>
    <t>disagree</t>
  </si>
  <si>
    <t>Disagree</t>
  </si>
  <si>
    <t>consultation_type</t>
  </si>
  <si>
    <t>EmCare.B3.DE07</t>
  </si>
  <si>
    <t>Initial visit</t>
  </si>
  <si>
    <t>The client's visit is for a new consultation</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</si>
  <si>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(Classification ≠ "Severe Pneumonia or Very Severe Disease")</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</si>
  <si>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</si>
  <si>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</si>
  <si>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</si>
  <si>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</si>
  <si>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</si>
  <si>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</si>
  <si>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</si>
  <si>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</si>
  <si>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</si>
  <si>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</si>
  <si>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</si>
  <si>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</si>
  <si>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</si>
  <si>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</si>
  <si>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</si>
  <si>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</si>
  <si>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</si>
  <si>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</si>
  <si>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</si>
  <si>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</si>
  <si>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</si>
  <si>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</si>
  <si>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</si>
  <si>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</si>
  <si>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</si>
  <si>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</si>
  <si>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7d_to_14d</t>
  </si>
  <si>
    <t xml:space="preserve">Symptom less than 7 days </t>
  </si>
  <si>
    <t>EmCare.B11S1.DE03A</t>
  </si>
  <si>
    <t>7 to 14 days</t>
  </si>
  <si>
    <t xml:space="preserve">Symptom for 7 to 14 days </t>
  </si>
  <si>
    <t>Symptom for 14 days or more</t>
  </si>
  <si>
    <t>8d_to_30d</t>
  </si>
  <si>
    <t>7 days or less</t>
  </si>
  <si>
    <t>Symptom for 7 days or less</t>
  </si>
  <si>
    <t>EmCare.B12S1.DE04A</t>
  </si>
  <si>
    <t>8 to 30 days</t>
  </si>
  <si>
    <t>Symptom for 8 to 30 days</t>
  </si>
  <si>
    <t>More than 30 days</t>
  </si>
  <si>
    <t>Symptom for more than 30 days</t>
  </si>
  <si>
    <t>type_of_pain</t>
  </si>
  <si>
    <t>EmCare.B12S1.DE08</t>
  </si>
  <si>
    <t xml:space="preserve">The child is reported to have, or appears to be in pain. It is important to assess for pain which could be a sign of a source of infection when the child has reported or measured fever.
</t>
  </si>
  <si>
    <t>EmCare.B12S1.DE09</t>
  </si>
  <si>
    <t>No Pain</t>
  </si>
  <si>
    <t xml:space="preserve">The child is not reported to have any pain and does not appear to be in pain
</t>
  </si>
  <si>
    <t>EmCare.B12S1.DE10</t>
  </si>
  <si>
    <t>Joint or Bone Pain</t>
  </si>
  <si>
    <t xml:space="preserve">The child is reported to have or appears to have joint or bone pain
</t>
  </si>
  <si>
    <t>EmCare.B12S1.DE11</t>
  </si>
  <si>
    <t>Pain or Difficulty Passing Urine or Crying when Passing Urine</t>
  </si>
  <si>
    <t xml:space="preserve">The child is reported to have or appears to have pain or difficulty passing urine (in younger children this may appear as crying when passing urine)
</t>
  </si>
  <si>
    <t>EmCare.B12S1.DE12</t>
  </si>
  <si>
    <t>Skin problem</t>
  </si>
  <si>
    <t xml:space="preserve">The child is reported to have or appears to have painful skin or a skin problem
</t>
  </si>
  <si>
    <t>EmCare.B12S1.DE13</t>
  </si>
  <si>
    <t>Ear Pain</t>
  </si>
  <si>
    <t xml:space="preserve">The child is reported to have or appears to have ear pain
</t>
  </si>
  <si>
    <t>EmCare.B12S1.DE14</t>
  </si>
  <si>
    <t>Other</t>
  </si>
  <si>
    <t xml:space="preserve">The child is reported to have or appears to have pain which does not fit into the other categories
</t>
  </si>
  <si>
    <t>malaria_risk_area</t>
  </si>
  <si>
    <t>EmCare.B12S1.DE15</t>
  </si>
  <si>
    <t xml:space="preserve">The area is a high / low / no malaria risk area
</t>
  </si>
  <si>
    <t>EmCare.B12S1.DE16</t>
  </si>
  <si>
    <t>High Malaria Risk</t>
  </si>
  <si>
    <t>High malaria risk: in area where more than 5% of fever cases in children 2 to 59 months are attributable to malaria</t>
  </si>
  <si>
    <t>EmCare.B12S1.DE17</t>
  </si>
  <si>
    <t>Low Malaria Risk</t>
  </si>
  <si>
    <t>Low malaria risk: in area where fewer than 5% of fever cases in children 2 to 59 months are attributable to malaria, but where the risk is not negligible.</t>
  </si>
  <si>
    <t>EmCare.B12S1.DE18</t>
  </si>
  <si>
    <t>No Malaria Risk</t>
  </si>
  <si>
    <t>No malaria risk: malaria transmission does not normally occur in the area, and imported malaria is uncommon.</t>
  </si>
  <si>
    <t>7d_or_less</t>
  </si>
  <si>
    <t>EmCare.B10S2.DE05A</t>
  </si>
  <si>
    <t>Duration of wheezing</t>
  </si>
  <si>
    <t>The child has wheezing for less than 7 days</t>
  </si>
  <si>
    <t>EmCare.B10S2.DE05C</t>
  </si>
  <si>
    <t>The child has wheezing for 7 or more days</t>
  </si>
  <si>
    <t>10d_or_less</t>
  </si>
  <si>
    <t>EmCare.B17S1.DE02</t>
  </si>
  <si>
    <t>Duration of Mumps</t>
  </si>
  <si>
    <t>EmCare.B17S1.DE03</t>
  </si>
  <si>
    <t>Less than 10 days</t>
  </si>
  <si>
    <t>The duration of mumps observed is less than 10 days</t>
  </si>
  <si>
    <t>EmCare.B17S1.DE04</t>
  </si>
  <si>
    <t>10 days or more</t>
  </si>
  <si>
    <t>The duration of mumps observed is for 10 or more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</si>
  <si>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</si>
  <si>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</si>
  <si>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</si>
  <si>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</si>
  <si>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</si>
  <si>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</si>
  <si>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</si>
  <si>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</si>
  <si>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</si>
  <si>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</si>
  <si>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</si>
  <si>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</si>
  <si>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</si>
  <si>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</si>
  <si>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</si>
  <si>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</si>
  <si>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</si>
  <si>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</si>
  <si>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</si>
  <si>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</si>
  <si>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</si>
  <si>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</si>
  <si>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</si>
  <si>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</si>
  <si>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</si>
  <si>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</si>
  <si>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</si>
  <si>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</si>
  <si>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</si>
  <si>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</si>
  <si>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</si>
  <si>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</si>
  <si>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</si>
  <si>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</si>
  <si>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</si>
  <si>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</si>
  <si>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</si>
  <si>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</si>
  <si>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</si>
  <si>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</si>
  <si>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</si>
  <si>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</si>
  <si>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</si>
  <si>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</si>
  <si>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</si>
  <si>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</si>
  <si>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</si>
  <si>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</si>
  <si>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</si>
  <si>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</si>
  <si>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</si>
  <si>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</si>
  <si>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</si>
  <si>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</si>
  <si>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</si>
  <si>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</si>
  <si>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</si>
  <si>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</si>
  <si>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</si>
  <si>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</si>
  <si>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</si>
  <si>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</si>
  <si>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</si>
  <si>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</si>
  <si>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</si>
  <si>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</si>
  <si>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</si>
  <si>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</si>
  <si>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</si>
  <si>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</si>
  <si>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</si>
  <si>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</si>
  <si>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</si>
  <si>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</si>
  <si>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</si>
  <si>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</si>
  <si>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</si>
  <si>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</si>
  <si>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</si>
  <si>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</si>
  <si>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</si>
  <si>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</si>
  <si>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</si>
  <si>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</si>
  <si>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</si>
  <si>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</si>
  <si>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</si>
  <si>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</si>
  <si>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</si>
  <si>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</si>
  <si>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</si>
  <si>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</si>
  <si>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</si>
  <si>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</si>
  <si>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</si>
  <si>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</si>
  <si>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</si>
  <si>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</si>
  <si>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</si>
  <si>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</si>
  <si>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</si>
  <si>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</si>
  <si>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</si>
  <si>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</si>
  <si>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</si>
  <si>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</si>
  <si>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</si>
  <si>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</si>
  <si>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</si>
  <si>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</si>
  <si>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</si>
  <si>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</si>
  <si>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</si>
  <si>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</si>
  <si>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</si>
  <si>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</si>
  <si>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</si>
  <si>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</si>
  <si>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</si>
  <si>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</si>
  <si>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</si>
  <si>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</si>
  <si>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</si>
  <si>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</si>
  <si>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</si>
  <si>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</si>
  <si>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</si>
  <si>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</si>
  <si>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</si>
  <si>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</si>
  <si>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</si>
  <si>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</si>
  <si>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</si>
  <si>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</si>
  <si>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</si>
  <si>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</si>
  <si>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</si>
  <si>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</si>
  <si>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</si>
  <si>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</si>
  <si>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</si>
  <si>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maternal_malaria_test_pregnancy</t>
  </si>
  <si>
    <t>Maternal malaria test results in the week prior to delivery, intrapartum or in the week after delivery</t>
  </si>
  <si>
    <t>EmCare.B22S1.DE06</t>
  </si>
  <si>
    <t>Positive</t>
  </si>
  <si>
    <t>The client' maternal malaria test results in the week prior to delivery, intrapartum or in the week after delivery was positive</t>
  </si>
  <si>
    <t>EmCare.B22S1.DE07</t>
  </si>
  <si>
    <t>Negative</t>
  </si>
  <si>
    <t>The client' maternal malaria test results in the week prior to delivery, intrapartum or in the week after delivery was negative</t>
  </si>
  <si>
    <t>EmCare.B22S1.DE08</t>
  </si>
  <si>
    <t>Not tested</t>
  </si>
  <si>
    <t>The client' maternal malaria test in the week prior to delivery, intrapartum or in the week after delivery was not done</t>
  </si>
  <si>
    <t>EmCare.B22S1.DE09</t>
  </si>
  <si>
    <t>The client' maternal malaria test results in the week prior to delivery, intrapartum or in the week after delivery is unknown</t>
  </si>
  <si>
    <t>malaria_test</t>
  </si>
  <si>
    <t>EmCare.B24.DE07</t>
  </si>
  <si>
    <t>Malaria Test Result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</si>
  <si>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</si>
  <si>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</si>
  <si>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</si>
  <si>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</si>
  <si>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</si>
  <si>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</si>
  <si>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</si>
  <si>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</si>
  <si>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</si>
  <si>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infant_movements</t>
  </si>
  <si>
    <t>EmCare.B18S2.DE08</t>
  </si>
  <si>
    <t>Infant's 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</si>
  <si>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</si>
  <si>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</si>
  <si>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</si>
  <si>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</si>
  <si>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</si>
  <si>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</si>
  <si>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</si>
  <si>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</si>
  <si>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</si>
  <si>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</si>
  <si>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</si>
  <si>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</si>
  <si>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</si>
  <si>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</si>
  <si>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The young infant's Jaundice appeared less than 24 hours after birth</t>
  </si>
  <si>
    <t>EmCare.B19S2.DE06</t>
  </si>
  <si>
    <t>24 hours or more after birth</t>
  </si>
  <si>
    <t>The young infant's Jaundice appeared 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</si>
  <si>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</si>
  <si>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</si>
  <si>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</si>
  <si>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</si>
  <si>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</si>
  <si>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</si>
  <si>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</si>
  <si>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</si>
  <si>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</si>
  <si>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</si>
  <si>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</si>
  <si>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</si>
  <si>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</si>
  <si>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</si>
  <si>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</si>
  <si>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</si>
  <si>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</si>
  <si>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Is infant given any breast milk at all?</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</si>
  <si>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</si>
  <si>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</si>
  <si>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</si>
  <si>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</si>
  <si>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</si>
  <si>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</si>
  <si>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</si>
  <si>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</si>
  <si>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</si>
  <si>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</si>
  <si>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</si>
  <si>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</si>
  <si>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</si>
  <si>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</si>
  <si>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</si>
  <si>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 xml:space="preserve"> amount_milk_given</t>
  </si>
  <si>
    <t>EmCare.B21S2.DE15</t>
  </si>
  <si>
    <t>How much milk is given at each feed?</t>
  </si>
  <si>
    <t>EmCare.B21S2.DE16</t>
  </si>
  <si>
    <t>Sufficient replacement feeds</t>
  </si>
  <si>
    <t>The caregiver is giving sufficient replacement feeds (approximately 60 ml per feed, 8 times per day for a young infant up to one month of age; approximately 90 ml per feed, 7 times per day for a young infant between 1 and 2 months of age)</t>
  </si>
  <si>
    <t>EmCare.B21S2.DE17</t>
  </si>
  <si>
    <t>Insufficient replacement feeds</t>
  </si>
  <si>
    <t>The caregiver is not giving sufficient replacement feeds (i.e. less than 60 ml per feed, 8 times per day for a young infant up to one month of age; less than 90 ml per feed, 7 times per day for a young infant between 1 and 2 months of age)</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</si>
  <si>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</si>
  <si>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</si>
  <si>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</si>
  <si>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</si>
  <si>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</si>
  <si>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</si>
  <si>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</si>
  <si>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</si>
  <si>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EmCare.B7-B8-B9.DE04</t>
  </si>
  <si>
    <t>Entered response in error</t>
  </si>
  <si>
    <t>The healthcare worker entered the response for a life-threatening illness in error</t>
  </si>
  <si>
    <t>vomiting</t>
  </si>
  <si>
    <t>Vomiting</t>
  </si>
  <si>
    <t>EmCare.B7.DE11</t>
  </si>
  <si>
    <t>Vomiting Everything</t>
  </si>
  <si>
    <t>The client is reported to be vomiting everything</t>
  </si>
  <si>
    <t>EmCare.B7.DE12</t>
  </si>
  <si>
    <t>Vomiting but Not Everything</t>
  </si>
  <si>
    <t>The client is reported to be vomiting but not vomiting everything</t>
  </si>
  <si>
    <t>EmCare.B7.DE13</t>
  </si>
  <si>
    <t>No Vomiting</t>
  </si>
  <si>
    <t>The client is reported not to be vomiting</t>
  </si>
  <si>
    <t>touch_temp</t>
  </si>
  <si>
    <t>Temperature on touch</t>
  </si>
  <si>
    <t>EmCare.B6.DE05B</t>
  </si>
  <si>
    <t>Normal on touch</t>
  </si>
  <si>
    <t>The client's temperature is normal on touch</t>
  </si>
  <si>
    <t>EmCare.B6.DE05C</t>
  </si>
  <si>
    <t>Hot</t>
  </si>
  <si>
    <t>The client's temperature is hot on touch</t>
  </si>
  <si>
    <t>EmCare.B6.DE05D</t>
  </si>
  <si>
    <t>Cold</t>
  </si>
  <si>
    <t>The client's temperature is cold on touch</t>
  </si>
  <si>
    <t>reason_no_weight</t>
  </si>
  <si>
    <t>Reason for not measuring weight</t>
  </si>
  <si>
    <t>EmCare.B6.DE24</t>
  </si>
  <si>
    <t>Weight scale broken or not available</t>
  </si>
  <si>
    <t>The weight scale is broken or unavailable</t>
  </si>
  <si>
    <t>EmCare.B6.DE25</t>
  </si>
  <si>
    <t>No time</t>
  </si>
  <si>
    <t>No time was available for weight measurement</t>
  </si>
  <si>
    <t>EmCare.B6.DE26</t>
  </si>
  <si>
    <t>Child not cooperating</t>
  </si>
  <si>
    <t>The child was not co-operating</t>
  </si>
  <si>
    <t>EmCare.B6.DE27</t>
  </si>
  <si>
    <t>Other reasons than above</t>
  </si>
  <si>
    <t>reason_no_muac</t>
  </si>
  <si>
    <t>Reason for not measuring MUAC</t>
  </si>
  <si>
    <t>EmCare.B6.DE29</t>
  </si>
  <si>
    <t>MUAC band not available</t>
  </si>
  <si>
    <t>EmCare.B6.DE30</t>
  </si>
  <si>
    <t>EmCare.B6.DE31</t>
  </si>
  <si>
    <t>EmCare.B6.DE32</t>
  </si>
  <si>
    <t>hiv_status</t>
  </si>
  <si>
    <t>EmCare.B21S1.DE01</t>
  </si>
  <si>
    <t>The client's mother's HIV Status</t>
  </si>
  <si>
    <t>EmCare.B21S1.DE02</t>
  </si>
  <si>
    <t>Mother HIV Positive</t>
  </si>
  <si>
    <t>The client's mother is HIV positive</t>
  </si>
  <si>
    <t>EmCare.B21S1.DE03</t>
  </si>
  <si>
    <t>Mother HIV Negative</t>
  </si>
  <si>
    <t>The client's mother is HIV negative</t>
  </si>
  <si>
    <t>EmCare.B21S1.DE04</t>
  </si>
  <si>
    <t>Mother HIV Status - Unknown or Not Tested</t>
  </si>
  <si>
    <t>The client's mother's HIV Status is unknown or not tested</t>
  </si>
  <si>
    <t>EmCare.B21S1.DE05</t>
  </si>
  <si>
    <t>Mother HIV Status - Decline to answer</t>
  </si>
  <si>
    <t xml:space="preserve">The client's mother has declined to answer regarging HIV Status </t>
  </si>
  <si>
    <t>milk_preparation</t>
  </si>
  <si>
    <t>EmCare.B21S2.DE18</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</si>
  <si>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</si>
  <si>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</si>
  <si>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</si>
  <si>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</si>
  <si>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</si>
  <si>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</si>
  <si>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</si>
  <si>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</si>
  <si>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</si>
  <si>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</si>
  <si>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</si>
  <si>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</si>
  <si>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</si>
  <si>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</si>
  <si>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</si>
  <si>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</si>
  <si>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</si>
  <si>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</si>
  <si>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</si>
  <si>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</si>
  <si>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</si>
  <si>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</si>
  <si>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</si>
  <si>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</si>
  <si>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</si>
  <si>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</si>
  <si>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</si>
  <si>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</si>
  <si>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</si>
  <si>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</si>
  <si>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</si>
  <si>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</si>
  <si>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</si>
  <si>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</si>
  <si>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</si>
  <si>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</si>
  <si>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</si>
  <si>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</si>
  <si>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</si>
  <si>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</si>
  <si>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</si>
  <si>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</si>
  <si>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child_last_hiv_status</t>
  </si>
  <si>
    <t>EmCare.B17.DE30</t>
  </si>
  <si>
    <t>Child's Last HIV Test Results</t>
  </si>
  <si>
    <t>EmCare.B17.DE31</t>
  </si>
  <si>
    <t>Child HIV Positive - Virological</t>
  </si>
  <si>
    <t>The client is HIV Positive (Virological Test)</t>
  </si>
  <si>
    <t>EmCare.B17.DE32</t>
  </si>
  <si>
    <t>Child HIV Positive - Serological</t>
  </si>
  <si>
    <t>The client is HIV Positive (Serological Test)</t>
  </si>
  <si>
    <t>EmCare.B17.DE33</t>
  </si>
  <si>
    <t>Child HIV Positive - Unknown Type of Test</t>
  </si>
  <si>
    <t>The client is HIV Positive (Unknown Type of Test)</t>
  </si>
  <si>
    <t>EmCare.B17.DE34</t>
  </si>
  <si>
    <t>Child HIV Negative</t>
  </si>
  <si>
    <t>The client is HIV Negative</t>
  </si>
  <si>
    <t>EmCare.B17.DE35</t>
  </si>
  <si>
    <t>Child HIV Status - Unknown or Not Tested</t>
  </si>
  <si>
    <t>The client's HIV Status is unknown or the client has not been tested</t>
  </si>
  <si>
    <t>EmCare.B17.DE36</t>
  </si>
  <si>
    <t>Child HIV Status - Decline to answer</t>
  </si>
  <si>
    <t>The client has delined to answer regarding HIV Status</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</si>
  <si>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</si>
  <si>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</si>
  <si>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</si>
  <si>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</si>
  <si>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</si>
  <si>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</si>
  <si>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</si>
  <si>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</si>
  <si>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</si>
  <si>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</si>
  <si>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</si>
  <si>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</si>
  <si>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</si>
  <si>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</si>
  <si>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</si>
  <si>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</si>
  <si>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</si>
  <si>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</si>
  <si>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</si>
  <si>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</si>
  <si>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</si>
  <si>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</si>
  <si>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</si>
  <si>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</si>
  <si>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</si>
  <si>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</si>
  <si>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</si>
  <si>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</si>
  <si>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</si>
  <si>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</si>
  <si>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</si>
  <si>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</si>
  <si>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</si>
  <si>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</si>
  <si>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</si>
  <si>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</si>
  <si>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</si>
  <si>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</si>
  <si>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</si>
  <si>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</si>
  <si>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</si>
  <si>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</si>
  <si>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</si>
  <si>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</si>
  <si>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</si>
  <si>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</si>
  <si>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</si>
  <si>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</si>
  <si>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</si>
  <si>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</si>
  <si>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</si>
  <si>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</si>
  <si>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</si>
  <si>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</si>
  <si>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</si>
  <si>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</si>
  <si>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</si>
  <si>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</si>
  <si>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</si>
  <si>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</si>
  <si>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</si>
  <si>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</si>
  <si>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</si>
  <si>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</si>
  <si>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</si>
  <si>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</si>
  <si>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</si>
  <si>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</si>
  <si>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</si>
  <si>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</si>
  <si>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</si>
  <si>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</si>
  <si>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</si>
  <si>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</si>
  <si>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</si>
  <si>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</si>
  <si>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</si>
  <si>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</si>
  <si>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</si>
  <si>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</si>
  <si>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</si>
  <si>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</si>
  <si>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</si>
  <si>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</si>
  <si>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</si>
  <si>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</si>
  <si>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</si>
  <si>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</si>
  <si>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</si>
  <si>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</si>
  <si>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</si>
  <si>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</si>
  <si>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</si>
  <si>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</si>
  <si>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</si>
  <si>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</si>
  <si>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</si>
  <si>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</si>
  <si>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</si>
  <si>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</si>
  <si>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</si>
  <si>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</si>
  <si>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</si>
  <si>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</si>
  <si>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</si>
  <si>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</si>
  <si>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</si>
  <si>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</si>
  <si>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</si>
  <si>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</si>
  <si>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</si>
  <si>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</si>
  <si>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</si>
  <si>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</si>
  <si>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</si>
  <si>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</si>
  <si>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</si>
  <si>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</si>
  <si>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</si>
  <si>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</si>
  <si>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</si>
  <si>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</si>
  <si>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</si>
  <si>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</si>
  <si>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</si>
  <si>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</si>
  <si>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</si>
  <si>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</si>
  <si>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</si>
  <si>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</si>
  <si>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</si>
  <si>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type</t>
  </si>
  <si>
    <t>parentId</t>
  </si>
  <si>
    <t>id</t>
  </si>
  <si>
    <t>label</t>
  </si>
  <si>
    <t>description</t>
  </si>
  <si>
    <t>initialExpression</t>
  </si>
  <si>
    <t>mapping</t>
  </si>
  <si>
    <t>{{library}}</t>
  </si>
  <si>
    <t>emcarezscore::Z::{{LIB_VERSION}}</t>
  </si>
  <si>
    <t>decimal</t>
  </si>
  <si>
    <t>zscore_h</t>
  </si>
  <si>
    <t>Z."WHZ"</t>
  </si>
  <si>
    <t>zscore_a</t>
  </si>
  <si>
    <t>Z."WAZ"</t>
  </si>
  <si>
    <t>zscore_l</t>
  </si>
  <si>
    <t>Z."WLZ"</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</si>
  <si>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</si>
  <si>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</si>
  <si>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</si>
  <si>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</si>
  <si>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</si>
  <si>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</si>
  <si>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</si>
  <si>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</si>
  <si>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</si>
  <si>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</si>
  <si>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</si>
  <si>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</si>
  <si>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</si>
  <si>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</si>
  <si>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</si>
  <si>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</si>
  <si>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</si>
  <si>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</si>
  <si>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</si>
  <si>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</si>
  <si>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</si>
  <si>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</si>
  <si>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</si>
  <si>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</si>
  <si>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</si>
  <si>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</si>
  <si>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</si>
  <si>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</si>
  <si>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</si>
  <si>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</si>
  <si>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</si>
  <si>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</si>
  <si>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</si>
  <si>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</si>
  <si>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</si>
  <si>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</si>
  <si>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</si>
  <si>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</si>
  <si>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</si>
  <si>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</si>
  <si>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</si>
  <si>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</si>
  <si>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</si>
  <si>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</si>
  <si>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</si>
  <si>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 xml:space="preserve">"Unconscious" = true and "Skin Pinch of Abdomen" = "Skin Pinch goes back slowly (2 seconds or fewer, but not immediately)" </t>
  </si>
  <si>
    <t>DL-I-CL1-30</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</si>
  <si>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</si>
  <si>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</si>
  <si>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</si>
  <si>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</si>
  <si>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AgeInMonths()&lt;2</t>
  </si>
  <si>
    <t>DL-G-CL2-18</t>
  </si>
  <si>
    <t>(ToInteger("Sunken Eyes"=true) +  ToInteger("Skin Pinch of Abdomen" = "Skin Pinch goes back very slowly (More than 2 seconds)") + ToInteger("Infant's Movements" = "Movement only when stimulated but then stops") +ToInteger("Infant's Movements" = "No movement at all"))&gt;1</t>
  </si>
  <si>
    <t>DL-I-CL2-01</t>
  </si>
  <si>
    <t>"Skin Pinch of Abdomen" = "Skin Pinch goes back very slowly (More than 2 seconds)" and ("Infant's Movements" = "Movement only when stimulated but then stops"  or "Infant's Movements" = "No movement at all" )</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</si>
  <si>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</si>
  <si>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</si>
  <si>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</si>
  <si>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</si>
  <si>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</si>
  <si>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</si>
  <si>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DL-I-CL1-31</t>
  </si>
  <si>
    <t>"Restless and Irritable" = true and ("Oral Fluid Test Results" = "Drinks Poorly" or  "Skin Pinch of Abdomen" = "Skin Pinch goes back very slowly (More than 2 seconds)" )</t>
  </si>
  <si>
    <t>DL-I-CL1-32</t>
  </si>
  <si>
    <t>"Skin Pinch of Abdomen" = "Skin Pinch goes back very slowly (More than 2 seconds)" and ("Oral Fluid Test Results" = "Completely Unable to Drink" or "Drinks Poorly" or "Lethargic" = true or "Unconscious" = true or "Not able to drink or breastfeed" = true)</t>
  </si>
  <si>
    <t>DL-G-CL1-148-150</t>
  </si>
  <si>
    <t>Dehydration in the malnourished</t>
  </si>
  <si>
    <t>("Diarrhoea" = true and "Duration of diarrhoea" = “Less than 7 days”) or "Vomiting" = “Vomiting everything” or "Vomiting" = "Vomiting but Not Everything" and ("Recent history of weight loss" = “Yes” OR "Eyelids more retracted than before" = “Yes” )</t>
  </si>
  <si>
    <t>DL-G-CL1-148</t>
  </si>
  <si>
    <t>"Age" = "≥ 6 months to &lt; 60 months" and ("Weight for Height (WFH) Z Scores" = "&lt; -3" or "Weight for Length (WFL) Z Scores" = "&lt; -3" or "MUAC (Mid Upper Arm Circumference)" = "&lt;115mm")</t>
  </si>
  <si>
    <t>DL-G-CL1-149</t>
  </si>
  <si>
    <t xml:space="preserve">"Age" = "&lt; 12 months" and ("Weight for Age (WFA) Z Scores" = "&lt; -3" </t>
  </si>
  <si>
    <t>DL-G-CL1-150</t>
  </si>
  <si>
    <t>"Age" = "&lt; 6 months" AND ("Weight for Age (WFA) Z Scores" = "&lt; -3" OR "Weight for Height (WFH) Z Scores" = "&lt; -3" OR "Weight for Length (WFL) Z Scores" = "&lt; -3")</t>
  </si>
  <si>
    <t>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</si>
  <si>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</si>
  <si>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</si>
  <si>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</si>
  <si>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</si>
  <si>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</si>
  <si>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</si>
  <si>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</si>
  <si>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</si>
  <si>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YI severe classification</t>
  </si>
  <si>
    <t>EmCare.B12S1.DE01</t>
  </si>
  <si>
    <t>Fever</t>
  </si>
  <si>
    <t>"Measured Temperature" = "High" or "Measured Temperature" = "Very High" or  "Hot to Touch" = true or  "Fever Reported" = true</t>
  </si>
  <si>
    <t>Severe Acute Malnutrition</t>
  </si>
  <si>
    <t>"child" and ("zscore_h" &lt;= -3 or "zscore_l"&lt;= -3)</t>
  </si>
  <si>
    <t>AgeInMonths()&lt;= 6 and  AgeInMonths()&lt;60 and "MUAC (Mid Upper Arm Circumference)" &lt;=115 'mm'</t>
  </si>
  <si>
    <t>AgeInMonths()&gt;= 6 and  AgeInMonths()&lt;12 and "zscore_a" &lt;= -3</t>
  </si>
  <si>
    <t>The client is reported to be vomiting</t>
  </si>
  <si>
    <t>"Vomiting" != "No Vomiting"</t>
  </si>
  <si>
    <t>vomiting everything</t>
  </si>
  <si>
    <t>"Vomiting" = "Vomiting Everything"</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</si>
  <si>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</si>
  <si>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</si>
  <si>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</si>
  <si>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</si>
  <si>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</si>
  <si>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</si>
  <si>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</si>
  <si>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</si>
  <si>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</si>
  <si>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</si>
  <si>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</si>
  <si>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</si>
  <si>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</si>
  <si>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</si>
  <si>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</si>
  <si>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</si>
  <si>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</si>
  <si>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</si>
  <si>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</si>
  <si>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</si>
  <si>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</si>
  <si>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</si>
  <si>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</si>
  <si>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</si>
  <si>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</si>
  <si>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</si>
  <si>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</si>
  <si>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</si>
  <si>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</si>
  <si>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</si>
  <si>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</si>
  <si>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</si>
  <si>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</si>
  <si>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</si>
  <si>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</si>
  <si>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</si>
  <si>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</si>
  <si>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</si>
  <si>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</si>
  <si>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</si>
  <si>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</si>
  <si>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</si>
  <si>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</si>
  <si>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</si>
  <si>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</si>
  <si>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</si>
  <si>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</si>
  <si>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</si>
  <si>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</si>
  <si>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</si>
  <si>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</si>
  <si>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Propose classification</t>
  </si>
  <si>
    <t>after::EmCareDT10</t>
  </si>
  <si>
    <t xml:space="preserve">determine-diagnosis </t>
  </si>
  <si>
    <t>EmCare.B23.Classification</t>
  </si>
  <si>
    <t>EmCareDT10</t>
  </si>
  <si>
    <t>Do Test</t>
  </si>
  <si>
    <t>after::EmCareDT07 ||after::EmCareDT08</t>
  </si>
  <si>
    <t>Diagnostic-testing</t>
  </si>
  <si>
    <t>EmCare.B22.AssessmentsTests</t>
  </si>
  <si>
    <t>EmCareDT11</t>
  </si>
  <si>
    <t>Provide treatment</t>
  </si>
  <si>
    <t>after::EmCareDT12 ||after::EmCareDT09</t>
  </si>
  <si>
    <t xml:space="preserve">provide-counseling </t>
  </si>
  <si>
    <t>EmCare.Treatment</t>
  </si>
  <si>
    <t>EmCareDT12</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</si>
  <si>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</si>
  <si>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</si>
  <si>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</si>
  <si>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</si>
  <si>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</si>
  <si>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</si>
  <si>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</si>
  <si>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</si>
  <si>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</si>
  <si>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</si>
  <si>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</si>
  <si>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</si>
  <si>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</si>
  <si>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</si>
  <si>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</si>
  <si>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</si>
  <si>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</si>
  <si>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</si>
  <si>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</si>
  <si>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</si>
  <si>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</si>
  <si>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</si>
  <si>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</si>
  <si>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</si>
  <si>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</si>
  <si>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</si>
  <si>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</si>
  <si>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</si>
  <si>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</si>
  <si>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</si>
  <si>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</si>
  <si>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</si>
  <si>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</si>
  <si>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</si>
  <si>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</si>
  <si>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</si>
  <si>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</si>
  <si>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</si>
  <si>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</si>
  <si>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</si>
  <si>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</si>
  <si>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</si>
  <si>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</si>
  <si>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</si>
  <si>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</si>
  <si>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</si>
  <si>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</si>
  <si>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</si>
  <si>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</si>
  <si>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</si>
  <si>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</si>
  <si>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</si>
  <si>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</si>
  <si>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</si>
  <si>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</si>
  <si>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</si>
  <si>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</si>
  <si>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</si>
  <si>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</si>
  <si>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</si>
  <si>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</si>
  <si>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</si>
  <si>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</si>
  <si>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</si>
  <si>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</si>
  <si>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</si>
  <si>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</si>
  <si>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</si>
  <si>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</si>
  <si>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</si>
  <si>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</si>
  <si>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</si>
  <si>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</si>
  <si>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</si>
  <si>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</si>
  <si>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</si>
  <si>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</si>
  <si>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</si>
  <si>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</si>
  <si>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</si>
  <si>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</si>
  <si>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Estimated Date of Birth</t>
  </si>
  <si>
    <t>Estimated Date of Birth of the Client</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</si>
  <si>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</si>
  <si>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</si>
  <si>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</si>
  <si>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</si>
  <si>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</si>
  <si>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</si>
  <si>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</si>
  <si>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</si>
  <si>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</si>
  <si>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</si>
  <si>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</si>
  <si>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</si>
  <si>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</si>
  <si>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</si>
  <si>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</si>
  <si>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</si>
  <si>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</si>
  <si>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</si>
  <si>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</si>
  <si>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</si>
  <si>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</si>
  <si>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</si>
  <si>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</si>
  <si>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</si>
  <si>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</si>
  <si>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</si>
  <si>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</si>
  <si>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</si>
  <si>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hidden||unit::d</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</si>
  <si>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</si>
  <si>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</si>
  <si>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</si>
  <si>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</si>
  <si>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</si>
  <si>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</si>
  <si>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</si>
  <si>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</si>
  <si>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</si>
  <si>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</si>
  <si>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</si>
  <si>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</si>
  <si>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%cdob</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</si>
  <si>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</si>
  <si>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</si>
  <si>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</si>
  <si>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</si>
  <si>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</si>
  <si>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</si>
  <si>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</si>
  <si>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</si>
  <si>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</si>
  <si>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</si>
  <si>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</si>
  <si>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</si>
  <si>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</si>
  <si>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</si>
  <si>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</si>
  <si>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</si>
  <si>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tgt.birthDate = val</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</si>
  <si>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</si>
  <si>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</si>
  <si>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</si>
  <si>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</si>
  <si>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</si>
  <si>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</si>
  <si>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</si>
  <si>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</si>
  <si>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</si>
  <si>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</si>
  <si>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</si>
  <si>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</si>
  <si>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</si>
  <si>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</si>
  <si>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</si>
  <si>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</si>
  <si>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</si>
  <si>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</si>
  <si>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</si>
  <si>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</si>
  <si>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</si>
  <si>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</si>
  <si>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</si>
  <si>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</si>
  <si>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</si>
  <si>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</si>
  <si>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</si>
  <si>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</si>
  <si>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</si>
  <si>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</si>
  <si>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</si>
  <si>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</si>
  <si>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</si>
  <si>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</si>
  <si>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</si>
  <si>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</si>
  <si>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</si>
  <si>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</si>
  <si>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</si>
  <si>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</si>
  <si>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</si>
  <si>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relatedpersonid</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</si>
  <si>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</si>
  <si>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</si>
  <si>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</si>
  <si>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</si>
  <si>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</si>
  <si>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</si>
  <si>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</si>
  <si>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</si>
  <si>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</si>
  <si>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</si>
  <si>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</si>
  <si>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</si>
  <si>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</si>
  <si>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</si>
  <si>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</si>
  <si>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</si>
  <si>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</si>
  <si>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</si>
  <si>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</si>
  <si>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CommunicationRequest</t>
  </si>
  <si>
    <t xml:space="preserve"> </t>
  </si>
  <si>
    <t>se</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</si>
  <si>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</si>
  <si>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</si>
  <si>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</si>
  <si>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</si>
  <si>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</si>
  <si>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</si>
  <si>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</si>
  <si>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</si>
  <si>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</si>
  <si>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</si>
  <si>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</si>
  <si>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</si>
  <si>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</si>
  <si>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</si>
  <si>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</si>
  <si>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</si>
  <si>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Is the child sick today?</t>
  </si>
  <si>
    <t>The client's visit is for a well child but the child is also presenting as sick</t>
  </si>
  <si>
    <r>
      <rPr>
        <sz val="11"/>
        <color rgb="FF000000"/>
        <rFont val="Arial"/>
        <family val="2"/>
        <charset val="1"/>
      </rPr>
      <t>"</t>
    </r>
    <r>
      <rPr>
        <sz val="12"/>
        <color rgb="FF000000"/>
        <rFont val="Arial"/>
        <family val="2"/>
        <charset val="1"/>
      </rPr>
      <t>Reason for Consultation</t>
    </r>
    <r>
      <rPr>
        <sz val="11"/>
        <color rgb="FF000000"/>
        <rFont val="Arial"/>
        <family val="2"/>
        <charset val="1"/>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</si>
  <si>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</si>
  <si>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</si>
  <si>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</si>
  <si>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</si>
  <si>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</si>
  <si>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</si>
  <si>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</si>
  <si>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</si>
  <si>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</si>
  <si>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</si>
  <si>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</si>
  <si>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charset val="1"/>
      </rPr>
      <t>Person/People accompanying child today</t>
    </r>
  </si>
  <si>
    <r>
      <rPr>
        <sz val="12"/>
        <color rgb="FF000000"/>
        <rFont val="Arial"/>
        <family val="2"/>
        <charset val="1"/>
      </rPr>
      <t>"</t>
    </r>
    <r>
      <rPr>
        <sz val="11"/>
        <color rgb="FF000000"/>
        <rFont val="Arial"/>
        <family val="2"/>
        <charset val="1"/>
      </rPr>
      <t>Person/People accompanying child today?</t>
    </r>
    <r>
      <rPr>
        <sz val="12"/>
        <color rgb="FF000000"/>
        <rFont val="Arial"/>
        <family val="2"/>
        <charset val="1"/>
      </rPr>
      <t>".empty()</t>
    </r>
  </si>
  <si>
    <t>EmCare.A.DE39.1</t>
  </si>
  <si>
    <t>EmCare.A.DE40</t>
  </si>
  <si>
    <r>
      <rPr>
        <sz val="11"/>
        <color rgb="FF000000"/>
        <rFont val="Arial"/>
        <family val="2"/>
        <charset val="1"/>
      </rPr>
      <t>Person/People accompanying child</t>
    </r>
    <r>
      <rPr>
        <sz val="12"/>
        <color rgb="FF000000"/>
        <rFont val="Arial"/>
        <family val="2"/>
        <charset val="1"/>
      </rPr>
      <t xml:space="preserve"> First Name</t>
    </r>
  </si>
  <si>
    <t>EmCare.A.DE41</t>
  </si>
  <si>
    <r>
      <rPr>
        <sz val="11"/>
        <color rgb="FF000000"/>
        <rFont val="Arial"/>
        <family val="2"/>
        <charset val="1"/>
      </rPr>
      <t>Person/People accompanying child</t>
    </r>
    <r>
      <rPr>
        <sz val="12"/>
        <color rgb="FF000000"/>
        <rFont val="Arial"/>
        <family val="2"/>
        <charset val="1"/>
      </rPr>
      <t xml:space="preserve"> Middle Name</t>
    </r>
  </si>
  <si>
    <t>EmCare.A.DE42</t>
  </si>
  <si>
    <r>
      <rPr>
        <sz val="11"/>
        <color rgb="FF000000"/>
        <rFont val="Arial"/>
        <family val="2"/>
        <charset val="1"/>
      </rPr>
      <t>Person/People accompanying child</t>
    </r>
    <r>
      <rPr>
        <sz val="12"/>
        <color rgb="FF000000"/>
        <rFont val="Arial"/>
        <family val="2"/>
        <charset val="1"/>
      </rPr>
      <t xml:space="preserve"> Last Name</t>
    </r>
  </si>
  <si>
    <t>EmCare.A.DE43</t>
  </si>
  <si>
    <r>
      <rPr>
        <sz val="11"/>
        <color rgb="FF000000"/>
        <rFont val="Arial"/>
        <family val="2"/>
        <charset val="1"/>
      </rPr>
      <t>Person/People accompanying child's</t>
    </r>
    <r>
      <rPr>
        <sz val="12"/>
        <color rgb="FF000000"/>
        <rFont val="Arial"/>
        <family val="2"/>
        <charset val="1"/>
      </rPr>
      <t xml:space="preserve"> Relationship to Client</t>
    </r>
  </si>
  <si>
    <t>hint</t>
  </si>
  <si>
    <t>valueExpression</t>
  </si>
  <si>
    <t>integer</t>
  </si>
  <si>
    <t>AgeInMonth.cql</t>
  </si>
  <si>
    <t>AgeInMonths()</t>
  </si>
  <si>
    <t>EmCare.B7.DE01</t>
  </si>
  <si>
    <t>Obstructed or Absent Breathing</t>
  </si>
  <si>
    <t>The client has obstructed or absent breathing</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</si>
  <si>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</si>
  <si>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</si>
  <si>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</si>
  <si>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</si>
  <si>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</si>
  <si>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</si>
  <si>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</si>
  <si>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</si>
  <si>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"Convulsing Now" =  true or "Obstructed or Absent Breathing" = true</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</si>
  <si>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</si>
  <si>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</si>
  <si>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</si>
  <si>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</si>
  <si>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</si>
  <si>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</si>
  <si>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</si>
  <si>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</si>
  <si>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</si>
  <si>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</si>
  <si>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</si>
  <si>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</si>
  <si>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</si>
  <si>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</si>
  <si>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</si>
  <si>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</si>
  <si>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charset val="1"/>
      </rPr>
      <t>An **</t>
    </r>
    <r>
      <rPr>
        <b/>
        <sz val="10"/>
        <color rgb="FF000000"/>
        <rFont val="Calibri"/>
        <family val="2"/>
        <charset val="1"/>
      </rPr>
      <t>unconscious child cannot be wakened**</t>
    </r>
    <r>
      <rPr>
        <sz val="10"/>
        <color rgb="FF000000"/>
        <rFont val="Calibri"/>
        <family val="2"/>
        <charset val="1"/>
      </rPr>
      <t>.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</si>
  <si>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</si>
  <si>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</si>
  <si>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</si>
  <si>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</si>
  <si>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</si>
  <si>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</si>
  <si>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</si>
  <si>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</si>
  <si>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</si>
  <si>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select_one vomiting</t>
  </si>
  <si>
    <t>EmCare.B7.DE10</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</si>
  <si>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</si>
  <si>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</si>
  <si>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age</t>
  </si>
  <si>
    <t xml:space="preserve">constraintExpression
</t>
  </si>
  <si>
    <t>notes</t>
  </si>
  <si>
    <t>All</t>
  </si>
  <si>
    <t>EmCare.B6.DE01</t>
  </si>
  <si>
    <t>Axillary Temperature (degrees Celcius)</t>
  </si>
  <si>
    <t>The client's Axillary Temperature in degrees Celsius (temperature taken under the armpit)</t>
  </si>
  <si>
    <t xml:space="preserve">The client's Axillary Temperature in degrees Celcius (temperature taken under the armpit)
Warning/error if above 45 and below 32 degrees Celcius.
</t>
  </si>
  <si>
    <t>"Thermometer not available".empty() and "Prefer to take Rectal Temperature".empty()</t>
  </si>
  <si>
    <t>unit::Cel</t>
  </si>
  <si>
    <t>"EmCare.B6.DE01".unit = 'Cel'</t>
  </si>
  <si>
    <t>SetObservationQuantity</t>
  </si>
  <si>
    <t>EmCare.B6.DE02</t>
  </si>
  <si>
    <t>Prefer to take Rectal Temperature</t>
  </si>
  <si>
    <t>The health care worker prefers to take the client's rectal temperature</t>
  </si>
  <si>
    <t>"Thermometer not available".empty() and "Axillary Temperature (degrees Celcius)".empty()</t>
  </si>
  <si>
    <t>SetObservationCodeBoolean</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</si>
  <si>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</si>
  <si>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</si>
  <si>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</si>
  <si>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</si>
  <si>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</si>
  <si>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EmCare.B6.DE04</t>
  </si>
  <si>
    <t>Thermometer not available</t>
  </si>
  <si>
    <t>A thermometer is not available to accurately measure the client's temperature</t>
  </si>
  <si>
    <t>"Axillary Temperature (degrees Celcius)".empty() and "Rectal Temperature (degrees Celcius)".empty()</t>
  </si>
  <si>
    <t>EmCare.B6.DE05</t>
  </si>
  <si>
    <t>Hot to Touch</t>
  </si>
  <si>
    <t>The client is hot to touch</t>
  </si>
  <si>
    <t>"Thermometer not available".exists()</t>
  </si>
  <si>
    <t>select_one touch_temp</t>
  </si>
  <si>
    <t>0-2 months</t>
  </si>
  <si>
    <t>EmCare.B6.DE05A</t>
  </si>
  <si>
    <t>The client's temperature on touch</t>
  </si>
  <si>
    <t>("Thermometer not available".exists() or "Axillary Temperature (degrees Celcius)".empty()) and "AgeInMonths" &lt; 2</t>
  </si>
  <si>
    <t>EmCare.B6.DE01A</t>
  </si>
  <si>
    <t>Measured Temperature</t>
  </si>
  <si>
    <t xml:space="preserve">The client's Temperature has been measured </t>
  </si>
  <si>
    <t>The client's Axillary Temperature in degrees Celcius (temperature taken under the armpit)</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</si>
  <si>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</si>
  <si>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"Axillary Temperature (degrees Celcius)".exists() or "Rectal Temperature (degrees Celcius)".exists()</t>
  </si>
  <si>
    <t>MinMax::32.0::45.0</t>
  </si>
  <si>
    <t>readonly||dropdown</t>
  </si>
  <si>
    <t>SetObservationCodeStr</t>
  </si>
  <si>
    <t>EmCare.B6.DE06</t>
  </si>
  <si>
    <t>Weight</t>
  </si>
  <si>
    <t>The client's weight in Kilograms</t>
  </si>
  <si>
    <t>"Weight cannot be measured".empty()</t>
  </si>
  <si>
    <t>unit::kg</t>
  </si>
  <si>
    <t>"EmCare.B6.DE06" &gt; 0.5 and "EmCare.B6.DE06"&lt; 40.0 and (( ^(\d\d?\.\d)$ and AgeInMonths()&gt;=2) or (^(\d\d?\.\d\d\d)$ and AgeInMonths()&lt;2)) and "EmCare.B6.DE06".unit = 'kg'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</si>
  <si>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</si>
  <si>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</si>
  <si>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</si>
  <si>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</si>
  <si>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</si>
  <si>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</si>
  <si>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</si>
  <si>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</si>
  <si>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</si>
  <si>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</si>
  <si>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</si>
  <si>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</si>
  <si>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</si>
  <si>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charset val="1"/>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</si>
  <si>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</si>
  <si>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</si>
  <si>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</si>
  <si>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</si>
  <si>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</si>
  <si>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</si>
  <si>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</si>
  <si>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</si>
  <si>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</si>
  <si>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</si>
  <si>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</si>
  <si>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</si>
  <si>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</si>
  <si>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</si>
  <si>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("Weight cannot be measured".exists() and "AgeInMonths"&gt;=24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</si>
  <si>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</si>
  <si>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</si>
  <si>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</si>
  <si>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</si>
  <si>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</si>
  <si>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"Height Q".empty() and ("AgeInMonths"&gt;=24 or "Prefer to measure height".exists()) and "Prefer to measure height".empty() and "Weight cannot be measured".exists()</t>
  </si>
  <si>
    <t>EmCare.B6.DE09</t>
  </si>
  <si>
    <t>iif("AgeInMonths" &lt; 24 and "Prefer to measure height".exists(), "Length Q"-0.7 'cm',"Height Q")</t>
  </si>
  <si>
    <t>("AgeInMonths"&gt;=24 and  "Height cannot be measured".empty()  and "Prefer to measure length".empty()) or "Prefer to measure height".exists()</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</si>
  <si>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</si>
  <si>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</si>
  <si>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</si>
  <si>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</si>
  <si>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</si>
  <si>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</si>
  <si>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</si>
  <si>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</si>
  <si>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</si>
  <si>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</si>
  <si>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</si>
  <si>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</si>
  <si>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</si>
  <si>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</si>
  <si>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</si>
  <si>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</si>
  <si>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</si>
  <si>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</si>
  <si>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</si>
  <si>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</si>
  <si>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</si>
  <si>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</si>
  <si>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EmCare.B6.DE16</t>
  </si>
  <si>
    <t>Weight for Age (WFA) Z Scores</t>
  </si>
  <si>
    <t>The client's weight for age z score</t>
  </si>
  <si>
    <t>"Weight".exists()</t>
  </si>
  <si>
    <t>^(\d\d?\.\d)$</t>
  </si>
  <si>
    <t>select_one reason_no_weight</t>
  </si>
  <si>
    <t>≥ 2 months to &lt;60 months</t>
  </si>
  <si>
    <t>EmCare.B6.DE23</t>
  </si>
  <si>
    <t>The reason for not being able to measure weight</t>
  </si>
  <si>
    <t>≥6 months old</t>
  </si>
  <si>
    <t>EmCare.B6.DE17</t>
  </si>
  <si>
    <t>MUAC (Mid Upper Arm Circumference)</t>
  </si>
  <si>
    <t>The client's Mid Upper Arm Circumference in Millimeters (child ≥6 months old)</t>
  </si>
  <si>
    <t>"AgeInMonths"&gt;=6 and "EmCare.B6.DE17a".empty() and "Weight cannot be measured".exists() and "pastWeightActualised".empty()</t>
  </si>
  <si>
    <t>unit::mm</t>
  </si>
  <si>
    <t>"EmCare.B6.DE17".unit = 'mm'</t>
  </si>
  <si>
    <t>EmCare.B6.DE17a</t>
  </si>
  <si>
    <t>MUAC cannot be measured</t>
  </si>
  <si>
    <t>The client's Mid Upper Arm Circumference cannot be measured</t>
  </si>
  <si>
    <t>"AgeInMonths"&gt;=6 and "EmCare.B6.DE17".empty()</t>
  </si>
  <si>
    <t>select_one reason_no_muac</t>
  </si>
  <si>
    <t>EmCare.B6.DE28</t>
  </si>
  <si>
    <t>The reason for not being able to measure MUAC</t>
  </si>
  <si>
    <t>"MUAC (Mid Upper Arm Circumference)".empty()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</si>
  <si>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</si>
  <si>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</si>
  <si>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</si>
  <si>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</si>
  <si>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</si>
  <si>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select_one yesnox</t>
  </si>
  <si>
    <t>Growth curve break in weight</t>
  </si>
  <si>
    <t>If child has Growth curve break in weight</t>
  </si>
  <si>
    <t>Visually assess the growth curve in the child booklets of weight for age and weight for length/height curves to see if there is a break in the curve</t>
  </si>
  <si>
    <t>calculateExpression</t>
  </si>
  <si>
    <t>o"Thermometer not available"</t>
  </si>
  <si>
    <t>o"Convulsing Now"</t>
  </si>
  <si>
    <t>EmCare.B18S1.DE01</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</si>
  <si>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</si>
  <si>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"Convulsing Now" = false</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</si>
  <si>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</si>
  <si>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</si>
  <si>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</si>
  <si>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</si>
  <si>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EmCare.B20S1.DE01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</si>
  <si>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</si>
  <si>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</si>
  <si>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</si>
  <si>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EmCare.B20S1.DE02</t>
  </si>
  <si>
    <t>Blood in stool</t>
  </si>
  <si>
    <t>The client is reported to blood in stool</t>
  </si>
  <si>
    <t>EmCare.B21S1.DE06</t>
  </si>
  <si>
    <t>Breastfed</t>
  </si>
  <si>
    <t>The client is breastfed</t>
  </si>
  <si>
    <t>Ask the caregiver if the infant is breastfed. This includes both exclusive breastfeeding or receiving breast milk and other foods/fluids. </t>
  </si>
  <si>
    <t>"AgeInDays" &lt; 7</t>
  </si>
  <si>
    <t>EmCare.B22S1.DE01</t>
  </si>
  <si>
    <t>Maternal fever within the week prior to delivery, intrapartum or in the week after delivery</t>
  </si>
  <si>
    <t>The client' mother had fever within the week prior to delivery, intrapartun or in the week after delivery</t>
  </si>
  <si>
    <t>EmCare.B22S1.DE02</t>
  </si>
  <si>
    <t>History of prolonged rupture of membrane &gt; 18 hours (PROM) during childbirth</t>
  </si>
  <si>
    <t>The client' mother had history of prolonged rupture of membrane &gt; 18 hours (PROM) during childbirth</t>
  </si>
  <si>
    <t>EmCare.B22S1.DE03</t>
  </si>
  <si>
    <t>History of preterm premature rupture of membranes &lt;37 weeks gestation (PPROM) during childbirth</t>
  </si>
  <si>
    <t>The client' mother had history of preterm premature rupture of membranes &lt;37 weeks gestation (PPROM) during childbirth</t>
  </si>
  <si>
    <t>EmCare.B22S1.DE04</t>
  </si>
  <si>
    <t>History of foul smelling or fetid meconium or amniotic fluid during childbirth</t>
  </si>
  <si>
    <t>The client' mother had history of foul smelling or fetid meconium or amniotic fluid during childbirth</t>
  </si>
  <si>
    <t>select_one maternal_malaria_test_pregnancy</t>
  </si>
  <si>
    <t>EmCare.B22S1.DE05</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</si>
  <si>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</si>
  <si>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</si>
  <si>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</si>
  <si>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</si>
  <si>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EmCare.B12S1.DE02</t>
  </si>
  <si>
    <t>Fever Reported</t>
  </si>
  <si>
    <t xml:space="preserve">The client is reported to have or has had fever </t>
  </si>
  <si>
    <t>"Thermometer not available" = true</t>
  </si>
  <si>
    <t>emcarecombineddataelements::c::{{LIB_VERSION}}</t>
  </si>
  <si>
    <t>The client is reported to have or has had fever </t>
  </si>
  <si>
    <t>c."Fever"</t>
  </si>
  <si>
    <t>zscore</t>
  </si>
  <si>
    <t>Age in Month</t>
  </si>
  <si>
    <t>o"Diarrhoea"</t>
  </si>
  <si>
    <t>Base."Biological Mother Vital Status"</t>
  </si>
  <si>
    <t>o"Breastfed"</t>
  </si>
  <si>
    <t>The client is reported to have difficulty with feeding</t>
  </si>
  <si>
    <t>o"Difficulty with Feeding"</t>
  </si>
  <si>
    <t>YI_sever_but_dhey</t>
  </si>
  <si>
    <t>c."YI severe classification other than Severe Dehydration"</t>
  </si>
  <si>
    <t>YI_sever</t>
  </si>
  <si>
    <t>c."YI severe classification"</t>
  </si>
  <si>
    <t>o"Convulsion(s) in this Illness"</t>
  </si>
  <si>
    <t>questionnaire</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</si>
  <si>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</si>
  <si>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</si>
  <si>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</si>
  <si>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</si>
  <si>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</si>
  <si>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infant_movements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</si>
  <si>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</si>
  <si>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</si>
  <si>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</si>
  <si>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</si>
  <si>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</si>
  <si>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</si>
  <si>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</si>
  <si>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</si>
  <si>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</si>
  <si>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</si>
  <si>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EmCare.B18S2.DE14</t>
  </si>
  <si>
    <t>Bulging fontanelle</t>
  </si>
  <si>
    <t>The child has bulging fontanelle</t>
  </si>
  <si>
    <t>EmCare.B18S2.DE15</t>
  </si>
  <si>
    <t>Flapping nostrils</t>
  </si>
  <si>
    <t>The child has flapping nostrils</t>
  </si>
  <si>
    <t>EmCare.B18S2.DE16</t>
  </si>
  <si>
    <t>Irritability</t>
  </si>
  <si>
    <t>The child shows irritability</t>
  </si>
  <si>
    <t>EmCare.B18S2.DE17</t>
  </si>
  <si>
    <t>Umbilical redness gaining skin or oozing pus</t>
  </si>
  <si>
    <t>The child shows umbilical redness gaining skin or oozing pus</t>
  </si>
  <si>
    <t>EmCare.B18S2.DE18</t>
  </si>
  <si>
    <t>Purelent discharge from the eye(s)</t>
  </si>
  <si>
    <t>The child has purelent discharge from the eye(s).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</si>
  <si>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</si>
  <si>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</si>
  <si>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</si>
  <si>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</si>
  <si>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</si>
  <si>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</si>
  <si>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</si>
  <si>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</si>
  <si>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</si>
  <si>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</si>
  <si>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</si>
  <si>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</si>
  <si>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EmCare.B19S2.DE08</t>
  </si>
  <si>
    <t>Yellow eyes</t>
  </si>
  <si>
    <t>The child has yellow eyes</t>
  </si>
  <si>
    <t>EmCare.B20S2.DE01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</si>
  <si>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</si>
  <si>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</si>
  <si>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</si>
  <si>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</si>
  <si>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</si>
  <si>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</si>
  <si>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</si>
  <si>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</si>
  <si>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</si>
  <si>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</si>
  <si>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</si>
  <si>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</si>
  <si>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</si>
  <si>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</si>
  <si>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</si>
  <si>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</si>
  <si>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</si>
  <si>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</si>
  <si>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</si>
  <si>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</si>
  <si>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</si>
  <si>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</si>
  <si>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</si>
  <si>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</si>
  <si>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</si>
  <si>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</si>
  <si>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</si>
  <si>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</si>
  <si>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</si>
  <si>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</si>
  <si>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</si>
  <si>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</si>
  <si>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</si>
  <si>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</si>
  <si>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</si>
  <si>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</si>
  <si>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</si>
  <si>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</si>
  <si>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</si>
  <si>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</si>
  <si>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("EmCare.B21S2.DE12"&gt;=8 and "AgeInDays" &lt;29) or ("EmCare.B21S2.DE12"&gt;=7 and "AgeInDays" &gt;=29 and "AgeInDays" &lt;60)</t>
  </si>
  <si>
    <t>select_one amount_milk_given</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</si>
  <si>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</si>
  <si>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</si>
  <si>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</si>
  <si>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</si>
  <si>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</si>
  <si>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</si>
  <si>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</si>
  <si>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</si>
  <si>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</si>
  <si>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</si>
  <si>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</si>
  <si>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"Breastfed" = false and "YI severe classification other than Severe Dehydration" !=true</t>
  </si>
  <si>
    <t>EmCare.B21S2.DE31</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</si>
  <si>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</si>
  <si>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</si>
  <si>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</si>
  <si>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"YI severe classification other than Severe Dehydration" != true and "Unable to check if Ulcers or White Patches in Mouth".empty()</t>
  </si>
  <si>
    <t>missing a lot of conditions in the enable when expression</t>
  </si>
  <si>
    <t>EmCare.B21S2.DE32</t>
  </si>
  <si>
    <t>Unable to check if Ulcers or White Patches in Mouth</t>
  </si>
  <si>
    <t>The healthcare worker is unable to check if the client has ulcers or white patches in the mouth</t>
  </si>
  <si>
    <t>"YI severe classification" != true and "Ulcers or White Patches in Mouth".empty()</t>
  </si>
  <si>
    <t>Birth weight (gm)</t>
  </si>
  <si>
    <t>The weight of child at birth in grams</t>
  </si>
  <si>
    <t>unit::g</t>
  </si>
  <si>
    <t>"EmCare.B22S1.DE01" &gt; 0 and "EmCare.B22S1.DE01" &lt; 12000 and "EmCare.B22S1.DE01".unit = 'g'</t>
  </si>
  <si>
    <t>c."Danger Signs"</t>
  </si>
  <si>
    <t>c."Severe Acute Malnutrition"</t>
  </si>
  <si>
    <t>c."vomiting"</t>
  </si>
  <si>
    <t>o"Axillary Temperature (degrees Celcius)"</t>
  </si>
  <si>
    <t>Age</t>
  </si>
  <si>
    <t>o"Hot to Touch"</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</si>
  <si>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</si>
  <si>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</si>
  <si>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</si>
  <si>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</si>
  <si>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</si>
  <si>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</si>
  <si>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</si>
  <si>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</si>
  <si>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</si>
  <si>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</si>
  <si>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</si>
  <si>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</si>
  <si>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EmCare.B10S1.DE02</t>
  </si>
  <si>
    <t>Difficulty breathing for how long?</t>
  </si>
  <si>
    <t>The length of time the client has or has had difficulty breathing</t>
  </si>
  <si>
    <t>"Difficulty Breathing" = true</t>
  </si>
  <si>
    <t>EmCare.B10S1.DE05xx</t>
  </si>
  <si>
    <t>One or more episodes of pneumonia in past two months</t>
  </si>
  <si>
    <t xml:space="preserve">The child has had pneumonia once or more than one time since last two months
The child has had pneumonia once or more than one time since last two months
</t>
  </si>
  <si>
    <t>EmCare.B11S1.DE01</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</si>
  <si>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</si>
  <si>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</si>
  <si>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</si>
  <si>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</si>
  <si>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</si>
  <si>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</si>
  <si>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</si>
  <si>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</si>
  <si>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</si>
  <si>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</si>
  <si>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EmCare.B11S1.DE06</t>
  </si>
  <si>
    <t>Recent history of weight loss</t>
  </si>
  <si>
    <t>Use documented weight to see if there is weight loss, if no recent documentation of weight, ask mother if the child has lost weight</t>
  </si>
  <si>
    <t>"Severe Acute Malnutrition"= true 
and 
("Diarrhoea" = true or "vomiting" = true)</t>
  </si>
  <si>
    <t>EmCare.B11S1.DE07</t>
  </si>
  <si>
    <t>Eyelids more retracted than before</t>
  </si>
  <si>
    <t>Ask the mother if there has been a recent change in the child's appearance or changing of eyes which have become more sunken (more retracted) since the diarrhoea started.</t>
  </si>
  <si>
    <t>EmCare.B11S1.DE08</t>
  </si>
  <si>
    <t>Two or more episodes of diarrhea in the past 2 months</t>
  </si>
  <si>
    <t>The child is reported to have had two or more episodes of diarrhea in the past 2 months</t>
  </si>
  <si>
    <t>The child has "Fever Reported" (history of fever) if the child has had any fever with this illness</t>
  </si>
  <si>
    <t>("Axillary Temperature (degrees Celcius)" &gt;= 37.5 'C' or "Hot to Touch" = true)</t>
  </si>
  <si>
    <t>select_one 8d_to_30d</t>
  </si>
  <si>
    <t>EmCare.B12S1.DE03</t>
  </si>
  <si>
    <t>Fever for how long?</t>
  </si>
  <si>
    <t xml:space="preserve">Length of time the child has had fever
- 7 days or less (1 week or less)
- 8 to 30 days
-More than 30 days"
</t>
  </si>
  <si>
    <t>EmCare.B12S1.DE06</t>
  </si>
  <si>
    <t>Has Fever been present every day for more than 7 days</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</si>
  <si>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</si>
  <si>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"Fever" = true and ("Fever for how long?"  = "More than 30 days" or "Fever for how long?"  = "More than 30 days")</t>
  </si>
  <si>
    <t>select_multiple type_of_pain</t>
  </si>
  <si>
    <t>Pain</t>
  </si>
  <si>
    <t>The child is reported to have, or appears to be in pain. It is important to assess for pain which could be a sign of a source of infection when the child has reported or measured fever.</t>
  </si>
  <si>
    <t>select_one malaria_risk_area</t>
  </si>
  <si>
    <t xml:space="preserve">Malaria Risk
</t>
  </si>
  <si>
    <t>The area is a high / low / no malaria risk area</t>
  </si>
  <si>
    <t>"Fever"= true</t>
  </si>
  <si>
    <t>EmCare.B13S1.DE01</t>
  </si>
  <si>
    <t>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</si>
  <si>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</si>
  <si>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EmCare.B13S1.DE02</t>
  </si>
  <si>
    <t>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</si>
  <si>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</si>
  <si>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</si>
  <si>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</si>
  <si>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</si>
  <si>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 xml:space="preserve">The child is reported or appears to have pus discharging from the ear. Use words the caregiver understands. </t>
  </si>
  <si>
    <t>EmCare.B13S1.DE04</t>
  </si>
  <si>
    <t>Ear Discharge for how long?</t>
  </si>
  <si>
    <t>How long the child has had the discharge from the ear. 
- Less than 14 days (Less than 2 weeks)
- 14 days or more (2 weeks or more)</t>
  </si>
  <si>
    <t>"EmCare.B13S1.DE03" = true</t>
  </si>
  <si>
    <t>EmCare.B14S1.DE01</t>
  </si>
  <si>
    <t>The child is reported to have or appears to have an eye problem</t>
  </si>
  <si>
    <t>EmCare.B14S1.DE02</t>
  </si>
  <si>
    <t>The child is reported to have or appears to have a skin problem</t>
  </si>
  <si>
    <t>"Danger Signs" != true
or
"Pain" != "Skin Problem"</t>
  </si>
  <si>
    <t>EmCare.B14S1.DE03</t>
  </si>
  <si>
    <t>Itchy Skin</t>
  </si>
  <si>
    <t>The child is reported to have or appears to have itchy skin</t>
  </si>
  <si>
    <t>EmCare.B15S1.DE01</t>
  </si>
  <si>
    <t>Sickle cell disease</t>
  </si>
  <si>
    <t>The child is known to have sickle disease</t>
  </si>
  <si>
    <t>skip logic</t>
  </si>
  <si>
    <t>Variable to check whether patient has been assessed with  or not</t>
  </si>
  <si>
    <t>Coalesce(clas."Danger Signs", false)</t>
  </si>
  <si>
    <t>o"Cough"</t>
  </si>
  <si>
    <t>o"Difficulty Breathing"</t>
  </si>
  <si>
    <t>clas."Severe Acute Malnutrition"</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</si>
  <si>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</si>
  <si>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</si>
  <si>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</si>
  <si>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</si>
  <si>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</si>
  <si>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clas."Fever"</t>
  </si>
  <si>
    <t>The client is reported to have had or has an ear problem</t>
  </si>
  <si>
    <t>o"Ear Problem"</t>
  </si>
  <si>
    <t>The client is reported to have an eye problem</t>
  </si>
  <si>
    <t>o"Eye Problem"</t>
  </si>
  <si>
    <t>The client is reported to have or has had a skin problem</t>
  </si>
  <si>
    <t>o"Skin Problem"</t>
  </si>
  <si>
    <t>The client is reported to have or has had ear discharge</t>
  </si>
  <si>
    <t>o"Ear Discharge"</t>
  </si>
  <si>
    <t>choice</t>
  </si>
  <si>
    <t>The length of time client has or has had ear discharge</t>
  </si>
  <si>
    <t>o"Ear Discharge for how long?"</t>
  </si>
  <si>
    <t>The client is reported to have itchy skin</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</si>
  <si>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</si>
  <si>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</si>
  <si>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</si>
  <si>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</si>
  <si>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</si>
  <si>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</si>
  <si>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</si>
  <si>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</si>
  <si>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</si>
  <si>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</si>
  <si>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</si>
  <si>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</si>
  <si>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</si>
  <si>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</si>
  <si>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</si>
  <si>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select_one 7d_or_less</t>
  </si>
  <si>
    <t>The duration of wheezing if less than 7 days or more than 7 days</t>
  </si>
  <si>
    <t>"Wheezing"= true</t>
  </si>
  <si>
    <t>EmCare.B10S2.DE05D</t>
  </si>
  <si>
    <t>Wheezing before this illness?</t>
  </si>
  <si>
    <t>If child is wheezing before this illness</t>
  </si>
  <si>
    <t>EmCare.B10S2.DE05E</t>
  </si>
  <si>
    <t>Frequent cough at night</t>
  </si>
  <si>
    <t>If child has frequent cough at night</t>
  </si>
  <si>
    <t>EmCare.B10S2.DE05F</t>
  </si>
  <si>
    <t>Child known to have asthma</t>
  </si>
  <si>
    <t>If child is known to have asthma</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</si>
  <si>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</si>
  <si>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</si>
  <si>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</si>
  <si>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</si>
  <si>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</si>
  <si>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</si>
  <si>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</si>
  <si>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</si>
  <si>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</si>
  <si>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</si>
  <si>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</si>
  <si>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</si>
  <si>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</si>
  <si>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EmCare.B11S2.DE01</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</si>
  <si>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</si>
  <si>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</si>
  <si>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EmCare.B11S2.DE02</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</si>
  <si>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</si>
  <si>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</si>
  <si>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</si>
  <si>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EmCare.B12S2.DE06</t>
  </si>
  <si>
    <t>EmCare.B12S2.DE07</t>
  </si>
  <si>
    <t>Abnormal Bleeding</t>
  </si>
  <si>
    <t>The child has abnormal bleeding</t>
  </si>
  <si>
    <t>EmCare.B12S2.DE08</t>
  </si>
  <si>
    <t>Coca-Cola urine</t>
  </si>
  <si>
    <t>The child has coca-cola urine</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</si>
  <si>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</si>
  <si>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</si>
  <si>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</si>
  <si>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</si>
  <si>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</si>
  <si>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</si>
  <si>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</si>
  <si>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</si>
  <si>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</si>
  <si>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</si>
  <si>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</si>
  <si>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</si>
  <si>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</si>
  <si>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</si>
  <si>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</si>
  <si>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</si>
  <si>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</si>
  <si>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EmCare.B12S2.DE05</t>
  </si>
  <si>
    <t>Runny nose</t>
  </si>
  <si>
    <t>The client has a Runny nose</t>
  </si>
  <si>
    <t>EmCare.B13S2.DE06</t>
  </si>
  <si>
    <t>Large lymph nodes on two or more sites</t>
  </si>
  <si>
    <t>The child has large lymph nodes on two or more sites. Examine the neck, armpits and groin to see if you can identify large lymph nodes in 2 or more regions.</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</si>
  <si>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</si>
  <si>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</si>
  <si>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</si>
  <si>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</si>
  <si>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</si>
  <si>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</si>
  <si>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</si>
  <si>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</si>
  <si>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</si>
  <si>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</si>
  <si>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</si>
  <si>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</si>
  <si>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</si>
  <si>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</si>
  <si>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</si>
  <si>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</si>
  <si>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</si>
  <si>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</si>
  <si>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</si>
  <si>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</si>
  <si>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</si>
  <si>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</si>
  <si>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</si>
  <si>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</si>
  <si>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</si>
  <si>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</si>
  <si>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</si>
  <si>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</si>
  <si>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</si>
  <si>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</si>
  <si>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</si>
  <si>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</si>
  <si>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</si>
  <si>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</si>
  <si>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</si>
  <si>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</si>
  <si>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</si>
  <si>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</si>
  <si>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</si>
  <si>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</si>
  <si>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</si>
  <si>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</si>
  <si>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</si>
  <si>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</si>
  <si>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</si>
  <si>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</si>
  <si>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</si>
  <si>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</si>
  <si>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</si>
  <si>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</si>
  <si>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</si>
  <si>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</si>
  <si>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</si>
  <si>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</si>
  <si>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</si>
  <si>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</si>
  <si>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</si>
  <si>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</si>
  <si>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</si>
  <si>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</si>
  <si>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</si>
  <si>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</si>
  <si>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</si>
  <si>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</si>
  <si>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</si>
  <si>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</si>
  <si>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</si>
  <si>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</si>
  <si>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</si>
  <si>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</si>
  <si>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</si>
  <si>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</si>
  <si>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</si>
  <si>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</si>
  <si>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</si>
  <si>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</si>
  <si>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</si>
  <si>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</si>
  <si>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</si>
  <si>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</si>
  <si>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</si>
  <si>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</si>
  <si>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</si>
  <si>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</si>
  <si>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</si>
  <si>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</si>
  <si>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</si>
  <si>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</si>
  <si>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</si>
  <si>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</si>
  <si>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</si>
  <si>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</si>
  <si>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</si>
  <si>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</si>
  <si>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</si>
  <si>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</si>
  <si>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</si>
  <si>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</si>
  <si>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</si>
  <si>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</si>
  <si>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</si>
  <si>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</si>
  <si>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</si>
  <si>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</si>
  <si>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</si>
  <si>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</si>
  <si>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</si>
  <si>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</si>
  <si>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EmCare.B16S2.DE02</t>
  </si>
  <si>
    <t>Open skin lesions</t>
  </si>
  <si>
    <t>The child has open skin lesions</t>
  </si>
  <si>
    <t>"Severe Acute Malnutrition" = true</t>
  </si>
  <si>
    <t>EmCare.B16S2.DE03</t>
  </si>
  <si>
    <t>Visible and severe weight loss</t>
  </si>
  <si>
    <t>The child has visible and severe weight loss</t>
  </si>
  <si>
    <t>EmCare.B17S1.DE01</t>
  </si>
  <si>
    <t>Mumps/parotitis: Swelling around cheek/jaw</t>
  </si>
  <si>
    <t>The child has swelling around cheek/jaw</t>
  </si>
  <si>
    <t>select_one 10d_or_less</t>
  </si>
  <si>
    <t>The duration of mumps observed</t>
  </si>
  <si>
    <t>cql = get_observation_code_from_concepts(question_concepts, lib)</t>
  </si>
  <si>
    <t>force-collection</t>
  </si>
  <si>
    <t>true</t>
  </si>
  <si>
    <t>a-BreastFeedingTest</t>
  </si>
  <si>
    <t>applicability-BreastFeedingTest</t>
  </si>
  <si>
    <t>Base."Person accompanying child today's Relationship to Client".coding.where(code = 'MTH').exists()</t>
  </si>
  <si>
    <t>Coalesce(c."vomiting everything",false)</t>
  </si>
  <si>
    <t>AgeInMonths()&gt;=2 and AgeInMonths()&lt;6 and  c."Severe Classification up to assessments and tests excluding Severe Dehydration" !=true</t>
  </si>
  <si>
    <t>AgeInMonths()&lt;2 and   "Breastfed" = true and c."YI severe classification other than Severe Dehydration" !=true</t>
  </si>
  <si>
    <t>a-RespiratoryRate</t>
  </si>
  <si>
    <t>applicability-RespiratoryRate</t>
  </si>
  <si>
    <t>("Cough" = true or "Difficulty Breathing" = true or "AgeInMonths"&lt;2) and o"Fast Breathing" is null</t>
  </si>
  <si>
    <t>a-BronchodilatorTest</t>
  </si>
  <si>
    <t>applicability-BronchodilatorTest</t>
  </si>
  <si>
    <t xml:space="preserve">("Cough" = true or "Difficulty Breathing" = true) and "Wheezing" = true and (o"Fast Breathing" = true or "Chest Indrawing" = true) and  c."Danger Signs" != true and "Stridor in a calm child"= false and "Oxygen Saturation" &gt;= 90 '%' </t>
  </si>
  <si>
    <t>a-Hemoglobin</t>
  </si>
  <si>
    <t>applicability-Hemoglobin</t>
  </si>
  <si>
    <t>C."Palmar Pallor" = "Some Palmar Pallor" or C."Palmar Pallor" = "Severe Palmar Pallor" or "Mucous membrane pallor" = "Some mucous membrane pallor" or "Mucous membrane pallor" = "Severe mucous membrane pallor"</t>
  </si>
  <si>
    <t>a-SecondTemperature</t>
  </si>
  <si>
    <t>applicability-SecondTemperature</t>
  </si>
  <si>
    <t>c."PSBI other than temperature" != true and AgeInMonths()&lt;2 and "Axillary Temperature (degrees Celcius)" &gt; 38.5 'Cel'</t>
  </si>
  <si>
    <t>a-FluidTest</t>
  </si>
  <si>
    <t>applicability-FluidTest</t>
  </si>
  <si>
    <t>("Not able to drink or breastfeed" = true or "vomiting everything" = true or "Diarrhoea" = true) and o"Oral Fluid Test Results" is null</t>
  </si>
  <si>
    <t>"applicability-RespiratoryRate" = true</t>
  </si>
  <si>
    <t>EmCare.B22.FluidTest</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</si>
  <si>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</si>
  <si>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</si>
  <si>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</si>
  <si>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</si>
  <si>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</si>
  <si>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</si>
  <si>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</si>
  <si>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</si>
  <si>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</si>
  <si>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</si>
  <si>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</si>
  <si>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</si>
  <si>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</si>
  <si>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</si>
  <si>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</si>
  <si>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</si>
  <si>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Coalesce(c."Danger Signs",false)</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</si>
  <si>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</si>
  <si>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</si>
  <si>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</si>
  <si>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</si>
  <si>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</si>
  <si>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</si>
  <si>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</si>
  <si>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</si>
  <si>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</si>
  <si>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</si>
  <si>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</si>
  <si>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</si>
  <si>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</si>
  <si>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</si>
  <si>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</si>
  <si>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</si>
  <si>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</si>
  <si>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</si>
  <si>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</si>
  <si>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</si>
  <si>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</si>
  <si>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</si>
  <si>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</si>
  <si>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</si>
  <si>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</si>
  <si>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</si>
  <si>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</si>
  <si>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</si>
  <si>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</si>
  <si>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</si>
  <si>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</si>
  <si>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</si>
  <si>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</si>
  <si>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</si>
  <si>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"Unable to perform Respiratory Rate at this time".empty() and "Respiratory Rate profile".empty() and ("AgeInMonths" &lt; 2 or ("AgeInMonths"&gt;= 2 and "AgeInYears"&lt;5 and ("Cough" = true or "Difficulty Breathing" = true)))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</si>
  <si>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</si>
  <si>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</si>
  <si>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</si>
  <si>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</si>
  <si>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</si>
  <si>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</si>
  <si>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</si>
  <si>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</si>
  <si>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</si>
  <si>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</si>
  <si>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</si>
  <si>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</si>
  <si>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</si>
  <si>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</si>
  <si>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</si>
  <si>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</si>
  <si>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</si>
  <si>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</si>
  <si>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</si>
  <si>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</si>
  <si>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</si>
  <si>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</si>
  <si>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</si>
  <si>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</si>
  <si>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</si>
  <si>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</si>
  <si>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</si>
  <si>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</si>
  <si>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</si>
  <si>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</si>
  <si>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</si>
  <si>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</si>
  <si>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</si>
  <si>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</si>
  <si>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</si>
  <si>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</si>
  <si>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</si>
  <si>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</si>
  <si>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</si>
  <si>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</si>
  <si>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</si>
  <si>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</si>
  <si>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</si>
  <si>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</si>
  <si>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</si>
  <si>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</si>
  <si>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</si>
  <si>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</si>
  <si>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</si>
  <si>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</si>
  <si>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</si>
  <si>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</si>
  <si>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</si>
  <si>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</si>
  <si>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</si>
  <si>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</si>
  <si>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</si>
  <si>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</si>
  <si>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</si>
  <si>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</si>
  <si>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</si>
  <si>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</si>
  <si>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</si>
  <si>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</si>
  <si>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</si>
  <si>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</si>
  <si>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</si>
  <si>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</si>
  <si>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</si>
  <si>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</si>
  <si>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</si>
  <si>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</si>
  <si>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</si>
  <si>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</si>
  <si>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</si>
  <si>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</si>
  <si>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</si>
  <si>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</si>
  <si>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</si>
  <si>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</si>
  <si>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</si>
  <si>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</si>
  <si>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</si>
  <si>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</si>
  <si>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</si>
  <si>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</si>
  <si>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</si>
  <si>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</si>
  <si>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EmCare.B22.DE47</t>
  </si>
  <si>
    <t>Axillary Temperature (second measurement, degrees Celcius)</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</si>
  <si>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</si>
  <si>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</si>
  <si>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</si>
  <si>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EmCare.B22.DE46</t>
  </si>
  <si>
    <t>Second Temperature Measurement Not Feasible</t>
  </si>
  <si>
    <t>The client's second temperature measurement is feasible</t>
  </si>
  <si>
    <t>"Axillary Temperature (second measurement, degrees Celcius)".empty()</t>
  </si>
  <si>
    <t>EmCare.B22.DE50</t>
  </si>
  <si>
    <t>Measured Temperature (second measurement)</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</si>
  <si>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</si>
  <si>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emcarecombineddataelements::C::{{LIB_VERSION}}</t>
  </si>
  <si>
    <t>select_one malaria_test</t>
  </si>
  <si>
    <t>Malaria Test</t>
  </si>
  <si>
    <t>ageindays</t>
  </si>
  <si>
    <t>ageinmonths</t>
  </si>
  <si>
    <r>
      <rPr>
        <sz val="12"/>
        <color rgb="FF000000"/>
        <rFont val="Arial"/>
        <family val="2"/>
        <charset val="1"/>
      </rPr>
      <t>o"</t>
    </r>
    <r>
      <rPr>
        <sz val="11"/>
        <color rgb="FF000000"/>
        <rFont val="Arial"/>
        <family val="2"/>
        <charset val="1"/>
      </rPr>
      <t>Measured Temperature (second measurement)</t>
    </r>
    <r>
      <rPr>
        <sz val="12"/>
        <color rgb="FF000000"/>
        <rFont val="Arial"/>
        <family val="2"/>
        <charset val="1"/>
      </rPr>
      <t>"</t>
    </r>
  </si>
  <si>
    <t>DL-G-CL2-04-08</t>
  </si>
  <si>
    <t xml:space="preserve">Possible Serious Bacterial Infection OR Very Severe Disease
</t>
  </si>
  <si>
    <t>DL-G-CL2-04</t>
  </si>
  <si>
    <r>
      <rPr>
        <sz val="11"/>
        <color rgb="FF000000"/>
        <rFont val="Arial"/>
        <family val="2"/>
        <charset val="1"/>
      </rPr>
      <t>"</t>
    </r>
    <r>
      <rPr>
        <sz val="12"/>
        <color rgb="FF000000"/>
        <rFont val="Arial"/>
        <family val="2"/>
        <charset val="1"/>
      </rPr>
      <t>ageinmonths</t>
    </r>
    <r>
      <rPr>
        <sz val="11"/>
        <color rgb="FF000000"/>
        <rFont val="Arial"/>
        <family val="2"/>
        <charset val="1"/>
      </rPr>
      <t>"&lt;2</t>
    </r>
  </si>
  <si>
    <t>DL-G-CL2-06</t>
  </si>
  <si>
    <t>"Convulsion(s) in this Illness"  or "Severe Chest Indrawing"  or "Infant's Movements" = "Movement only when stimulated but then stops" or "Infant's Movements" = "No movement at all"  or "Difficulty with Feeding" = "Not Able to Feed At All" or "Difficulty with Feeding" = "Not Feeding Well"</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</si>
  <si>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</si>
  <si>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</si>
  <si>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</si>
  <si>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</si>
  <si>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</si>
  <si>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family val="2"/>
        <charset val="1"/>
      </rPr>
      <t xml:space="preserve"> and o"Fast Breathing"</t>
    </r>
  </si>
  <si>
    <t>EmCare.B23.DE83</t>
  </si>
  <si>
    <t>Possible Serious Bacterial Infection OR Very Severe Disease</t>
  </si>
  <si>
    <t>"DL-G-CL2-04-08" = true</t>
  </si>
  <si>
    <t>EmCare Condition</t>
  </si>
  <si>
    <t>DL-G-CL2-10</t>
  </si>
  <si>
    <t>Pneumonia</t>
  </si>
  <si>
    <t>o"Fast Breathing" = true and "ageinmonths"&lt;2 and "ageindays"&gt;=7</t>
  </si>
  <si>
    <t>EmCare.B23.DE06</t>
  </si>
  <si>
    <t>"DL-G-CL2-10" = true</t>
  </si>
  <si>
    <t>DL-G-CL2-11</t>
  </si>
  <si>
    <t>Local Infection</t>
  </si>
  <si>
    <r>
      <rPr>
        <sz val="11"/>
        <color rgb="FF000000"/>
        <rFont val="Arial"/>
        <family val="2"/>
        <charset val="1"/>
      </rPr>
      <t>"</t>
    </r>
    <r>
      <rPr>
        <sz val="12"/>
        <color rgb="FF000000"/>
        <rFont val="Arial"/>
        <family val="2"/>
        <charset val="1"/>
      </rPr>
      <t>ageinmonths</t>
    </r>
    <r>
      <rPr>
        <sz val="11"/>
        <color rgb="FF000000"/>
        <rFont val="Arial"/>
        <family val="2"/>
        <charset val="1"/>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</si>
  <si>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</si>
  <si>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</si>
  <si>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</si>
  <si>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</si>
  <si>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</si>
  <si>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</si>
  <si>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</si>
  <si>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</si>
  <si>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</si>
  <si>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</si>
  <si>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</si>
  <si>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</si>
  <si>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</si>
  <si>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</si>
  <si>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</si>
  <si>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</si>
  <si>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</si>
  <si>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</si>
  <si>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</si>
  <si>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</si>
  <si>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</si>
  <si>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</si>
  <si>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</si>
  <si>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</si>
  <si>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</si>
  <si>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</si>
  <si>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</si>
  <si>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</si>
  <si>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</si>
  <si>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</si>
  <si>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</si>
  <si>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</si>
  <si>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</si>
  <si>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</si>
  <si>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</si>
  <si>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C."Severe Dehydration"</t>
  </si>
  <si>
    <t>EmCare.B23.DE13</t>
  </si>
  <si>
    <t>"DL-G-CL2-18" = true</t>
  </si>
  <si>
    <t>C."Some Dehydration"</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</si>
  <si>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</si>
  <si>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</si>
  <si>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</si>
  <si>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</si>
  <si>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</si>
  <si>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</si>
  <si>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</si>
  <si>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</si>
  <si>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</si>
  <si>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</si>
  <si>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</si>
  <si>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</si>
  <si>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</si>
  <si>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</si>
  <si>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</si>
  <si>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</si>
  <si>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</si>
  <si>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</si>
  <si>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</si>
  <si>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</si>
  <si>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</si>
  <si>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</si>
  <si>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</si>
  <si>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</si>
  <si>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</si>
  <si>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</si>
  <si>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</si>
  <si>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</si>
  <si>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</si>
  <si>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</si>
  <si>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</si>
  <si>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</si>
  <si>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</si>
  <si>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</si>
  <si>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</si>
  <si>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</si>
  <si>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</si>
  <si>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</si>
  <si>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</si>
  <si>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</si>
  <si>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</si>
  <si>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</si>
  <si>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SetConditionMultiple</t>
  </si>
  <si>
    <t>DL-XXXX</t>
  </si>
  <si>
    <t>Very Severe Disease</t>
  </si>
  <si>
    <t>C."child"</t>
  </si>
  <si>
    <t>C."Danger Signs" = false and "Obstructed or Absent Breathing" = true and "Continue to Assess Sick Child" = "Stabilised, continue consultation"</t>
  </si>
  <si>
    <t>"Convulsing Now" = true and  "Continue to Assess Sick Child" = "Stabilised, continue consultation"</t>
  </si>
  <si>
    <t>"Lethargic" = true</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</si>
  <si>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</si>
  <si>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</si>
  <si>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"Not able to drink or breastfeed" = true OR "Vomiting" = "Vomiting Everything" and "Oral Fluid Test Results" = "Completely Unable to Drink or Vomits Immediately / Everything"</t>
  </si>
  <si>
    <t>o"Weight"</t>
  </si>
  <si>
    <t>answer.exists()</t>
  </si>
  <si>
    <t>readonly||unit::kg</t>
  </si>
  <si>
    <t>EmCare.B6.DE08-old</t>
  </si>
  <si>
    <t>Profile Weight</t>
  </si>
  <si>
    <t>EmCare.B23.DE01</t>
  </si>
  <si>
    <r>
      <rPr>
        <sz val="11"/>
        <color rgb="FF000000"/>
        <rFont val="Arial"/>
        <family val="2"/>
        <charset val="1"/>
      </rPr>
      <t>"</t>
    </r>
    <r>
      <rPr>
        <b/>
        <sz val="11"/>
        <color rgb="FF000000"/>
        <rFont val="Arial"/>
        <family val="2"/>
        <charset val="1"/>
      </rPr>
      <t>DL-XXXX</t>
    </r>
    <r>
      <rPr>
        <sz val="11"/>
        <color rgb="FF000000"/>
        <rFont val="Arial"/>
        <family val="2"/>
        <charset val="1"/>
      </rPr>
      <t>" = true</t>
    </r>
  </si>
  <si>
    <t>DL-G-CL1-01</t>
  </si>
  <si>
    <t>History of  Obstructed or Absent Breathing</t>
  </si>
  <si>
    <t>C."child" and (C."Danger Signs" = false) and ("Obstructed or Absent Breathing" = true) and ("Continue to Assess Sick Child" = "Stabilised, continue consultation")</t>
  </si>
  <si>
    <t>EmCare.B23.DE02</t>
  </si>
  <si>
    <t>The client has History of Obstructed or Absent Breathing</t>
  </si>
  <si>
    <t>"DL-G-CL1-01" = true</t>
  </si>
  <si>
    <t>SetCondition</t>
  </si>
  <si>
    <t>DL-G-CL1-07</t>
  </si>
  <si>
    <t>Severe Pneumonia or Very Severe Disease</t>
  </si>
  <si>
    <t xml:space="preserve">The client has Severe Pneumonia or Very Severe Disease
</t>
  </si>
  <si>
    <t>C."child" and ("Cough" = true  or  "Difficulty Breathing" = true) and (C."Danger Signs" = true or  "Stridor in a calm child" = true or Coalesce("Oxygen Saturation", 95 '%') &gt; 90  '%')</t>
  </si>
  <si>
    <t>EmCare.B23.DE03</t>
  </si>
  <si>
    <t>"DL-G-CL1-07" = true</t>
  </si>
  <si>
    <t xml:space="preserve"> postcoordination::0::*</t>
  </si>
  <si>
    <t>Condition.extension.postcoordination</t>
  </si>
  <si>
    <t>EmCare.B23.DE04</t>
  </si>
  <si>
    <t xml:space="preserve">The client has Severe Pneumonia or Very Severe Disease with low oxygen saturation (SPO2 &lt; 90%) </t>
  </si>
  <si>
    <t>C."child" and ("Severe Pneumonia or Very Severe Disease" = true) and Coalesce("Oxygen Saturation", 95 '%') &lt; 90  '%'</t>
  </si>
  <si>
    <t>DL-G-CL1-08</t>
  </si>
  <si>
    <t>with low oxygen saturation (SPO2 &lt; 90%)</t>
  </si>
  <si>
    <t>"EmCare.B23.DE04" = true</t>
  </si>
  <si>
    <t>EmCare.B23.DE09</t>
  </si>
  <si>
    <t>The client has Pneumonia with Chest Indrawing in HIV Exposed / Infected Child</t>
  </si>
  <si>
    <t>C."child" and ("Pneumonia"=true) and ("Confirmed HIV Infection"=true  OR  "HIV Exposed"=true)</t>
  </si>
  <si>
    <t>DL-G-CL1-11</t>
  </si>
  <si>
    <t>with Chest Indrawing in HIV Exposed / Infected Child</t>
  </si>
  <si>
    <t>"EmCare.B23.DE09" = true</t>
  </si>
  <si>
    <t>DL-G-CL1-14</t>
  </si>
  <si>
    <t>C."child" and ("Cough"= true  or  o"Difficulty Breathing" = true) and (o"Fast Breathing" = true) and ("Severe Pneumonia or Very Severe Disease" !=true ) and ("Wheezing" = false)</t>
  </si>
  <si>
    <t>DL-G-CL1-15</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</si>
  <si>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</si>
  <si>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The client has Pneumonia</t>
  </si>
  <si>
    <t>"DL-G-CL1-14" = true or "DL-G-CL1-15" = true</t>
  </si>
  <si>
    <t>EmCare.B23.DE08</t>
  </si>
  <si>
    <t>DL-G-CL1-18</t>
  </si>
  <si>
    <t>with cough or difficulty breathing for more than 14 days</t>
  </si>
  <si>
    <t>The client has Pneumonia with cough or difficulty breathing for 14 days or more</t>
  </si>
  <si>
    <t>"EmCare.B23.DE08" = true</t>
  </si>
  <si>
    <t>DL-G-CL1-19</t>
  </si>
  <si>
    <t>Cough or Cold</t>
  </si>
  <si>
    <t>C."child"  and ("Cough"= true  or  "Difficulty Breathing" = true) and ("Severe Pneumonia or Very Severe Disease"!= true) and ("Pneumonia"!=true)</t>
  </si>
  <si>
    <t>EmCare.B23.DE10</t>
  </si>
  <si>
    <t>The client has Cough or Cold</t>
  </si>
  <si>
    <t>"DL-G-CL1-19"=true</t>
  </si>
  <si>
    <t>EmCare.B23.DE08_1</t>
  </si>
  <si>
    <t>DL-G-CL1-21</t>
  </si>
  <si>
    <t>The client has Cough or Cold  with cough or difficulty breathing for more than 14 days</t>
  </si>
  <si>
    <t>"EmCare.B23.DE08_1" = true</t>
  </si>
  <si>
    <t>DL-G-CL1-22</t>
  </si>
  <si>
    <t>Recurrent Wheezing</t>
  </si>
  <si>
    <t>C."child" and ("Cough" = true  OR  "Difficulty Breathing" = true) and ("Recurrent wheezing criteria" = true)</t>
  </si>
  <si>
    <t>EmCare.B23.DE11</t>
  </si>
  <si>
    <t>The client has Recurrent Wheezing</t>
  </si>
  <si>
    <t>"DL-G-CL1-22"= true</t>
  </si>
  <si>
    <t>DL-G-CL1-45</t>
  </si>
  <si>
    <t>Wheezing (first episode)</t>
  </si>
  <si>
    <t xml:space="preserve">C."child" and ("Cough" = true OR "Difficulty Breathing" = true) and ("Recurrent Wheezing Criteria" = false) </t>
  </si>
  <si>
    <t>EmCare.B23.DE12</t>
  </si>
  <si>
    <t>The client has Wheezing (first episode)</t>
  </si>
  <si>
    <t>"DL-G-CL1-45" = true</t>
  </si>
  <si>
    <t>The client has Severe Dehydration</t>
  </si>
  <si>
    <t>"DL-G-CL1-23-30"=true</t>
  </si>
  <si>
    <t>The client has Some Dehydration</t>
  </si>
  <si>
    <t>"DL-G-CL1-24-32"=true</t>
  </si>
  <si>
    <t>DL-G-CL1-30</t>
  </si>
  <si>
    <t>C."child"  and "Diarrhoea" = true and  "Severe Dehydration"!=true  and  "Some Dehydration"!=true</t>
  </si>
  <si>
    <t>The client has no Dehydration</t>
  </si>
  <si>
    <t>"DL-G-CL1-30"=true</t>
  </si>
  <si>
    <t>C."Dehydration in the malnourished"</t>
  </si>
  <si>
    <t>EmCare.B23.DE15A</t>
  </si>
  <si>
    <t>The malnourished client has dehydration</t>
  </si>
  <si>
    <t>"DL-G-CL1-148-150"=true</t>
  </si>
  <si>
    <t>DL-G-CL1-31</t>
  </si>
  <si>
    <t>Severe Persistent Diarrhoea</t>
  </si>
  <si>
    <t>C."child"  and "Diarrhoea" = true and  ("Severe Dehydration"=true  or  "Some Dehydration"=true) and "Diarrhoea for how long?" = "14 days or more"</t>
  </si>
  <si>
    <t>EmCare.B23.DE16</t>
  </si>
  <si>
    <t>The client has Severe Persistent Diarrhoea</t>
  </si>
  <si>
    <t>"DL-G-CL1-31" = true</t>
  </si>
  <si>
    <t>DL-G-CL1-32</t>
  </si>
  <si>
    <t>Persistent Diarrhoea</t>
  </si>
  <si>
    <t>C."child"  and "Diarrhoea" = true and  "No Dehydration"=true   and "Diarrhoea for how long?" = "14 days or more"</t>
  </si>
  <si>
    <t>EmCare.B23.DE17</t>
  </si>
  <si>
    <t>The client has Persistent Diarrhoea</t>
  </si>
  <si>
    <t>"DL-G-CL1-32" = true</t>
  </si>
  <si>
    <t>DL-G-CL1-33</t>
  </si>
  <si>
    <t>Dysentery</t>
  </si>
  <si>
    <t>C."child"  and "Diarrhoea" = true and "Blood in the stool in this Illness" = true and "Axillary Temperature (degrees Celcius)" &lt; 38.5 'Cel'</t>
  </si>
  <si>
    <t>EmCare.B23.DE18</t>
  </si>
  <si>
    <t>The client has Dysentery</t>
  </si>
  <si>
    <t>"DL-G-CL1-33" = true</t>
  </si>
  <si>
    <t>DL-G-CL1-34</t>
  </si>
  <si>
    <t>C."child" and C."Fever" = true and (C."Danger Signs" = true or C."Stiff Neck" = true or "Axillary Temperature (degrees Celcius)" &gt;=39.5 'Cel' or "Rectal Temperature (degrees Celcius)" &gt;=40 'Cel' or "Yellow eyes" =true or "Abnormal Bleeding"=true or "Coca-Cola urine"= true)</t>
  </si>
  <si>
    <t>EmCare.B23.DE19</t>
  </si>
  <si>
    <t>Very Severe Febrile Disease</t>
  </si>
  <si>
    <t>The client has a Very Severe Febrile Disease</t>
  </si>
  <si>
    <t>"DL-G-CL1-34" = true</t>
  </si>
  <si>
    <t>DL-G-CLI1-34A</t>
  </si>
  <si>
    <t>Severe Malaria</t>
  </si>
  <si>
    <t>C."child" and (C."Palmar pallor" = "Severe Palmar Pallor") and ("Malaria Test" = "Malaria Positive")</t>
  </si>
  <si>
    <t>EmCare.B23.DE23A</t>
  </si>
  <si>
    <t>The client has Severe Malaria</t>
  </si>
  <si>
    <t>"DL-G-CLI1-34A" = true</t>
  </si>
  <si>
    <t>DL-G-CLI1-35</t>
  </si>
  <si>
    <t>Uncomplicated Malaria</t>
  </si>
  <si>
    <t>C."child" and ("Malaria Risk" = "High Malaria Risk" ) and (C."Fever" = true OR C."Palmar Pallor" = "Some Palmar Pallor") and ("Malaria Test" = "Malaria Positive")</t>
  </si>
  <si>
    <t>EmCare.B23.DE20</t>
  </si>
  <si>
    <t>The client has Uncomplicated Malaria</t>
  </si>
  <si>
    <t>"DL-G-CLI1-35" = true</t>
  </si>
  <si>
    <t>EmCare.B23.DE22a</t>
  </si>
  <si>
    <t>C."child" and (C."Fever" = true OR C."Palmar Pallor" = "Some Palmar Pallor") and ("Malaria Risk" = "High Malaria Risk" ) and ("Fever for how long?" = "More than 7 days") and ("Has Fever been present every day for more than 7 days" = true) and ("Malaria Test" = "Malaria Positive")</t>
  </si>
  <si>
    <t>DL-G-CL1-37</t>
  </si>
  <si>
    <t>with Fever present every day for more than 7 days</t>
  </si>
  <si>
    <t>The client has Uncomplicated Malaria with Fever present every day for more than 7 days</t>
  </si>
  <si>
    <t>"EmCare.B23.DE22a" = true</t>
  </si>
  <si>
    <t>DL-G-CL1-41</t>
  </si>
  <si>
    <t>C."child" and (C."Fever" = true) and ("Malaria Risk" = "High Malaria Risk" ) and ("Malaria Test" = "Malaria Status Unknown / Unavailable / Invalid / Not Feasible") and ("Obvious cause of fever" = false)</t>
  </si>
  <si>
    <t>DL-G-CL1-44</t>
  </si>
  <si>
    <t>C."child" and (C."Fever" = true OR C."Palmar Pallor" = "Some Palmar Pallor") and ("Malaria Risk" = "High Malaria Risk") and ("Severe Classification up to assessments and tests excluding Severe Dehydration" = true)</t>
  </si>
  <si>
    <t>EmCare.B23.DE22</t>
  </si>
  <si>
    <t>with Malaria Unconfirmed (no test available or performed)</t>
  </si>
  <si>
    <t>The client has Uncomplicated Malaria with Malaria Unconfirmed (no test available or performed)</t>
  </si>
  <si>
    <t>"DL-G-CL1-41" = true or "DL-G-CL1-44" = true</t>
  </si>
  <si>
    <t>DL-G-CL1-47</t>
  </si>
  <si>
    <t>C."child" and (C."Fever" = true) and ("Malaria Risk" = "High Malaria Risk") and ("Malaria Test" = "Malaria Status Unknown / Unavailable / Invalid / Not Feasible") and ("Fever for how long?" = "More than 7 days") and ("Has Fever been present every day for more than 7 days" = true)</t>
  </si>
  <si>
    <t>DL-G-CL1-50</t>
  </si>
  <si>
    <t>C."child" and (C."Fever" = true OR C."Palmar Pallor" = "Some Palmar Pallor") and ("Malaria Risk" = "High Malaria Risk") and ("Fever for how long?" = "More than 7 days") and ("Has Fever been present every day for more than 7 days" = true) and ("Severe Classification up to assessments and tests excluding Severe Dehydration" = true)</t>
  </si>
  <si>
    <t>EmCare.B23.DE22_DE22a</t>
  </si>
  <si>
    <t>with Malaria Unconfirmed (no test available or performed) and Fever present every day for more than 7days</t>
  </si>
  <si>
    <t>The client has Uncomplicated Malaria with Malaria Unconfirmed (no test available or performed) and with Fever present every day for more than 7 days</t>
  </si>
  <si>
    <t>"DL-G-CL1-47" = true or "DL-G-CL1-50" = true</t>
  </si>
  <si>
    <t>DL-G-CL1-53</t>
  </si>
  <si>
    <t>Possible Bone/Joint Infection</t>
  </si>
  <si>
    <t>C."child"and (C."Fever" = true) and ("Refusal to Use a Limb Reported" = true OR "Pain" = "Joint or Bone Pain") and ("Refusal to Use a Limb" = true OR "Warm Tender or Swollen Joint or Bone" = true)</t>
  </si>
  <si>
    <t>EmCare.B23.DE23</t>
  </si>
  <si>
    <t>The client has Possible Bone/Joint Infection</t>
  </si>
  <si>
    <t>"DL-G-CL1-53" = true</t>
  </si>
  <si>
    <t>DL-G-CL1-54</t>
  </si>
  <si>
    <t>Possible Cystitis</t>
  </si>
  <si>
    <t>C."child" and (C."Fever" = true) and ("Pain" = "Pain or Difficulty Passing Urine or Crying when Passing Urine")</t>
  </si>
  <si>
    <t>EmCare.B23.DE24</t>
  </si>
  <si>
    <t>The client has Possible Cystitis</t>
  </si>
  <si>
    <t>"DL-G-CL1-54" = true</t>
  </si>
  <si>
    <t>DL-G-CL1-55</t>
  </si>
  <si>
    <t>Non-malarial febrile disease</t>
  </si>
  <si>
    <t>C."child" and (C."Fever" = true) and ("Malaria Risk" = "High Malaria Risk" ) and ("Malaria Test Result" = "Malaria Negative") and ( "Malaria" = false)</t>
  </si>
  <si>
    <t>EmCare.B23.DE25</t>
  </si>
  <si>
    <t>The client has Non-malarial ferbrile disease</t>
  </si>
  <si>
    <t>"DL-G-CL1-55" = true</t>
  </si>
  <si>
    <t>EmCare.B23.DE25a</t>
  </si>
  <si>
    <t>C."child" and (C."Fever" = true) and ("Malaria Risk" = "High Malaria Risk") and ("Malaria Test Result" = "Malaria Negative") and ("Fever for how long?" = "More than 7 days") and ("Has Fever been present every day for more than 7 days" = true) and ("Malaria" = false)</t>
  </si>
  <si>
    <t>DL-G-CL1-59</t>
  </si>
  <si>
    <t>Non-malarial febrile disease with Fever present every day for more than 7 days</t>
  </si>
  <si>
    <t>The client has Non-malarial ferbrile disease with Fever present every day for more than 7 days</t>
  </si>
  <si>
    <t>"EmCare.B23.DE25a" = true</t>
  </si>
  <si>
    <t>DL-I-CL1-03</t>
  </si>
  <si>
    <t>C."child" and C."Fever" = true and ("Pneumonia"!=true or "Acute Ear Infection"!=true  or  "Chronic Ear Infection"!=true or  "Dysentery"!=true) and "Possible Shigella"!=true and  "Severe Complicated Measles"!=true and "Measles with Eye or Mouth Complication"!=true and "Possible Measles"!=true and  "Mastoiditis"!=true and "Very Severe Febrile Disease"!=true and  "Severe Pneumonia or Very Severe Disease"!=true</t>
  </si>
  <si>
    <t>EmCare.B23.DE26a</t>
  </si>
  <si>
    <t xml:space="preserve">"Has Fever been present every day for more than 7 days"=true </t>
  </si>
  <si>
    <t>EmCare.B23.DE104</t>
  </si>
  <si>
    <t>Fever: possible bacterial infection</t>
  </si>
  <si>
    <t>"DL-I-CL1-03" = true</t>
  </si>
  <si>
    <t>EmCare.B23.DE26a_l</t>
  </si>
  <si>
    <t>Fever present every day for 7 days or more</t>
  </si>
  <si>
    <t>"EmCare.B23.DE26a" = true</t>
  </si>
  <si>
    <t>DL-I-CL1-26</t>
  </si>
  <si>
    <t>C."child" and C."Fever" = true and "Possible Shigella"!=true and "Fever: possible bacterial infection"!=true  and "Severe Complicated Measles"!=true and "Measles with Eye or Mouth Complication"!=true and "Possible Measles"!=true and "Mastoiditis"!=true and "Very Severe Febrile Disease"!=true</t>
  </si>
  <si>
    <t>EmCare.B23.DE105</t>
  </si>
  <si>
    <t>Fever: bacterial infection unlikely</t>
  </si>
  <si>
    <t>"DL-I-CL1-26" = true</t>
  </si>
  <si>
    <t>DL-I-CL1-16-66</t>
  </si>
  <si>
    <t xml:space="preserve">C."child" and C."Fever" = true </t>
  </si>
  <si>
    <t>DL-I-CL1-16-67a</t>
  </si>
  <si>
    <t>("Cough" = true  or  "Runny nose" = true or "Red eyes" = true)</t>
  </si>
  <si>
    <t>DL-G-CL1-67a</t>
  </si>
  <si>
    <t>"Generalised or Localised Skin Problem"  != "Generalised Skin Problem"  and "Measles in last 3 months" = true and (C."Danger Signs" = true or  o"Clouding of the Cornea" = true  or o"Oral Sores or Mouth Ulcers" = "Mouth Sores or Mouth Ulcers - Deep and Extensive" )</t>
  </si>
  <si>
    <t>DL-I-CL1-16-67</t>
  </si>
  <si>
    <t>"Generalised or Localised Skin Problem" = "Generalised Skin Problem"</t>
  </si>
  <si>
    <t>DL-G-CL1-67</t>
  </si>
  <si>
    <t>"Measles Rash" = true and "Measles in last 3 months" = true and (C."Danger Signs" = true or  o"Clouding of the Cornea" = true  or o"Oral Sores or Mouth Ulcers" = "Mouth Sores or Mouth Ulcers - Deep and Extensive" )</t>
  </si>
  <si>
    <t>DL-G-CL1-16</t>
  </si>
  <si>
    <t>(C."Danger Signs" = true or  o"Clouding of the Cornea" = true  or o"Oral Sores or Mouth Ulcers" = "Mouth Sores or Mouth Ulcers - Deep and Extensive" or  "Pneumonia"=true  or o"Diarrhoea" = true) and "Measles Rash" = true</t>
  </si>
  <si>
    <t>DL-I-CL1-66</t>
  </si>
  <si>
    <t>"Cough" = false  and  "Runny nose" = false and "Red eyes" = false and "Measles in last 3 months" = true and  (C."Danger Signs" = true or  o"Clouding of the Cornea" = true  or o"Oral Sores or Mouth Ulcers" = "Mouth Sores or Mouth Ulcers - Deep and Extensive" )</t>
  </si>
  <si>
    <t>EmCare.B23.DE27</t>
  </si>
  <si>
    <t>Severe Complicated Measles</t>
  </si>
  <si>
    <t>"DL-I-CL1-16-66" = true</t>
  </si>
  <si>
    <t>DL-G-CL1-69-70</t>
  </si>
  <si>
    <t>C."child" and C."Fever" = true  and "Severe Complicated Measles"!=true and  ("Pus Draining from Eye" = true  or "Oral Sores or Mouth Ulcers" = "Mouth Sores or Mouth Ulcers - Not Deep and Extensive" )</t>
  </si>
  <si>
    <t>DL-G-CL1-69</t>
  </si>
  <si>
    <t xml:space="preserve">"Cough" = false  and "Runny nose" = false and "Red eyes" = false and "Measles in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</si>
  <si>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</si>
  <si>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</si>
  <si>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in last 3 months" = true))  </t>
  </si>
  <si>
    <t>DL-I-CL1-17</t>
  </si>
  <si>
    <t>("Generalised or Localised Skin Problem" != "Generalised Skin Problem") and "Measles in last 3 months" = true</t>
  </si>
  <si>
    <t>EmCare.B23.DE28</t>
  </si>
  <si>
    <t>Measles with Eye or Mouth Complication</t>
  </si>
  <si>
    <t>"DL-G-CL1-69-70" = true</t>
  </si>
  <si>
    <t>DL-G-CL1-71</t>
  </si>
  <si>
    <t>C."child" and C."Fever" = true  and ("Cough" = true  or  "Runny nose" = true or "Red eyes" = true)  and "Severe Complicated Measles"!=true and "Measles with Eye or Mouth Complication"!=true and "Measles Rash" = true  and "Generalised or Localised Skin Problem" = "Generalised Skin Problem"</t>
  </si>
  <si>
    <t>DL-G-CL1-72</t>
  </si>
  <si>
    <t>C."child" and (C."Fever" = true) and ("Cough" = "No" ) and (Runny Nose = "No") and (Red eyes = "No") and ("Measles in last 3 months" = true) and ("Severe Complicated Measles" = false) and ("Measles with Eye or Mouth Complications" = false)</t>
  </si>
  <si>
    <t>EmCare.B23.DE29</t>
  </si>
  <si>
    <t>"DL-G-CL1-71" = true or "DL-G-CL1-72" = true</t>
  </si>
  <si>
    <t>DL-G-CL1-73</t>
  </si>
  <si>
    <t>C."child" and "Ear Problem" = true and  "Tender swelling behind the ear" = true</t>
  </si>
  <si>
    <t>EmCare.B23.DE30</t>
  </si>
  <si>
    <t>Mastoiditis</t>
  </si>
  <si>
    <t>"DL-G-CL1-73" = true</t>
  </si>
  <si>
    <t>DL-G-CL1-74-76</t>
  </si>
  <si>
    <t xml:space="preserve">C."child" and "Ear Problem" = true </t>
  </si>
  <si>
    <t>DL-G-CL1-74</t>
  </si>
  <si>
    <t>"Ear Pain" = true and "Chronic Ear Infection"!=true</t>
  </si>
  <si>
    <t>DL-G-CL1-75</t>
  </si>
  <si>
    <t>"Pus Seen Draining from the Ear" = true  and "Ear Discharge" = true and "Ear Discharge for how long?" = "Less than 14 days"</t>
  </si>
  <si>
    <t>DL-G-CL1-76</t>
  </si>
  <si>
    <t>"Pus Seen Draining from the Ear" = true  and "Ear Discharge" = false and "Pus Seen Draining from the Ear for how long?" = "Less than 14 days"</t>
  </si>
  <si>
    <t>EmCare.B23.DE31</t>
  </si>
  <si>
    <t>Acute Ear Infection</t>
  </si>
  <si>
    <t>The client has Acute Ear Infection</t>
  </si>
  <si>
    <t>"DL-G-CL1-74-76" = true</t>
  </si>
  <si>
    <t>DL-I-CL1-11-12</t>
  </si>
  <si>
    <t>C."child" and "Ear Problem" = true and  "Pus Seen Draining from the Ear" = true and "Ear Pain" = false</t>
  </si>
  <si>
    <t>DL-I-CL1-11</t>
  </si>
  <si>
    <t>"Ear Discharge" = true and "Ear Discharge for how long?" = "14 days or more"</t>
  </si>
  <si>
    <t>DL-I-CL1-12</t>
  </si>
  <si>
    <t>"Ear Discharge" = false and "Pus Seen Draining from the Ear for how long?" = "14 days or more"</t>
  </si>
  <si>
    <t>EmCare.B23.DE32</t>
  </si>
  <si>
    <t>Chronic Ear Infection</t>
  </si>
  <si>
    <t>The client has Chronic Ear Infection</t>
  </si>
  <si>
    <t>"DL-I-CL1-11-12" = true</t>
  </si>
  <si>
    <t>DL-G-CL1-79</t>
  </si>
  <si>
    <t>C."child" and "Ear Problem" = true and  "Chronic Ear Infection"!=true and "Mastoiditis"!=true and "Acute Ear Infection"!=true</t>
  </si>
  <si>
    <t>EmCare.B23.DE33</t>
  </si>
  <si>
    <t>No Ear Infection</t>
  </si>
  <si>
    <t>The client has no Ear Infection</t>
  </si>
  <si>
    <t>"DL-G-CL1-79" = true</t>
  </si>
  <si>
    <t>DL-G-CL1-80</t>
  </si>
  <si>
    <t>C."child"  and "Eye Problem" = true and "Pus Draining from Eye" = true and ("Severe Complicated Measles"!=true and "Measles with Eye or Mouth Complication"!=true)</t>
  </si>
  <si>
    <t>EmCare.B23.DE34</t>
  </si>
  <si>
    <t>Eye Infection</t>
  </si>
  <si>
    <t>"DL-G-CL1-80" = true</t>
  </si>
  <si>
    <t>DL-G-CL1-109</t>
  </si>
  <si>
    <t>C."child" and (C."Palmar Pallor" = "Severe Palmar Pallor" or "Mucous membrane pallor" = "Severe mucous membrane pallor" or "Hemoglobin (Hb) g/dL" &lt; 7 'g/dL' )</t>
  </si>
  <si>
    <t>EmCare.B23.DE62</t>
  </si>
  <si>
    <t>Severe Anaemia</t>
  </si>
  <si>
    <t>"DL-G-CL1-109" = true</t>
  </si>
  <si>
    <t>DL-G-CL1-110</t>
  </si>
  <si>
    <t>C."child" and (C."Palmar Pallor" = "Some Palmar Pallor" or "Mucous membrane pallor" = "Some mucous membrane pallor" or ("Hemoglobin (Hb) g/dL" &gt;= 7 'g/dL' and "Hemoglobin (Hb) g/dL" &lt; 11 'g/dL' )) and "Severe Anaemia"!=true</t>
  </si>
  <si>
    <t>EmCare.B23.DE63</t>
  </si>
  <si>
    <t>Anaemia</t>
  </si>
  <si>
    <t>"DL-G-CL1-110" = true</t>
  </si>
  <si>
    <t>DL-G-CL1-111</t>
  </si>
  <si>
    <t>C."child" and C."Palmar Pallor" = "No Palmar Pallor" and "Mucous membrane pallor" = "No mucous membrane pallor" and  ("Hemoglobin (Hb) g/dL" &gt;= 11 'g/dL' or "Hemoglobin Test Not Available"= true)</t>
  </si>
  <si>
    <t>EmCare.B23.DE64</t>
  </si>
  <si>
    <t>No Anaemia</t>
  </si>
  <si>
    <t>"DL-G-CL1-111" = true</t>
  </si>
  <si>
    <t>DL-G-CL1-83</t>
  </si>
  <si>
    <t>C."child"  and "Eye Problem" = true and  o"Clouding of the Cornea" = true and "Severe Complicated Measles"!=true</t>
  </si>
  <si>
    <t>EmCare.B23.DE35</t>
  </si>
  <si>
    <t>"DL-G-CL1-83" = true</t>
  </si>
  <si>
    <t>EmCare.B23.DE36</t>
  </si>
  <si>
    <t>DL-G-CL1-81</t>
  </si>
  <si>
    <t>"Is Clouding of the Cornea a new problem" = true</t>
  </si>
  <si>
    <t>DL-G-CL1-82</t>
  </si>
  <si>
    <t>"Is Clouding of the Cornea a new problem" = false</t>
  </si>
  <si>
    <t>EmCare.B23.DE36_l</t>
  </si>
  <si>
    <t>New and not previously treated</t>
  </si>
  <si>
    <t>"EmCare.B23.DE36" = true</t>
  </si>
  <si>
    <t>DL-G-CL1-85</t>
  </si>
  <si>
    <t>Abscess</t>
  </si>
  <si>
    <t>C"child"and ("Skin Problem" = true  OR "Pain" = "Skin Problem") and ("Measured Fever" = "No") and ("Itchy Skin" = "No") and ("Generalised or Localised Skin Problem" = "Localised Skin Problem") and ("Type of Skin Problem" =  v"Abscess") and ("Deep or extends to muscle" = "No")</t>
  </si>
  <si>
    <t>EmCare.B23.DE37</t>
  </si>
  <si>
    <t>"DL-G-CL1-85" = true</t>
  </si>
  <si>
    <t>EmCare.B23.DE38</t>
  </si>
  <si>
    <t>C."child" and ("Abscess" = true) and ("Deep or extends to muscle" = true  OR "Measured Fever" = true)</t>
  </si>
  <si>
    <t>DL-G-CL1-84</t>
  </si>
  <si>
    <t>Deep or Extends to muscle, or with measured fever</t>
  </si>
  <si>
    <t>"EmCare.B23.DE38" = true</t>
  </si>
  <si>
    <t>DL-G-CL1-87</t>
  </si>
  <si>
    <t>Cellulitis</t>
  </si>
  <si>
    <t>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"No")</t>
  </si>
  <si>
    <t>EmCare.B23.DE39</t>
  </si>
  <si>
    <t>"DL-G-CL1-87" = true</t>
  </si>
  <si>
    <t>EmCare.B23.DE40</t>
  </si>
  <si>
    <t>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true)</t>
  </si>
  <si>
    <t>DL-G-CL1-86</t>
  </si>
  <si>
    <t>Cellulitis with Rapidly spreading, extensive, or not responding to oral antibiotics</t>
  </si>
  <si>
    <t>"EmCare.B23.DE40" = true</t>
  </si>
  <si>
    <t>DL-G-CL1-88</t>
  </si>
  <si>
    <t>Papular Itching Rash (Prurigo)</t>
  </si>
  <si>
    <t>C."child" and ("Skin Problem" = true  OR "Pain" = "Skin Problem") and ("Itchy Skin" = true) and ("Blisters, Sores or Pustules" = "No") and ("Type of Skin Problem" =  "Papular Itching Rash (Prurigo) - Itching rash with small papules and scratch marks. Dark spots with pale centre")</t>
  </si>
  <si>
    <t>EmCare.B23.DE41</t>
  </si>
  <si>
    <t>"DL-G-CL1-88" = true</t>
  </si>
  <si>
    <t>DL-G-CL1-90</t>
  </si>
  <si>
    <t>C."child" and ("Skin Problem" = true ) and ("Blisters, Sores or Pustules" = "No") and ("Type of Skin Problem" =  v"Ringworm (Tinea") and ("Extensive Ringworm" = "No")</t>
  </si>
  <si>
    <t>EmCare.B23.DE42</t>
  </si>
  <si>
    <t>"DL-G-CL1-90" = true</t>
  </si>
  <si>
    <t>EmCare.B23.DE43</t>
  </si>
  <si>
    <t>C".child" and ("Skin Problem" = true  OR "Pain" = "Skin Problem") and ("Blisters, Sores or Pustules" = "No") and ("Type of Skin Problem" =  v"Ringworm (Tinea)") and ("Extensive Ringworm" = true)</t>
  </si>
  <si>
    <t>DL-G-CL1-89</t>
  </si>
  <si>
    <t>Extensive Ringworm (Tinea)</t>
  </si>
  <si>
    <t>"EmCare.B23.DE43" = true</t>
  </si>
  <si>
    <t>DL-G-CL1-91</t>
  </si>
  <si>
    <t>C."child" and ("Skin Problem" = true  OR "Pain" = "Skin Problem") and ("Itchy Skin" = true) and ("Blisters, Sores or Pustules" = "No") and ("Type of Skin Problem" =  v"Scabies")</t>
  </si>
  <si>
    <t>EmCare.B23.DE44</t>
  </si>
  <si>
    <t>"DL-G-CL1-91" = true</t>
  </si>
  <si>
    <t>DL-G-CL1-93</t>
  </si>
  <si>
    <t>C."child" and "Skin Problem" = true and "Itchy Skin" = true and "Generalised or Localised Skin Problem" = "Generalised Skin Problem" and "Blisters, Sores or Pustules" = true and "Type of Skin Problem"= v"Chickenpox"</t>
  </si>
  <si>
    <t>EmCare.B23.DE45</t>
  </si>
  <si>
    <t>"DL-G-CL1-93" = true</t>
  </si>
  <si>
    <t>EmCare.B23.DE46A</t>
  </si>
  <si>
    <t>"Severe rash"= true</t>
  </si>
  <si>
    <t>DL-I-CL1-16</t>
  </si>
  <si>
    <t>with Severe Rash</t>
  </si>
  <si>
    <t>"EmCare.B23.DE46A" = true</t>
  </si>
  <si>
    <t>EmCare.B23.DE46</t>
  </si>
  <si>
    <t>"Pneumonia"=true</t>
  </si>
  <si>
    <t>DL-G-CL1-92</t>
  </si>
  <si>
    <t>with Pneumonia</t>
  </si>
  <si>
    <t>"EmCare.B23.DE46"=true</t>
  </si>
  <si>
    <t>DL-G-CL1-95</t>
  </si>
  <si>
    <t>C."child" and "Skin Problem" = true  and "Generalised or Localised Skin Problem" = "Localised Skin Problem" and "Blisters, Sores or Pustules" = true and "Type of Skin Problem"= v"Herpes Zoster"</t>
  </si>
  <si>
    <t>EmCare.B23.DE47</t>
  </si>
  <si>
    <t>"DL-G-CL1-95" = true</t>
  </si>
  <si>
    <t>EmCare.B23.DE48</t>
  </si>
  <si>
    <t>"Eye Involvement" = true</t>
  </si>
  <si>
    <t>DL-G-CL1-94</t>
  </si>
  <si>
    <t>with eye involvement</t>
  </si>
  <si>
    <t>"EmCare.B23.DE48" = true</t>
  </si>
  <si>
    <t>EmCare.B23.DE48a</t>
  </si>
  <si>
    <t>"Disseminated Herpes Zoster" = true</t>
  </si>
  <si>
    <t>fdgfdfgfdggfd</t>
  </si>
  <si>
    <t>with Disseminated Herpes Zoste</t>
  </si>
  <si>
    <t>"EmCare.B23.DE48a" = true</t>
  </si>
  <si>
    <t>DL-G-CL1-98</t>
  </si>
  <si>
    <t>C."child" and "Skin Problem" = true   and "Blisters, Sores or Pustules" = true and "Type of Skin Problem"= v"Impetigo"</t>
  </si>
  <si>
    <t>EmCare.B23.DE49</t>
  </si>
  <si>
    <t>"DL-G-CL1-98" = true</t>
  </si>
  <si>
    <t>EmCare.B23.DE50</t>
  </si>
  <si>
    <t>"Skin Infection extends to Muscle" = true or  "Measured Temperature" = true</t>
  </si>
  <si>
    <t>DL-G-CL1-96</t>
  </si>
  <si>
    <t>extends to muscle or with measured fever</t>
  </si>
  <si>
    <t>"EmCare.B23.DE50"=true</t>
  </si>
  <si>
    <t>EmCare.B23.DE50a</t>
  </si>
  <si>
    <t>"Extensive impetigo lesions" = true</t>
  </si>
  <si>
    <t>DL-I-CL1-18</t>
  </si>
  <si>
    <t>with extensive lesions</t>
  </si>
  <si>
    <t>"EmCare.B23.DE50a" = true</t>
  </si>
  <si>
    <t>DL-G-CL1-99</t>
  </si>
  <si>
    <t>C."child" and "Skin Problem" = true   and "Type of Skin Problem"= v"Molluscum Contagiosum"</t>
  </si>
  <si>
    <t>EmCare.B23.DE52</t>
  </si>
  <si>
    <t>"DL-G-CL1-99" = true</t>
  </si>
  <si>
    <t>EmCare.B23.DE52a</t>
  </si>
  <si>
    <t>"Extensive molluscum lesions"  = true or "Molluscum lesions close to the eye"=true</t>
  </si>
  <si>
    <t>DL-I-CL1-19</t>
  </si>
  <si>
    <t>with extensive lesions or lesions close to the eye</t>
  </si>
  <si>
    <t>"EmCare.B23.DE52a" = true</t>
  </si>
  <si>
    <t>DL-G-CL1-100</t>
  </si>
  <si>
    <t>C."child" and "Skin Problem" = true   and "Generalised or Localised Skin Problem" = "Localised Skin Problem" and "Type of Skin Problem"= v"Warts"</t>
  </si>
  <si>
    <t>EmCare.B23.DE53</t>
  </si>
  <si>
    <t>"DL-G-CL1-100" = true</t>
  </si>
  <si>
    <t>EmCare.B23.DE53a</t>
  </si>
  <si>
    <t>o"Extensive warts" = true</t>
  </si>
  <si>
    <t>DL-I-CL1-20</t>
  </si>
  <si>
    <t>"EmCare.B23.DE53a" = true</t>
  </si>
  <si>
    <t>DL-G-CL1-102</t>
  </si>
  <si>
    <t>C."child" and "Skin Problem" = true   and "Generalised or Localised Skin Problem" = "Localised Skin Problem" and "Blisters, Sores or Pustules" = false and "Type of Skin Problem"= v"Seborrhoeic Dermatitis"</t>
  </si>
  <si>
    <t>EmCare.B23.DE54</t>
  </si>
  <si>
    <t>"DL-G-CL1-102" = true</t>
  </si>
  <si>
    <t>EmCare.B23.DE55</t>
  </si>
  <si>
    <t>o"Severe Seborrhoeic Dermatitis" = true</t>
  </si>
  <si>
    <t>DL-G-CL1-101</t>
  </si>
  <si>
    <t>"EmCare.B23.DE55" = true</t>
  </si>
  <si>
    <t>DL-G-CL1-103</t>
  </si>
  <si>
    <t>C."child" and "Skin Problem" = true   and "Type of Skin Problem"= v"Fixed Drug Reaction"</t>
  </si>
  <si>
    <t>EmCare.B23.DE56</t>
  </si>
  <si>
    <t>"DL-G-CL1-103" = true</t>
  </si>
  <si>
    <t>DL-G-CL1-104</t>
  </si>
  <si>
    <t>C."child" and "Skin Problem" = true   and "Type of Skin Problem"= v"Eczema"</t>
  </si>
  <si>
    <t>EmCare.B23.DE57</t>
  </si>
  <si>
    <t>"DL-G-CL1-104" = true</t>
  </si>
  <si>
    <t>EmCare.B23.DE57a</t>
  </si>
  <si>
    <t>o"Severe acute moist or weeping eczema" = true</t>
  </si>
  <si>
    <t>DL-I-CL1-21</t>
  </si>
  <si>
    <t>"EmCare.B23.DE57a" = true</t>
  </si>
  <si>
    <t>EmCare.B23.DE57b</t>
  </si>
  <si>
    <t>o"Secondary bacterial infection of eczema" = true</t>
  </si>
  <si>
    <t>DL-I-CL1-22</t>
  </si>
  <si>
    <t>"EmCare.B23.DE57b" = true</t>
  </si>
  <si>
    <t>EmCare.B23.DE57c</t>
  </si>
  <si>
    <t>o"Secondary herpes infection of eczema (eczema herpeticum)" = true</t>
  </si>
  <si>
    <t>Secondary herpes infection (eczema herpeticum)</t>
  </si>
  <si>
    <t>"EmCare.B23.DE57c" = true</t>
  </si>
  <si>
    <t>DL-G-CL1-105</t>
  </si>
  <si>
    <t>C."child" and "Skin Problem" = true   and "Generalised or Localised Skin Problem" = "Generalised Skin Problem" and "Blisters, Sores or Pustules" = true and "Type of Skin Problem"= v"Steven Johnson Syndrome (SJS)"</t>
  </si>
  <si>
    <t>EmCare.B23.DE58</t>
  </si>
  <si>
    <t>"DL-G-CL1-105" = true</t>
  </si>
  <si>
    <t>DL-G-CL1-106</t>
  </si>
  <si>
    <t>C."child" and C."Fever" = true and ("Oral Sores or Mouth Ulcers" = "Mouth Sores or Mouth Ulcers - Not Deep and Extensive" or "Oral Sores or Mouth Ulcers" = "Mouth Sores or Mouth Ulcers - Deep and Extensive" )</t>
  </si>
  <si>
    <t>EmCare.B23.DE59</t>
  </si>
  <si>
    <t>Mouth Sores or Ulcer</t>
  </si>
  <si>
    <t>"DL-G-CL1-106" = true</t>
  </si>
  <si>
    <t>EmCare.B23.DE60</t>
  </si>
  <si>
    <t xml:space="preserve">"Oral Sores or Mouth Ulcers" = "Mouth Sores or Mouth Ulcers - Deep and Extensive" </t>
  </si>
  <si>
    <t>DL-G-CL1-107</t>
  </si>
  <si>
    <t>Deep or Extensive</t>
  </si>
  <si>
    <t>"EmCare.B23.DE60" = true</t>
  </si>
  <si>
    <t>DL-G-CL1-108</t>
  </si>
  <si>
    <t>C."child" and C."Fever" = true and "Oral Sores or Mouth Ulcers"= v"Oral Thrush"</t>
  </si>
  <si>
    <t>EmCare.B23.DE61</t>
  </si>
  <si>
    <t>"DL-G-CL1-108" = true</t>
  </si>
  <si>
    <t>DL-I-CL1-28</t>
  </si>
  <si>
    <t>Z."WAZ"&lt;-3</t>
  </si>
  <si>
    <t>"DL-I-CL1-28" = true</t>
  </si>
  <si>
    <t>DL-I-CL1-33</t>
  </si>
  <si>
    <t>Z."WAZ"&gt;=-3 and Z."WAZ"&lt;-2</t>
  </si>
  <si>
    <t>EmCare.B23.DE107</t>
  </si>
  <si>
    <t>"DL-I-CL1-33" = true</t>
  </si>
  <si>
    <t>DL-I-CL1-34</t>
  </si>
  <si>
    <t>o"Weight" is null and ((AgeInMonths()&gt; 6 and  "MUAC (Mid Upper Arm Circumference)" &lt; 12.5 'cm' ) or (AgeInMonths()&lt;= 6 and "MUAC cannot be measured"=true))</t>
  </si>
  <si>
    <t>EmCare.B23.DE108</t>
  </si>
  <si>
    <t>Low MUAC or visual report of wasting</t>
  </si>
  <si>
    <t>"DL-I-CL1-34" = true</t>
  </si>
  <si>
    <t>SetConditionMultiple::emcarecondition</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</si>
  <si>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</si>
  <si>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</si>
  <si>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</si>
  <si>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</si>
  <si>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"load-EmCare.C10.IT.DE01"=true</t>
  </si>
  <si>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</si>
  <si>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</si>
  <si>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</si>
  <si>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</si>
  <si>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</si>
  <si>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</si>
  <si>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</si>
  <si>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</si>
  <si>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</si>
  <si>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</si>
  <si>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</si>
  <si>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"load-EmCare.C10.IT.DE05"=true</t>
  </si>
  <si>
    <t>EmCare.C10.IT.DE06</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</si>
  <si>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</si>
  <si>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</si>
  <si>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</si>
  <si>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</si>
  <si>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</si>
  <si>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</si>
  <si>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</si>
  <si>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</si>
  <si>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</si>
  <si>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</si>
  <si>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</si>
  <si>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</si>
  <si>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</si>
  <si>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</si>
  <si>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</si>
  <si>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</si>
  <si>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</si>
  <si>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</si>
  <si>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</si>
  <si>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</si>
  <si>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</si>
  <si>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</si>
  <si>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</si>
  <si>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</si>
  <si>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</si>
  <si>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</si>
  <si>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</si>
  <si>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</si>
  <si>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</si>
  <si>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</si>
  <si>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</si>
  <si>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</si>
  <si>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</si>
  <si>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</si>
  <si>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</si>
  <si>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</si>
  <si>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</si>
  <si>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</si>
  <si>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</si>
  <si>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</si>
  <si>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</si>
  <si>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</si>
  <si>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</si>
  <si>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</si>
  <si>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</si>
  <si>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</si>
  <si>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</si>
  <si>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</si>
  <si>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</si>
  <si>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</si>
  <si>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</si>
  <si>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</si>
  <si>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</si>
  <si>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</si>
  <si>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</si>
  <si>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</si>
  <si>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</si>
  <si>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</si>
  <si>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</si>
  <si>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</si>
  <si>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</si>
  <si>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</si>
  <si>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</si>
  <si>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</si>
  <si>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</si>
  <si>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</si>
  <si>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</si>
  <si>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</si>
  <si>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</si>
  <si>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</si>
  <si>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</si>
  <si>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</si>
  <si>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</si>
  <si>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</si>
  <si>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</si>
  <si>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</si>
  <si>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</si>
  <si>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</si>
  <si>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</si>
  <si>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</si>
  <si>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</si>
  <si>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</si>
  <si>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</si>
  <si>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</si>
  <si>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</si>
  <si>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</si>
  <si>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</si>
  <si>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</si>
  <si>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</si>
  <si>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</si>
  <si>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</si>
  <si>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</si>
  <si>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</si>
  <si>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</si>
  <si>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</si>
  <si>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</si>
  <si>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</si>
  <si>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</si>
  <si>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</si>
  <si>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</si>
  <si>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</si>
  <si>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</si>
  <si>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</si>
  <si>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</si>
  <si>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</si>
  <si>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</si>
  <si>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</si>
  <si>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</si>
  <si>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</si>
  <si>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</si>
  <si>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</si>
  <si>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</si>
  <si>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</si>
  <si>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</si>
  <si>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</si>
  <si>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</si>
  <si>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</si>
  <si>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</si>
  <si>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</si>
  <si>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</si>
  <si>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</si>
  <si>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</si>
  <si>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</si>
  <si>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</si>
  <si>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</si>
  <si>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</si>
  <si>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</si>
  <si>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</si>
  <si>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</si>
  <si>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</si>
  <si>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</si>
  <si>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</si>
  <si>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</si>
  <si>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</si>
  <si>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</si>
  <si>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</si>
  <si>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</si>
  <si>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</si>
  <si>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</si>
  <si>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</si>
  <si>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</si>
  <si>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</si>
  <si>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</si>
  <si>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</si>
  <si>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</si>
  <si>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</si>
  <si>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</si>
  <si>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</si>
  <si>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</si>
  <si>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</si>
  <si>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</si>
  <si>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</si>
  <si>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</si>
  <si>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</si>
  <si>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</si>
  <si>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</si>
  <si>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</si>
  <si>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HasCond(cond."Severe Dehydration") and AgeInMonths()&gt;=2</t>
  </si>
  <si>
    <t>HasCond(cond."Some Dehydration")  and AgeInMonths()&gt;=2</t>
  </si>
  <si>
    <t>HasCond(cond."no dehydration")  and AgeInMonths()&gt;=2</t>
  </si>
  <si>
    <t>HasCond(cond."severe persistent diarrhoea")</t>
  </si>
  <si>
    <t>HasCond(cond."persistent diarrhoea")</t>
  </si>
  <si>
    <t>HasCond(cond."possible shigella")</t>
  </si>
  <si>
    <t>HasCond(cond."dysentery")</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</si>
  <si>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</si>
  <si>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</si>
  <si>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</si>
  <si>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</si>
  <si>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</si>
  <si>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</si>
  <si>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</si>
  <si>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</si>
  <si>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</si>
  <si>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</si>
  <si>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</si>
  <si>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</si>
  <si>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</si>
  <si>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</si>
  <si>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</si>
  <si>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</si>
  <si>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</si>
  <si>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</si>
  <si>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</si>
  <si>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</si>
  <si>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</si>
  <si>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</si>
  <si>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</si>
  <si>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</si>
  <si>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</si>
  <si>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</si>
  <si>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</si>
  <si>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</si>
  <si>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</si>
  <si>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  and AgeInMonths()&gt;=2</t>
  </si>
  <si>
    <t>HasCond(cond."low weight for age")  and AgeInMonths()&gt;=2</t>
  </si>
  <si>
    <t>HasCond(cond."low muac or visual report of wasting")</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</si>
  <si>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</si>
  <si>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</si>
  <si>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</si>
  <si>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</si>
  <si>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</si>
  <si>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</si>
  <si>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</si>
  <si>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HasCond(cond."Severe Dehydration") and AgeInMonths()&lt;2</t>
  </si>
  <si>
    <t>HasCond(cond."Some Dehydration")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</si>
  <si>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</si>
  <si>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</si>
  <si>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</si>
  <si>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</si>
  <si>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</si>
  <si>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definitionType</t>
  </si>
  <si>
    <t>baseProfile</t>
  </si>
  <si>
    <t>cardinality</t>
  </si>
  <si>
    <t>value</t>
  </si>
  <si>
    <t>emcare-patient</t>
  </si>
  <si>
    <t>resource</t>
  </si>
  <si>
    <t>http://fhir.org/guides/who/core/StructureDefinition/who-patient</t>
  </si>
  <si>
    <t>profiles</t>
  </si>
  <si>
    <t>emcare-encounter</t>
  </si>
  <si>
    <t>emcare-observation</t>
  </si>
  <si>
    <t>http://hl7.org/fhir/StructureDefinition/Observation</t>
  </si>
  <si>
    <t>emcare-condition</t>
  </si>
  <si>
    <t>http://hl7.org/fhir/StructureDefinition/Condition</t>
  </si>
  <si>
    <t>anonymous</t>
  </si>
  <si>
    <t>Anonymous</t>
  </si>
  <si>
    <t>Extension</t>
  </si>
  <si>
    <t>0 :: 1</t>
  </si>
  <si>
    <t>Patient</t>
  </si>
  <si>
    <t>Boolean</t>
  </si>
  <si>
    <t>extensions</t>
  </si>
  <si>
    <t>birthDateEstimator</t>
  </si>
  <si>
    <t>Birthday Estimator</t>
  </si>
  <si>
    <t>Type of Birth Date Estimator</t>
  </si>
  <si>
    <t>1 :: 1</t>
  </si>
  <si>
    <t>primarycaregiver</t>
  </si>
  <si>
    <t>Primary Care Giver</t>
  </si>
  <si>
    <t>1 :: *</t>
  </si>
  <si>
    <t>Reference</t>
  </si>
  <si>
    <t>hl7.org/fhir/StructureDefinition/RelatedPerson</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</si>
  <si>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</si>
  <si>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</si>
  <si>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</si>
  <si>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</si>
  <si>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</si>
  <si>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</si>
  <si>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</si>
  <si>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</si>
  <si>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</si>
  <si>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</si>
  <si>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</si>
  <si>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</si>
  <si>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</si>
  <si>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</si>
  <si>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</si>
  <si>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</si>
  <si>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</si>
  <si>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</si>
  <si>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"Cough for how long?" = "14 days or more" or "Difficulty breathing for how long?" = "14 days or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</si>
</sst>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28">
    <font>
      <sz val="11"/>
      <color rgb="FF000000"/>
      <name val="Arial"/>
      <charset val="1"/>
    </font>
    <font>
      <sz val="11"/>
      <color rgb="FF9C0006"/>
      <name val="Arial"/>
      <family val="2"/>
      <charset val="1"/>
    </font>
    <font>
      <sz val="11"/>
      <color rgb="FF006100"/>
      <name val="Calibri"/>
      <family val="2"/>
      <charset val="1"/>
    </font>
    <font>
      <u/>
      <sz val="11"/>
      <color rgb="FF0563C1"/>
      <name val="Calibri"/>
      <family val="2"/>
      <charset val="1"/>
    </font>
    <font>
      <sz val="10"/>
      <color rgb="FF000000"/>
      <name val="Arial"/>
      <family val="2"/>
      <charset val="1"/>
    </font>
    <font>
      <sz val="11"/>
      <color rgb="FF000000"/>
      <name val="Calibri"/>
      <family val="2"/>
      <charset val="1"/>
    </font>
    <font>
      <sz val="11"/>
      <color rgb="FF000000"/>
      <name val="Arial"/>
      <family val="2"/>
      <charset val="1"/>
    </font>
    <font>
      <u/>
      <sz val="11"/>
      <color rgb="FF0563C1"/>
      <name val="Arial"/>
      <family val="2"/>
      <charset val="1"/>
    </font>
    <font>
      <sz val="11"/>
      <name val="Arial"/>
      <family val="2"/>
      <charset val="1"/>
    </font>
    <font>
      <sz val="11"/>
      <color rgb="FF333333"/>
      <name val="Arial"/>
      <family val="2"/>
      <charset val="1"/>
    </font>
    <font>
      <sz val="11"/>
      <color rgb="FFFF0000"/>
      <name val="Arial"/>
      <family val="2"/>
      <charset val="1"/>
    </font>
    <font>
      <sz val="10"/>
      <color rgb="FF000000"/>
      <name val="Calibri"/>
      <family val="2"/>
      <charset val="1"/>
    </font>
    <font>
      <sz val="12"/>
      <color rgb="FF000000"/>
      <name val="Arial"/>
      <family val="2"/>
      <charset val="1"/>
    </font>
    <font>
      <u/>
      <sz val="11"/>
      <color rgb="FF000000"/>
      <name val="Arial"/>
      <family val="2"/>
      <charset val="1"/>
    </font>
    <font>
      <sz val="9"/>
      <name val="Tahoma"/>
      <family val="2"/>
      <charset val="1"/>
    </font>
    <font>
      <b/>
      <sz val="11"/>
      <color rgb="FF000000"/>
      <name val="Arial"/>
      <family val="2"/>
      <charset val="1"/>
    </font>
    <font>
      <b/>
      <sz val="10"/>
      <color rgb="FF000000"/>
      <name val="Calibri"/>
      <family val="2"/>
      <charset val="1"/>
    </font>
    <font>
      <sz val="5.5"/>
      <color rgb="FFFFFFFF"/>
      <name val="Ubuntu"/>
      <charset val="1"/>
    </font>
    <font>
      <b/>
      <sz val="10"/>
      <name val="Calibri"/>
      <family val="2"/>
      <charset val="1"/>
    </font>
    <font>
      <sz val="11"/>
      <color rgb="FFC9211E"/>
      <name val="Arial"/>
      <family val="2"/>
      <charset val="1"/>
    </font>
    <font>
      <sz val="9"/>
      <color rgb="FF000000"/>
      <name val="Tahoma"/>
      <family val="2"/>
      <charset val="1"/>
    </font>
    <font>
      <b/>
      <sz val="11"/>
      <name val="Arial"/>
      <family val="2"/>
      <charset val="1"/>
    </font>
    <font>
      <b/>
      <sz val="11"/>
      <color rgb="FF9C0006"/>
      <name val="Arial"/>
      <family val="2"/>
      <charset val="1"/>
    </font>
    <font>
      <sz val="9"/>
      <color rgb="FF000000"/>
      <name val="Tahoma"/>
      <charset val="1"/>
    </font>
    <font>
      <sz val="11"/>
      <color rgb="FF006100"/>
      <name val="Arial"/>
      <family val="2"/>
      <charset val="1"/>
    </font>
    <font>
      <sz val="11"/>
      <color rgb="FF9C6500"/>
      <name val="Arial"/>
      <family val="2"/>
      <charset val="1"/>
    </font>
    <font>
      <sz val="11"/>
      <color theme="1"/>
      <name val="Arial"/>
      <family val="2"/>
      <charset val="1"/>
    </font>
    <font>
      <sz val="11"/>
      <color rgb="FF000000"/>
      <name val="Arial"/>
      <family val="2"/>
    </font>
  </fonts>
  <fills count="12">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8CBAD"/>
        <bgColor rgb="FFFFC7CE"/>
      </patternFill>
    </fill>
    <fill>
      <patternFill patternType="solid">
        <fgColor rgb="FFFFE699"/>
        <bgColor rgb="FFFFEB9C"/>
      </patternFill>
    </fill>
  </fills>
  <borders count="1">
    <border>
      <left/>
      <right/>
      <top/>
      <bottom/>
      <diagonal/>
    </border>
  </borders>
  <cellStyleXfs count="10">
    <xf numFmtId="0" fontId="0" fillId="0" borderId="0"/>
    <xf numFmtId="0" fontId="7" fillId="0" borderId="0" applyBorder="0"/>
    <xf numFmtId="0" fontId="1" fillId="2" borderId="0"/>
    <xf numFmtId="0" fontId="2" fillId="3" borderId="0" applyBorder="0" applyProtection="0"/>
    <xf numFmtId="0" fontId="3" fillId="0" borderId="0" applyBorder="0" applyProtection="0"/>
    <xf numFmtId="0" fontId="4" fillId="0" borderId="0"/>
    <xf numFmtId="0" fontId="5" fillId="0" borderId="0"/>
    <xf numFmtId="0" fontId="1" fillId="2" borderId="0" applyProtection="0"/>
    <xf numFmtId="0" fontId="24" fillId="3" borderId="0" applyBorder="0" applyProtection="0"/>
    <xf numFmtId="0" fontId="25" fillId="4" borderId="0" applyBorder="0" applyProtection="0"/>
  </cellStyleXfs>
  <cellXfs count="125">
    <xf numFmtId="0" fontId="0" fillId="0" borderId="0" xfId="0"/>
    <xf numFmtId="0" fontId="6" fillId="0" borderId="0" xfId="0" applyFont="1" applyBorder="1" applyAlignment="1" applyProtection="1"/>
    <xf numFmtId="0" fontId="6" fillId="0" borderId="0" xfId="0" applyFont="1" applyBorder="1" applyAlignment="1" applyProtection="1">
      <alignment horizontal="left" wrapText="1"/>
    </xf>
    <xf numFmtId="0" fontId="6" fillId="0" borderId="0" xfId="0" applyFont="1" applyBorder="1" applyAlignment="1" applyProtection="1">
      <alignment horizontal="left"/>
    </xf>
    <xf numFmtId="0" fontId="5" fillId="0" borderId="0" xfId="0" applyFont="1" applyBorder="1" applyAlignment="1" applyProtection="1">
      <alignment horizontal="left" wrapText="1"/>
    </xf>
    <xf numFmtId="0" fontId="7" fillId="0" borderId="0" xfId="1" applyFont="1" applyBorder="1" applyAlignment="1" applyProtection="1">
      <alignment horizontal="left" wrapText="1"/>
    </xf>
    <xf numFmtId="0" fontId="6" fillId="5" borderId="0" xfId="0" applyFont="1" applyFill="1" applyBorder="1" applyAlignment="1" applyProtection="1">
      <alignment horizontal="left" wrapText="1"/>
    </xf>
    <xf numFmtId="0" fontId="6" fillId="5" borderId="0" xfId="0" applyFont="1" applyFill="1" applyBorder="1" applyAlignment="1" applyProtection="1"/>
    <xf numFmtId="0" fontId="6" fillId="0" borderId="0" xfId="0" applyFont="1" applyBorder="1" applyAlignment="1" applyProtection="1">
      <alignment wrapText="1"/>
    </xf>
    <xf numFmtId="0" fontId="6" fillId="5" borderId="0" xfId="0" applyFont="1" applyFill="1" applyBorder="1" applyAlignment="1" applyProtection="1">
      <alignment wrapText="1"/>
    </xf>
    <xf numFmtId="0" fontId="8" fillId="5" borderId="0" xfId="0" applyFont="1" applyFill="1" applyBorder="1" applyAlignment="1" applyProtection="1">
      <alignment horizontal="left" wrapText="1"/>
    </xf>
    <xf numFmtId="0" fontId="1" fillId="2" borderId="0" xfId="7" applyFont="1" applyBorder="1" applyAlignment="1" applyProtection="1">
      <alignment horizontal="left" wrapText="1"/>
    </xf>
    <xf numFmtId="0" fontId="1" fillId="2" borderId="0" xfId="7" applyFont="1" applyBorder="1" applyAlignment="1" applyProtection="1"/>
    <xf numFmtId="0" fontId="1" fillId="2" borderId="0" xfId="7" applyFont="1" applyBorder="1" applyAlignment="1" applyProtection="1">
      <alignment wrapText="1"/>
    </xf>
    <xf numFmtId="0" fontId="1" fillId="2" borderId="0" xfId="7" applyFont="1" applyBorder="1" applyAlignment="1" applyProtection="1">
      <alignment horizontal="left"/>
    </xf>
    <xf numFmtId="0" fontId="6" fillId="5" borderId="0" xfId="0" applyFont="1" applyFill="1" applyBorder="1" applyAlignment="1" applyProtection="1">
      <alignment horizontal="left"/>
    </xf>
    <xf numFmtId="0" fontId="9" fillId="5" borderId="0" xfId="0" applyFont="1" applyFill="1" applyBorder="1" applyAlignment="1" applyProtection="1">
      <alignment horizontal="left" wrapText="1"/>
    </xf>
    <xf numFmtId="0" fontId="10" fillId="5" borderId="0" xfId="0" applyFont="1" applyFill="1" applyBorder="1" applyAlignment="1" applyProtection="1">
      <alignment horizontal="left" wrapText="1"/>
    </xf>
    <xf numFmtId="0" fontId="10" fillId="5" borderId="0" xfId="0" applyFont="1" applyFill="1" applyBorder="1" applyAlignment="1" applyProtection="1"/>
    <xf numFmtId="0" fontId="0" fillId="0" borderId="0" xfId="0" applyAlignment="1" applyProtection="1"/>
    <xf numFmtId="0" fontId="5" fillId="5" borderId="0" xfId="0" applyFont="1" applyFill="1" applyBorder="1" applyAlignment="1" applyProtection="1"/>
    <xf numFmtId="0" fontId="5" fillId="5" borderId="0" xfId="0" applyFont="1" applyFill="1" applyBorder="1" applyAlignment="1" applyProtection="1">
      <alignment wrapText="1"/>
    </xf>
    <xf numFmtId="0" fontId="5" fillId="5" borderId="0" xfId="0" applyFont="1" applyFill="1" applyBorder="1" applyAlignment="1" applyProtection="1">
      <alignment horizontal="left" wrapText="1" indent="2"/>
    </xf>
    <xf numFmtId="0" fontId="5" fillId="0" borderId="0" xfId="0" applyFont="1" applyBorder="1" applyAlignment="1" applyProtection="1"/>
    <xf numFmtId="0" fontId="12" fillId="0" borderId="0" xfId="0" applyFont="1" applyAlignment="1" applyProtection="1">
      <alignment vertical="center"/>
    </xf>
    <xf numFmtId="0" fontId="12" fillId="5" borderId="0" xfId="0" applyFont="1" applyFill="1" applyAlignment="1" applyProtection="1">
      <alignment vertical="center"/>
    </xf>
    <xf numFmtId="0" fontId="0" fillId="5" borderId="0" xfId="0" applyFill="1" applyAlignment="1" applyProtection="1"/>
    <xf numFmtId="0" fontId="0" fillId="5" borderId="0" xfId="0" applyFont="1" applyFill="1" applyAlignment="1" applyProtection="1"/>
    <xf numFmtId="0" fontId="0" fillId="5" borderId="0" xfId="0" applyFont="1" applyFill="1" applyAlignment="1" applyProtection="1">
      <alignment wrapText="1"/>
    </xf>
    <xf numFmtId="0" fontId="6" fillId="5" borderId="0" xfId="0" applyFont="1" applyFill="1" applyAlignment="1" applyProtection="1"/>
    <xf numFmtId="0" fontId="0" fillId="0" borderId="0" xfId="0" applyFont="1" applyAlignment="1" applyProtection="1"/>
    <xf numFmtId="0" fontId="0" fillId="6" borderId="0" xfId="0" applyFont="1" applyFill="1" applyAlignment="1" applyProtection="1"/>
    <xf numFmtId="0" fontId="1" fillId="2" borderId="0" xfId="7" applyFont="1" applyAlignment="1" applyProtection="1"/>
    <xf numFmtId="0" fontId="1" fillId="2" borderId="0" xfId="7" applyFont="1" applyAlignment="1" applyProtection="1">
      <alignment vertical="top"/>
    </xf>
    <xf numFmtId="0" fontId="0" fillId="7" borderId="0" xfId="0" applyFont="1" applyFill="1" applyAlignment="1" applyProtection="1"/>
    <xf numFmtId="0" fontId="6" fillId="0" borderId="0" xfId="0" applyFont="1" applyAlignment="1" applyProtection="1"/>
    <xf numFmtId="0" fontId="6" fillId="0" borderId="0" xfId="0" applyFont="1" applyAlignment="1" applyProtection="1">
      <alignment horizontal="left" vertical="center"/>
    </xf>
    <xf numFmtId="0" fontId="6" fillId="5" borderId="0" xfId="0" applyFont="1" applyFill="1" applyAlignment="1" applyProtection="1">
      <alignment vertical="center"/>
    </xf>
    <xf numFmtId="0" fontId="6" fillId="5" borderId="0" xfId="0" applyFont="1" applyFill="1" applyAlignment="1" applyProtection="1">
      <alignment horizontal="left" vertical="center"/>
    </xf>
    <xf numFmtId="0" fontId="13" fillId="5" borderId="0" xfId="0" applyFont="1" applyFill="1" applyAlignment="1" applyProtection="1">
      <alignment vertical="center"/>
    </xf>
    <xf numFmtId="0" fontId="6" fillId="5" borderId="0" xfId="0" applyFont="1" applyFill="1" applyAlignment="1" applyProtection="1">
      <alignment wrapText="1"/>
    </xf>
    <xf numFmtId="0" fontId="6" fillId="0" borderId="0" xfId="0" applyFont="1" applyAlignment="1" applyProtection="1">
      <alignment vertical="center"/>
    </xf>
    <xf numFmtId="0" fontId="6" fillId="0" borderId="0" xfId="0" applyFont="1" applyAlignment="1" applyProtection="1">
      <alignment wrapText="1"/>
    </xf>
    <xf numFmtId="0" fontId="6" fillId="0" borderId="0" xfId="0" applyFont="1" applyAlignment="1" applyProtection="1">
      <alignment horizontal="left" vertical="top"/>
    </xf>
    <xf numFmtId="0" fontId="6" fillId="0" borderId="0" xfId="0" applyFont="1" applyAlignment="1" applyProtection="1">
      <alignment horizontal="left" vertical="center" wrapText="1"/>
    </xf>
    <xf numFmtId="0" fontId="6" fillId="0" borderId="0" xfId="0" applyFont="1" applyAlignment="1" applyProtection="1">
      <alignment vertical="top"/>
    </xf>
    <xf numFmtId="0" fontId="6" fillId="0" borderId="0" xfId="0" applyFont="1" applyAlignment="1" applyProtection="1">
      <alignment vertical="top" wrapText="1"/>
    </xf>
    <xf numFmtId="0" fontId="15" fillId="0" borderId="0" xfId="0" applyFont="1" applyAlignment="1" applyProtection="1">
      <alignment horizontal="left" vertical="center"/>
    </xf>
    <xf numFmtId="0" fontId="12" fillId="0" borderId="0" xfId="0" applyFont="1" applyAlignment="1" applyProtection="1">
      <alignment horizontal="left" vertical="center"/>
    </xf>
    <xf numFmtId="0" fontId="12" fillId="0" borderId="0" xfId="0" applyFont="1" applyAlignment="1" applyProtection="1">
      <alignment vertical="top"/>
    </xf>
    <xf numFmtId="0" fontId="5" fillId="0" borderId="0" xfId="0" applyFont="1" applyAlignment="1" applyProtection="1">
      <alignment horizontal="left" vertical="center"/>
    </xf>
    <xf numFmtId="0" fontId="12" fillId="8" borderId="0" xfId="0" applyFont="1" applyFill="1" applyAlignment="1" applyProtection="1">
      <alignment horizontal="left" vertical="center"/>
    </xf>
    <xf numFmtId="0" fontId="12" fillId="0" borderId="0" xfId="0" applyFont="1" applyAlignment="1" applyProtection="1">
      <alignment horizontal="left" vertical="top"/>
    </xf>
    <xf numFmtId="0" fontId="0" fillId="0" borderId="0" xfId="0" applyFont="1" applyAlignment="1" applyProtection="1">
      <alignment vertical="center"/>
    </xf>
    <xf numFmtId="0" fontId="0" fillId="0" borderId="0" xfId="0" applyFont="1" applyAlignment="1" applyProtection="1">
      <alignment horizontal="left" vertical="center"/>
    </xf>
    <xf numFmtId="0" fontId="0" fillId="0" borderId="0" xfId="0" applyAlignment="1" applyProtection="1">
      <alignment vertical="center"/>
    </xf>
    <xf numFmtId="0" fontId="12" fillId="0" borderId="0" xfId="0" applyFont="1" applyAlignment="1" applyProtection="1"/>
    <xf numFmtId="0" fontId="0" fillId="9" borderId="0" xfId="0" applyFont="1" applyFill="1" applyAlignment="1" applyProtection="1"/>
    <xf numFmtId="0" fontId="0" fillId="9" borderId="0" xfId="0" applyFont="1" applyFill="1" applyAlignment="1" applyProtection="1">
      <alignment vertical="center"/>
    </xf>
    <xf numFmtId="0" fontId="11" fillId="0" borderId="0" xfId="0" applyFont="1" applyAlignment="1" applyProtection="1">
      <alignment vertical="center"/>
    </xf>
    <xf numFmtId="0" fontId="0" fillId="0" borderId="0" xfId="0" applyFont="1" applyAlignment="1" applyProtection="1">
      <alignment vertical="center" wrapText="1"/>
    </xf>
    <xf numFmtId="0" fontId="11" fillId="0" borderId="0" xfId="0" applyFont="1" applyAlignment="1" applyProtection="1"/>
    <xf numFmtId="0" fontId="17" fillId="9" borderId="0" xfId="0" applyFont="1" applyFill="1" applyAlignment="1" applyProtection="1"/>
    <xf numFmtId="0" fontId="18" fillId="0" borderId="0" xfId="0" applyFont="1" applyAlignment="1" applyProtection="1"/>
    <xf numFmtId="0" fontId="16" fillId="0" borderId="0" xfId="0" applyFont="1" applyAlignment="1" applyProtection="1"/>
    <xf numFmtId="0" fontId="12" fillId="0" borderId="0" xfId="0" applyFont="1" applyAlignment="1" applyProtection="1">
      <alignment vertical="center" wrapText="1"/>
    </xf>
    <xf numFmtId="0" fontId="11" fillId="0" borderId="0" xfId="0" applyFont="1" applyAlignment="1" applyProtection="1">
      <alignment vertical="center" wrapText="1"/>
    </xf>
    <xf numFmtId="0" fontId="0" fillId="0" borderId="0" xfId="0" applyFont="1" applyAlignment="1" applyProtection="1">
      <alignment wrapText="1"/>
    </xf>
    <xf numFmtId="0" fontId="12" fillId="5" borderId="0" xfId="0" applyFont="1" applyFill="1" applyAlignment="1" applyProtection="1">
      <alignment horizontal="left" vertical="top"/>
    </xf>
    <xf numFmtId="0" fontId="0" fillId="5" borderId="0" xfId="0" applyFont="1" applyFill="1" applyAlignment="1" applyProtection="1">
      <alignment vertical="center"/>
    </xf>
    <xf numFmtId="0" fontId="12" fillId="5" borderId="0" xfId="0" applyFont="1" applyFill="1" applyAlignment="1" applyProtection="1">
      <alignment horizontal="left" vertical="center"/>
    </xf>
    <xf numFmtId="0" fontId="0" fillId="5" borderId="0" xfId="0" applyFont="1" applyFill="1" applyAlignment="1" applyProtection="1">
      <alignment horizontal="left" vertical="center"/>
    </xf>
    <xf numFmtId="0" fontId="12" fillId="5" borderId="0" xfId="0" applyFont="1" applyFill="1" applyAlignment="1" applyProtection="1">
      <alignment vertical="top"/>
    </xf>
    <xf numFmtId="0" fontId="8" fillId="0" borderId="0" xfId="0" applyFont="1" applyAlignment="1" applyProtection="1">
      <alignment vertical="center"/>
    </xf>
    <xf numFmtId="0" fontId="0" fillId="0" borderId="0" xfId="0" applyFont="1" applyBorder="1" applyAlignment="1" applyProtection="1"/>
    <xf numFmtId="0" fontId="1" fillId="2" borderId="0" xfId="7" applyFont="1" applyAlignment="1" applyProtection="1">
      <alignment horizontal="left"/>
    </xf>
    <xf numFmtId="0" fontId="0" fillId="0" borderId="0" xfId="0" applyAlignment="1" applyProtection="1">
      <alignment horizontal="left"/>
    </xf>
    <xf numFmtId="0" fontId="19" fillId="5" borderId="0" xfId="0" applyFont="1" applyFill="1" applyAlignment="1" applyProtection="1"/>
    <xf numFmtId="0" fontId="19" fillId="5" borderId="0" xfId="0" applyFont="1" applyFill="1" applyAlignment="1" applyProtection="1">
      <alignment vertical="center"/>
    </xf>
    <xf numFmtId="0" fontId="6" fillId="5" borderId="0" xfId="0" applyFont="1" applyFill="1" applyAlignment="1" applyProtection="1">
      <alignment vertical="top"/>
    </xf>
    <xf numFmtId="0" fontId="6" fillId="5" borderId="0" xfId="0" applyFont="1" applyFill="1" applyAlignment="1" applyProtection="1">
      <alignment horizontal="left" vertical="top"/>
    </xf>
    <xf numFmtId="0" fontId="1" fillId="2" borderId="0" xfId="7" applyFont="1" applyAlignment="1" applyProtection="1">
      <alignment vertical="center"/>
    </xf>
    <xf numFmtId="0" fontId="1" fillId="2" borderId="0" xfId="7" applyFont="1" applyAlignment="1" applyProtection="1">
      <alignment horizontal="left" vertical="center"/>
    </xf>
    <xf numFmtId="0" fontId="1" fillId="2" borderId="0" xfId="7" applyFont="1" applyBorder="1" applyAlignment="1" applyProtection="1">
      <alignment horizontal="left" vertical="top"/>
    </xf>
    <xf numFmtId="0" fontId="1" fillId="2" borderId="0" xfId="7" applyFont="1" applyBorder="1" applyAlignment="1" applyProtection="1">
      <alignment vertical="top"/>
    </xf>
    <xf numFmtId="0" fontId="8" fillId="5" borderId="0" xfId="0" applyFont="1" applyFill="1" applyAlignment="1" applyProtection="1"/>
    <xf numFmtId="0" fontId="8" fillId="5" borderId="0" xfId="0" applyFont="1" applyFill="1" applyAlignment="1" applyProtection="1">
      <alignment vertical="center"/>
    </xf>
    <xf numFmtId="164" fontId="0" fillId="5" borderId="0" xfId="0" applyNumberFormat="1" applyFont="1" applyFill="1" applyAlignment="1" applyProtection="1"/>
    <xf numFmtId="164" fontId="0" fillId="5" borderId="0" xfId="0" applyNumberFormat="1" applyFill="1" applyAlignment="1" applyProtection="1"/>
    <xf numFmtId="0" fontId="12" fillId="5" borderId="0" xfId="0" applyFont="1" applyFill="1" applyAlignment="1" applyProtection="1"/>
    <xf numFmtId="0" fontId="19" fillId="0" borderId="0" xfId="0" applyFont="1" applyAlignment="1" applyProtection="1"/>
    <xf numFmtId="0" fontId="0" fillId="5" borderId="0" xfId="0" applyFont="1" applyFill="1" applyAlignment="1" applyProtection="1">
      <alignment horizontal="left" vertical="top"/>
    </xf>
    <xf numFmtId="0" fontId="0" fillId="10" borderId="0" xfId="0" applyFont="1" applyFill="1" applyAlignment="1" applyProtection="1"/>
    <xf numFmtId="0" fontId="0" fillId="10" borderId="0" xfId="0" applyFill="1" applyAlignment="1" applyProtection="1"/>
    <xf numFmtId="0" fontId="15" fillId="5" borderId="0" xfId="0" applyFont="1" applyFill="1" applyAlignment="1" applyProtection="1"/>
    <xf numFmtId="0" fontId="6" fillId="0" borderId="0" xfId="0" applyFont="1" applyAlignment="1" applyProtection="1">
      <alignment horizontal="left"/>
    </xf>
    <xf numFmtId="0" fontId="15" fillId="0" borderId="0" xfId="0" applyFont="1" applyAlignment="1" applyProtection="1"/>
    <xf numFmtId="0" fontId="21" fillId="0" borderId="0" xfId="0" applyFont="1" applyAlignment="1" applyProtection="1"/>
    <xf numFmtId="0" fontId="22" fillId="2" borderId="0" xfId="7" applyFont="1" applyAlignment="1" applyProtection="1"/>
    <xf numFmtId="0" fontId="6" fillId="6" borderId="0" xfId="0" applyFont="1" applyFill="1" applyAlignment="1" applyProtection="1"/>
    <xf numFmtId="0" fontId="15" fillId="6" borderId="0" xfId="0" applyFont="1" applyFill="1" applyAlignment="1" applyProtection="1"/>
    <xf numFmtId="0" fontId="1" fillId="2" borderId="0" xfId="2" applyFont="1" applyAlignment="1" applyProtection="1"/>
    <xf numFmtId="0" fontId="1" fillId="2" borderId="0" xfId="7" applyAlignment="1" applyProtection="1"/>
    <xf numFmtId="0" fontId="8" fillId="0" borderId="0" xfId="0" applyFont="1" applyAlignment="1" applyProtection="1">
      <alignment wrapText="1"/>
    </xf>
    <xf numFmtId="164" fontId="0" fillId="0" borderId="0" xfId="0" applyNumberFormat="1" applyFont="1" applyAlignment="1" applyProtection="1"/>
    <xf numFmtId="0" fontId="8" fillId="0" borderId="0" xfId="0" applyFont="1" applyAlignment="1" applyProtection="1"/>
    <xf numFmtId="0" fontId="8" fillId="0" borderId="0" xfId="8" applyFont="1" applyFill="1" applyBorder="1" applyAlignment="1" applyProtection="1"/>
    <xf numFmtId="49" fontId="8" fillId="0" borderId="0" xfId="8" applyNumberFormat="1" applyFont="1" applyFill="1" applyBorder="1" applyAlignment="1" applyProtection="1"/>
    <xf numFmtId="0" fontId="7" fillId="0" borderId="0" xfId="1" applyFont="1" applyBorder="1" applyAlignment="1" applyProtection="1"/>
    <xf numFmtId="0" fontId="8" fillId="5" borderId="0" xfId="9" applyFont="1" applyFill="1" applyBorder="1" applyAlignment="1" applyProtection="1"/>
    <xf numFmtId="0" fontId="0" fillId="11" borderId="0" xfId="0" applyFont="1" applyFill="1" applyAlignment="1" applyProtection="1"/>
    <xf numFmtId="0" fontId="25" fillId="5" borderId="0" xfId="9" applyFont="1" applyFill="1" applyBorder="1" applyAlignment="1" applyProtection="1"/>
    <xf numFmtId="0" fontId="8" fillId="0" borderId="0" xfId="9" applyFont="1" applyFill="1" applyBorder="1" applyAlignment="1" applyProtection="1"/>
    <xf numFmtId="0" fontId="0" fillId="0" borderId="0" xfId="0" applyAlignment="1"/>
    <xf numFmtId="0" fontId="1" fillId="0" borderId="0" xfId="7" applyFont="1" applyFill="1" applyBorder="1" applyAlignment="1" applyProtection="1">
      <alignment horizontal="left" wrapText="1"/>
    </xf>
    <xf numFmtId="0" fontId="1" fillId="0" borderId="0" xfId="7" applyFont="1" applyFill="1" applyBorder="1" applyAlignment="1" applyProtection="1"/>
    <xf numFmtId="0" fontId="1" fillId="0" borderId="0" xfId="7" applyFont="1" applyFill="1" applyBorder="1" applyAlignment="1" applyProtection="1">
      <alignment horizontal="left"/>
    </xf>
    <xf numFmtId="0" fontId="26" fillId="0" borderId="0" xfId="0" applyFont="1" applyBorder="1" applyAlignment="1" applyProtection="1">
      <alignment horizontal="left"/>
    </xf>
    <xf numFmtId="0" fontId="26" fillId="0" borderId="0" xfId="7" applyFont="1" applyFill="1" applyBorder="1" applyAlignment="1" applyProtection="1"/>
    <xf numFmtId="0" fontId="26" fillId="0" borderId="0" xfId="7" applyFont="1" applyFill="1" applyBorder="1" applyAlignment="1" applyProtection="1">
      <alignment wrapText="1"/>
    </xf>
    <xf numFmtId="0" fontId="26" fillId="0" borderId="0" xfId="7" applyFont="1" applyFill="1" applyBorder="1" applyAlignment="1" applyProtection="1">
      <alignment horizontal="left" wrapText="1"/>
    </xf>
    <xf numFmtId="0" fontId="26" fillId="0" borderId="0" xfId="7" applyFont="1" applyFill="1" applyBorder="1" applyAlignment="1" applyProtection="1">
      <alignment horizontal="left"/>
    </xf>
    <xf numFmtId="0" fontId="27" fillId="0" borderId="0" xfId="0" applyFont="1" applyAlignment="1" applyProtection="1"/>
    <xf numFmtId="0" fontId="0" fillId="0" borderId="0" xfId="0" applyFont="1" applyFill="1" applyAlignment="1"/>
    <xf numFmtId="0" fontId="27" fillId="0" borderId="0" xfId="0" applyFont="1" applyFill="1" applyAlignment="1"/>
  </cellXfs>
  <cellStyles count="10">
    <cellStyle name="Edited" xfId="2"/>
    <cellStyle name="Excel Built-in Bad" xfId="7"/>
    <cellStyle name="Excel Built-in Good" xfId="8"/>
    <cellStyle name="Excel Built-in Neutral" xfId="9"/>
    <cellStyle name="Good 2" xfId="3"/>
    <cellStyle name="Hyperlink" xfId="1" builtinId="8"/>
    <cellStyle name="Hyperlink 2" xfId="4"/>
    <cellStyle name="Normal" xfId="0" builtinId="0"/>
    <cellStyle name="Normal 2" xfId="5"/>
    <cellStyle name="Normal 3" xfId="6"/>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C0C0C0"/>
      <rgbColor rgb="FF808080"/>
      <rgbColor rgb="FF9999FF"/>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CC00"/>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ValueSet/relatedperson-relationshiptype"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5"/>
  <sheetViews>
    <sheetView topLeftCell="A123" zoomScale="85" zoomScaleNormal="85" workbookViewId="0">
      <selection activeCell="B135" sqref="B135"/>
    </sheetView>
  </sheetViews>
  <sheetFormatPr defaultColWidth="8.5" defaultRowHeight="14.25"/>
  <cols>
    <col min="1" max="1" width="18.625" style="1" customWidth="1"/>
    <col min="2" max="2" width="31.5" style="1" customWidth="1"/>
    <col min="3" max="3" width="23.375" style="1" customWidth="1"/>
    <col min="4" max="4" width="53.75" style="1" customWidth="1"/>
    <col min="5" max="5" width="45.125" style="1" customWidth="1"/>
    <col min="6" max="6" width="27.375" style="1" customWidth="1"/>
    <col min="7" max="16384" width="8.5" style="1"/>
  </cols>
  <sheetData>
    <row r="1" spans="1:7">
      <c r="A1" s="2" t="s">
        <v>0</v>
      </c>
      <c r="B1" s="2" t="s">
        <v>1</v>
      </c>
      <c r="C1" s="2" t="s">
        <v>2</v>
      </c>
      <c r="D1" s="2" t="s">
        <v>3</v>
      </c>
      <c r="E1" s="2" t="s">
        <v>4</v>
      </c>
      <c r="F1" s="2" t="s">
        <v>5</v>
      </c>
      <c r="G1" s="1" t="s">
        <v>6</v>
      </c>
    </row>
    <row r="2" spans="1:7">
      <c r="A2" s="2" t="s">
        <v>7</v>
      </c>
      <c r="B2" s="2" t="s">
        <v>8</v>
      </c>
      <c r="C2" s="2" t="s">
        <v>9</v>
      </c>
      <c r="D2" s="2" t="s">
        <v>10</v>
      </c>
      <c r="E2" s="2" t="s">
        <v>11</v>
      </c>
      <c r="F2" s="2"/>
    </row>
    <row r="3" spans="1:7">
      <c r="A3" s="2" t="s">
        <v>7</v>
      </c>
      <c r="B3" s="2" t="s">
        <v>8</v>
      </c>
      <c r="C3" s="2" t="s">
        <v>12</v>
      </c>
      <c r="D3" s="2" t="s">
        <v>13</v>
      </c>
      <c r="E3" s="2" t="s">
        <v>14</v>
      </c>
      <c r="F3" s="3" t="s">
        <v>15</v>
      </c>
    </row>
    <row r="4" spans="1:7">
      <c r="A4" s="2" t="s">
        <v>7</v>
      </c>
      <c r="B4" s="2" t="s">
        <v>8</v>
      </c>
      <c r="C4" s="2" t="s">
        <v>16</v>
      </c>
      <c r="D4" s="2" t="s">
        <v>17</v>
      </c>
      <c r="E4" s="2" t="s">
        <v>18</v>
      </c>
      <c r="F4" s="3" t="s">
        <v>19</v>
      </c>
      <c r="G4" s="1" t="s">
        <v>20</v>
      </c>
    </row>
    <row r="5" spans="1:7">
      <c r="A5" s="2" t="s">
        <v>7</v>
      </c>
      <c r="B5" s="2" t="s">
        <v>8</v>
      </c>
      <c r="C5" s="2" t="s">
        <v>21</v>
      </c>
      <c r="D5" s="2" t="s">
        <v>22</v>
      </c>
      <c r="E5" s="2" t="s">
        <v>23</v>
      </c>
      <c r="F5" s="3" t="s">
        <v>24</v>
      </c>
      <c r="G5" s="1" t="s">
        <v>25</v>
      </c>
    </row>
    <row r="6" spans="1:7" ht="28.5">
      <c r="A6" s="2" t="s">
        <v>7</v>
      </c>
      <c r="B6" s="2" t="s">
        <v>26</v>
      </c>
      <c r="C6" s="2" t="s">
        <v>9</v>
      </c>
      <c r="D6" s="2" t="s">
        <v>27</v>
      </c>
      <c r="E6" s="2" t="s">
        <v>28</v>
      </c>
      <c r="F6" s="2"/>
    </row>
    <row r="7" spans="1:7" ht="28.5">
      <c r="A7" s="2" t="s">
        <v>7</v>
      </c>
      <c r="B7" s="2" t="s">
        <v>26</v>
      </c>
      <c r="C7" s="2" t="s">
        <v>29</v>
      </c>
      <c r="D7" s="2" t="s">
        <v>30</v>
      </c>
      <c r="E7" s="2" t="s">
        <v>31</v>
      </c>
      <c r="F7" s="2"/>
    </row>
    <row r="8" spans="1:7" ht="28.5">
      <c r="A8" s="2" t="s">
        <v>7</v>
      </c>
      <c r="B8" s="2" t="s">
        <v>26</v>
      </c>
      <c r="C8" s="2" t="s">
        <v>32</v>
      </c>
      <c r="D8" s="2" t="s">
        <v>33</v>
      </c>
      <c r="E8" s="2" t="s">
        <v>34</v>
      </c>
      <c r="F8" s="2"/>
    </row>
    <row r="9" spans="1:7">
      <c r="A9" s="2" t="s">
        <v>7</v>
      </c>
      <c r="B9" s="2" t="s">
        <v>26</v>
      </c>
      <c r="C9" s="2" t="s">
        <v>35</v>
      </c>
      <c r="D9" s="2" t="s">
        <v>36</v>
      </c>
      <c r="E9" s="2" t="s">
        <v>37</v>
      </c>
      <c r="F9" s="2"/>
    </row>
    <row r="10" spans="1:7">
      <c r="A10" s="2"/>
      <c r="B10" s="2"/>
      <c r="C10" s="2"/>
      <c r="D10" s="2"/>
      <c r="E10" s="2"/>
      <c r="F10" s="2"/>
    </row>
    <row r="11" spans="1:7">
      <c r="A11" s="2"/>
      <c r="B11" s="2"/>
      <c r="C11" s="2"/>
      <c r="D11" s="2"/>
      <c r="E11" s="2"/>
      <c r="F11" s="2"/>
    </row>
    <row r="12" spans="1:7">
      <c r="A12" s="2"/>
      <c r="B12" s="2"/>
      <c r="C12" s="2"/>
      <c r="D12" s="2"/>
      <c r="E12" s="2"/>
      <c r="F12" s="2"/>
    </row>
    <row r="13" spans="1:7">
      <c r="A13" s="2"/>
      <c r="B13" s="2"/>
      <c r="C13" s="2"/>
      <c r="D13" s="2"/>
      <c r="E13" s="2"/>
      <c r="F13" s="2"/>
    </row>
    <row r="14" spans="1:7" ht="15">
      <c r="A14" s="2" t="s">
        <v>7</v>
      </c>
      <c r="B14" s="2" t="s">
        <v>38</v>
      </c>
      <c r="C14" s="2" t="s">
        <v>9</v>
      </c>
      <c r="D14" s="2" t="s">
        <v>39</v>
      </c>
      <c r="E14" s="4" t="s">
        <v>40</v>
      </c>
      <c r="F14" s="2"/>
    </row>
    <row r="15" spans="1:7">
      <c r="A15" s="2" t="s">
        <v>7</v>
      </c>
      <c r="B15" s="2" t="s">
        <v>38</v>
      </c>
      <c r="C15" s="2" t="s">
        <v>41</v>
      </c>
      <c r="D15" s="5" t="s">
        <v>42</v>
      </c>
      <c r="E15" s="2"/>
      <c r="F15" s="2"/>
    </row>
    <row r="16" spans="1:7">
      <c r="A16" s="2" t="s">
        <v>7</v>
      </c>
      <c r="B16" s="2" t="s">
        <v>38</v>
      </c>
      <c r="C16" s="2" t="s">
        <v>43</v>
      </c>
      <c r="D16" s="2" t="s">
        <v>44</v>
      </c>
      <c r="E16" s="2" t="s">
        <v>45</v>
      </c>
      <c r="F16" s="3" t="s">
        <v>46</v>
      </c>
    </row>
    <row r="17" spans="1:10">
      <c r="A17" s="2" t="s">
        <v>7</v>
      </c>
      <c r="B17" s="2" t="s">
        <v>38</v>
      </c>
      <c r="C17" s="2" t="s">
        <v>47</v>
      </c>
      <c r="D17" s="2" t="s">
        <v>48</v>
      </c>
      <c r="E17" s="2" t="s">
        <v>49</v>
      </c>
      <c r="F17" s="3" t="s">
        <v>50</v>
      </c>
    </row>
    <row r="18" spans="1:10">
      <c r="A18" s="2" t="s">
        <v>7</v>
      </c>
      <c r="B18" s="2" t="s">
        <v>38</v>
      </c>
      <c r="C18" s="2" t="s">
        <v>51</v>
      </c>
      <c r="D18" s="2" t="s">
        <v>52</v>
      </c>
      <c r="E18" s="2" t="s">
        <v>53</v>
      </c>
      <c r="F18" s="3" t="s">
        <v>54</v>
      </c>
    </row>
    <row r="19" spans="1:10">
      <c r="A19" s="2" t="s">
        <v>7</v>
      </c>
      <c r="B19" s="2" t="s">
        <v>38</v>
      </c>
      <c r="C19" s="2" t="s">
        <v>55</v>
      </c>
      <c r="D19" s="2" t="s">
        <v>56</v>
      </c>
      <c r="E19" s="2" t="s">
        <v>57</v>
      </c>
      <c r="F19" s="3" t="s">
        <v>58</v>
      </c>
    </row>
    <row r="20" spans="1:10">
      <c r="A20" s="2" t="s">
        <v>7</v>
      </c>
      <c r="B20" s="2" t="s">
        <v>38</v>
      </c>
      <c r="C20" s="2" t="s">
        <v>59</v>
      </c>
      <c r="D20" s="2" t="s">
        <v>60</v>
      </c>
      <c r="E20" s="2" t="s">
        <v>61</v>
      </c>
      <c r="F20" s="3" t="s">
        <v>62</v>
      </c>
    </row>
    <row r="21" spans="1:10">
      <c r="A21" s="2" t="s">
        <v>7</v>
      </c>
      <c r="B21" s="2" t="s">
        <v>38</v>
      </c>
      <c r="C21" s="2" t="s">
        <v>63</v>
      </c>
      <c r="D21" s="2" t="s">
        <v>64</v>
      </c>
      <c r="E21" s="2" t="s">
        <v>65</v>
      </c>
      <c r="F21" s="3" t="s">
        <v>66</v>
      </c>
    </row>
    <row r="22" spans="1:10" ht="27" customHeight="1">
      <c r="A22" s="2" t="s">
        <v>7</v>
      </c>
      <c r="B22" s="2" t="s">
        <v>67</v>
      </c>
      <c r="C22" s="2" t="s">
        <v>9</v>
      </c>
      <c r="D22" s="2" t="s">
        <v>68</v>
      </c>
      <c r="E22" s="2"/>
      <c r="F22" s="2"/>
    </row>
    <row r="23" spans="1:10">
      <c r="A23" s="2" t="s">
        <v>7</v>
      </c>
      <c r="B23" s="2" t="s">
        <v>67</v>
      </c>
      <c r="C23" s="2" t="s">
        <v>69</v>
      </c>
      <c r="D23" s="2" t="s">
        <v>70</v>
      </c>
      <c r="E23" s="2" t="s">
        <v>71</v>
      </c>
      <c r="F23" s="2"/>
      <c r="J23" s="1">
        <f>IF(LEFT(C23,2)="{{","",COUNTIFS($C$2:$C$266,C23))</f>
        <v>1</v>
      </c>
    </row>
    <row r="24" spans="1:10">
      <c r="A24" s="2" t="s">
        <v>7</v>
      </c>
      <c r="B24" s="2" t="s">
        <v>67</v>
      </c>
      <c r="C24" s="2" t="s">
        <v>72</v>
      </c>
      <c r="D24" s="2" t="s">
        <v>73</v>
      </c>
      <c r="E24" s="2" t="s">
        <v>74</v>
      </c>
      <c r="F24" s="2"/>
      <c r="J24" s="1">
        <f>IF(LEFT(C24,2)="{{","",COUNTIFS($C$2:$C$266,C24))</f>
        <v>1</v>
      </c>
    </row>
    <row r="25" spans="1:10">
      <c r="A25" s="2" t="s">
        <v>7</v>
      </c>
      <c r="B25" s="2" t="s">
        <v>67</v>
      </c>
      <c r="C25" s="2" t="s">
        <v>75</v>
      </c>
      <c r="D25" s="2" t="s">
        <v>76</v>
      </c>
      <c r="E25" s="2" t="s">
        <v>77</v>
      </c>
      <c r="F25" s="2"/>
      <c r="J25" s="1">
        <f>IF(LEFT(C25,2)="{{","",COUNTIFS($C$2:$C$267,C25))</f>
        <v>2</v>
      </c>
    </row>
    <row r="28" spans="1:10" s="7" customFormat="1">
      <c r="A28" s="6" t="s">
        <v>7</v>
      </c>
      <c r="B28" s="6" t="s">
        <v>78</v>
      </c>
      <c r="C28" s="6" t="s">
        <v>79</v>
      </c>
      <c r="D28" s="6" t="s">
        <v>80</v>
      </c>
      <c r="E28" s="6" t="s">
        <v>81</v>
      </c>
      <c r="F28" s="6"/>
    </row>
    <row r="29" spans="1:10" s="7" customFormat="1">
      <c r="A29" s="6" t="s">
        <v>7</v>
      </c>
      <c r="B29" s="6" t="s">
        <v>78</v>
      </c>
      <c r="C29" s="6" t="s">
        <v>82</v>
      </c>
      <c r="D29" s="6" t="s">
        <v>83</v>
      </c>
      <c r="E29" s="6" t="s">
        <v>84</v>
      </c>
      <c r="F29" s="6"/>
    </row>
    <row r="30" spans="1:10">
      <c r="A30" s="2" t="s">
        <v>7</v>
      </c>
      <c r="B30" s="2" t="s">
        <v>85</v>
      </c>
      <c r="C30" s="2" t="s">
        <v>9</v>
      </c>
      <c r="D30" s="2" t="s">
        <v>86</v>
      </c>
      <c r="E30" s="2"/>
      <c r="F30" s="2"/>
    </row>
    <row r="31" spans="1:10">
      <c r="A31" s="2"/>
      <c r="B31" s="2"/>
      <c r="C31" s="2"/>
      <c r="D31" s="2"/>
      <c r="E31" s="2"/>
      <c r="F31" s="2"/>
    </row>
    <row r="32" spans="1:10" s="8" customFormat="1">
      <c r="A32" s="2" t="s">
        <v>7</v>
      </c>
      <c r="B32" s="2" t="s">
        <v>85</v>
      </c>
      <c r="C32" s="2" t="s">
        <v>87</v>
      </c>
      <c r="D32" s="2" t="s">
        <v>88</v>
      </c>
      <c r="E32" s="2" t="s">
        <v>89</v>
      </c>
      <c r="F32" s="2"/>
    </row>
    <row r="33" spans="1:8" s="8" customFormat="1">
      <c r="A33" s="2" t="s">
        <v>7</v>
      </c>
      <c r="B33" s="2" t="s">
        <v>85</v>
      </c>
      <c r="C33" s="2" t="s">
        <v>90</v>
      </c>
      <c r="D33" s="2" t="s">
        <v>91</v>
      </c>
      <c r="E33" s="2" t="s">
        <v>92</v>
      </c>
      <c r="F33" s="2"/>
    </row>
    <row r="34" spans="1:8">
      <c r="A34" s="2" t="s">
        <v>7</v>
      </c>
      <c r="B34" s="2" t="s">
        <v>93</v>
      </c>
      <c r="C34" s="2" t="s">
        <v>94</v>
      </c>
      <c r="D34" s="2" t="s">
        <v>95</v>
      </c>
      <c r="E34" s="2" t="s">
        <v>95</v>
      </c>
      <c r="F34" s="2"/>
    </row>
    <row r="35" spans="1:8">
      <c r="A35" s="2" t="s">
        <v>7</v>
      </c>
      <c r="B35" s="2" t="s">
        <v>93</v>
      </c>
      <c r="C35" s="2" t="s">
        <v>96</v>
      </c>
      <c r="D35" s="2" t="s">
        <v>97</v>
      </c>
      <c r="E35" s="2" t="s">
        <v>97</v>
      </c>
      <c r="F35" s="2"/>
    </row>
    <row r="36" spans="1:8">
      <c r="A36" s="2" t="s">
        <v>7</v>
      </c>
      <c r="B36" s="2" t="s">
        <v>98</v>
      </c>
      <c r="C36" s="2" t="s">
        <v>94</v>
      </c>
      <c r="D36" s="2" t="s">
        <v>95</v>
      </c>
      <c r="E36" s="2" t="s">
        <v>95</v>
      </c>
      <c r="F36" s="2"/>
    </row>
    <row r="37" spans="1:8">
      <c r="A37" s="2" t="s">
        <v>7</v>
      </c>
      <c r="B37" s="2" t="s">
        <v>98</v>
      </c>
      <c r="C37" s="2" t="s">
        <v>96</v>
      </c>
      <c r="D37" s="2" t="s">
        <v>97</v>
      </c>
      <c r="E37" s="2" t="s">
        <v>97</v>
      </c>
      <c r="F37" s="2"/>
    </row>
    <row r="38" spans="1:8">
      <c r="A38" s="2" t="s">
        <v>7</v>
      </c>
      <c r="B38" s="2" t="s">
        <v>98</v>
      </c>
      <c r="C38" s="2" t="s">
        <v>75</v>
      </c>
      <c r="D38" s="2" t="s">
        <v>99</v>
      </c>
      <c r="E38" s="2" t="s">
        <v>76</v>
      </c>
      <c r="F38" s="2"/>
    </row>
    <row r="39" spans="1:8" s="7" customFormat="1">
      <c r="A39" s="6" t="s">
        <v>7</v>
      </c>
      <c r="B39" s="6" t="s">
        <v>100</v>
      </c>
      <c r="C39" s="6" t="s">
        <v>101</v>
      </c>
      <c r="D39" s="6" t="s">
        <v>102</v>
      </c>
      <c r="E39" s="6" t="s">
        <v>102</v>
      </c>
      <c r="F39" s="6"/>
    </row>
    <row r="40" spans="1:8" s="7" customFormat="1">
      <c r="A40" s="6" t="s">
        <v>7</v>
      </c>
      <c r="B40" s="6" t="s">
        <v>100</v>
      </c>
      <c r="C40" s="6" t="s">
        <v>103</v>
      </c>
      <c r="D40" s="6" t="s">
        <v>104</v>
      </c>
      <c r="E40" s="6" t="s">
        <v>104</v>
      </c>
      <c r="F40" s="6"/>
    </row>
    <row r="41" spans="1:8">
      <c r="A41" s="2" t="s">
        <v>7</v>
      </c>
      <c r="B41" s="2" t="s">
        <v>105</v>
      </c>
      <c r="C41" s="2" t="s">
        <v>106</v>
      </c>
      <c r="D41" s="2" t="s">
        <v>107</v>
      </c>
      <c r="E41" s="2" t="s">
        <v>108</v>
      </c>
      <c r="F41" s="2"/>
      <c r="H41" s="1" t="s">
        <v>109</v>
      </c>
    </row>
    <row r="42" spans="1:8">
      <c r="A42" s="2" t="s">
        <v>7</v>
      </c>
      <c r="B42" s="2" t="s">
        <v>105</v>
      </c>
      <c r="C42" s="2" t="s">
        <v>110</v>
      </c>
      <c r="D42" s="2" t="s">
        <v>111</v>
      </c>
      <c r="E42" s="2" t="s">
        <v>112</v>
      </c>
      <c r="F42" s="2"/>
    </row>
    <row r="43" spans="1:8">
      <c r="A43" s="2" t="s">
        <v>7</v>
      </c>
      <c r="B43" s="2" t="s">
        <v>113</v>
      </c>
      <c r="C43" s="2" t="s">
        <v>114</v>
      </c>
      <c r="D43" s="2" t="s">
        <v>115</v>
      </c>
      <c r="E43" s="2" t="s">
        <v>116</v>
      </c>
      <c r="F43" s="2" t="s">
        <v>117</v>
      </c>
    </row>
    <row r="44" spans="1:8">
      <c r="A44" s="2" t="s">
        <v>7</v>
      </c>
      <c r="B44" s="2" t="s">
        <v>113</v>
      </c>
      <c r="C44" s="2" t="s">
        <v>114</v>
      </c>
      <c r="D44" s="2" t="s">
        <v>118</v>
      </c>
      <c r="E44" s="2" t="s">
        <v>119</v>
      </c>
      <c r="F44" s="2"/>
    </row>
    <row r="45" spans="1:8">
      <c r="A45" s="2" t="s">
        <v>7</v>
      </c>
      <c r="B45" s="2" t="s">
        <v>113</v>
      </c>
      <c r="C45" s="2" t="s">
        <v>120</v>
      </c>
      <c r="D45" s="2" t="s">
        <v>121</v>
      </c>
      <c r="E45" s="2"/>
      <c r="F45" s="2"/>
    </row>
    <row r="46" spans="1:8" s="7" customFormat="1">
      <c r="A46" s="6" t="s">
        <v>7</v>
      </c>
      <c r="B46" s="6" t="s">
        <v>122</v>
      </c>
      <c r="C46" s="9" t="s">
        <v>123</v>
      </c>
      <c r="D46" s="9" t="s">
        <v>124</v>
      </c>
      <c r="E46" s="9" t="s">
        <v>125</v>
      </c>
      <c r="F46" s="10"/>
    </row>
    <row r="47" spans="1:8" s="7" customFormat="1">
      <c r="A47" s="6" t="s">
        <v>7</v>
      </c>
      <c r="B47" s="6" t="s">
        <v>122</v>
      </c>
      <c r="C47" s="9" t="s">
        <v>126</v>
      </c>
      <c r="D47" s="9" t="s">
        <v>127</v>
      </c>
      <c r="E47" s="9" t="s">
        <v>128</v>
      </c>
      <c r="F47" s="6"/>
    </row>
    <row r="48" spans="1:8" s="7" customFormat="1">
      <c r="A48" s="6" t="s">
        <v>7</v>
      </c>
      <c r="B48" s="6" t="s">
        <v>129</v>
      </c>
      <c r="C48" s="9" t="s">
        <v>130</v>
      </c>
      <c r="D48" s="9" t="s">
        <v>131</v>
      </c>
      <c r="E48" s="9" t="s">
        <v>132</v>
      </c>
      <c r="F48" s="6"/>
    </row>
    <row r="49" spans="1:6" s="7" customFormat="1" ht="28.5">
      <c r="A49" s="6" t="s">
        <v>7</v>
      </c>
      <c r="B49" s="6" t="s">
        <v>129</v>
      </c>
      <c r="C49" s="9" t="s">
        <v>133</v>
      </c>
      <c r="D49" s="9" t="s">
        <v>134</v>
      </c>
      <c r="E49" s="9" t="s">
        <v>135</v>
      </c>
      <c r="F49" s="6"/>
    </row>
    <row r="50" spans="1:6" s="12" customFormat="1">
      <c r="A50" s="11" t="s">
        <v>7</v>
      </c>
      <c r="B50" s="12" t="s">
        <v>136</v>
      </c>
      <c r="C50" s="13" t="s">
        <v>126</v>
      </c>
      <c r="D50" s="12" t="s">
        <v>127</v>
      </c>
      <c r="E50" s="13" t="s">
        <v>137</v>
      </c>
      <c r="F50" s="11"/>
    </row>
    <row r="51" spans="1:6" s="12" customFormat="1">
      <c r="A51" s="11" t="s">
        <v>7</v>
      </c>
      <c r="B51" s="12" t="s">
        <v>136</v>
      </c>
      <c r="C51" s="13" t="s">
        <v>138</v>
      </c>
      <c r="D51" s="12" t="s">
        <v>139</v>
      </c>
      <c r="E51" s="13" t="s">
        <v>140</v>
      </c>
      <c r="F51" s="11"/>
    </row>
    <row r="52" spans="1:6" s="12" customFormat="1">
      <c r="A52" s="11" t="s">
        <v>7</v>
      </c>
      <c r="B52" s="12" t="s">
        <v>136</v>
      </c>
      <c r="C52" s="13" t="s">
        <v>130</v>
      </c>
      <c r="D52" s="12" t="s">
        <v>131</v>
      </c>
      <c r="E52" s="13" t="s">
        <v>141</v>
      </c>
      <c r="F52" s="11"/>
    </row>
    <row r="53" spans="1:6" s="12" customFormat="1">
      <c r="A53" s="11"/>
      <c r="C53" s="13"/>
      <c r="E53" s="13"/>
      <c r="F53" s="11"/>
    </row>
    <row r="54" spans="1:6" s="12" customFormat="1">
      <c r="A54" s="11" t="s">
        <v>7</v>
      </c>
      <c r="B54" s="12" t="s">
        <v>142</v>
      </c>
      <c r="C54" s="13" t="s">
        <v>126</v>
      </c>
      <c r="D54" s="12" t="s">
        <v>143</v>
      </c>
      <c r="E54" s="13" t="s">
        <v>144</v>
      </c>
      <c r="F54" s="11"/>
    </row>
    <row r="55" spans="1:6" s="12" customFormat="1">
      <c r="A55" s="11" t="s">
        <v>7</v>
      </c>
      <c r="B55" s="12" t="s">
        <v>142</v>
      </c>
      <c r="C55" s="13" t="s">
        <v>145</v>
      </c>
      <c r="D55" s="12" t="s">
        <v>146</v>
      </c>
      <c r="E55" s="13" t="s">
        <v>147</v>
      </c>
      <c r="F55" s="11"/>
    </row>
    <row r="56" spans="1:6" s="12" customFormat="1">
      <c r="A56" s="11" t="s">
        <v>7</v>
      </c>
      <c r="B56" s="12" t="s">
        <v>142</v>
      </c>
      <c r="C56" s="13" t="s">
        <v>123</v>
      </c>
      <c r="D56" s="12" t="s">
        <v>148</v>
      </c>
      <c r="E56" s="13" t="s">
        <v>149</v>
      </c>
      <c r="F56" s="11"/>
    </row>
    <row r="57" spans="1:6" s="12" customFormat="1">
      <c r="A57" s="11"/>
      <c r="C57" s="13"/>
      <c r="E57" s="13"/>
      <c r="F57" s="11"/>
    </row>
    <row r="58" spans="1:6" s="12" customFormat="1" ht="71.25">
      <c r="A58" s="11" t="s">
        <v>7</v>
      </c>
      <c r="B58" s="12" t="s">
        <v>150</v>
      </c>
      <c r="C58" s="13" t="s">
        <v>9</v>
      </c>
      <c r="D58" s="13" t="s">
        <v>151</v>
      </c>
      <c r="E58" s="13" t="s">
        <v>152</v>
      </c>
      <c r="F58" s="11"/>
    </row>
    <row r="59" spans="1:6" s="12" customFormat="1" ht="42.75">
      <c r="A59" s="11" t="s">
        <v>7</v>
      </c>
      <c r="B59" s="12" t="s">
        <v>150</v>
      </c>
      <c r="C59" s="13" t="s">
        <v>153</v>
      </c>
      <c r="D59" s="12" t="s">
        <v>154</v>
      </c>
      <c r="E59" s="13" t="s">
        <v>155</v>
      </c>
      <c r="F59" s="11"/>
    </row>
    <row r="60" spans="1:6" s="12" customFormat="1" ht="42.75">
      <c r="A60" s="11" t="s">
        <v>7</v>
      </c>
      <c r="B60" s="12" t="s">
        <v>150</v>
      </c>
      <c r="C60" s="13" t="s">
        <v>156</v>
      </c>
      <c r="D60" s="12" t="s">
        <v>157</v>
      </c>
      <c r="E60" s="13" t="s">
        <v>158</v>
      </c>
      <c r="F60" s="11"/>
    </row>
    <row r="61" spans="1:6" s="12" customFormat="1" ht="57">
      <c r="A61" s="11" t="s">
        <v>7</v>
      </c>
      <c r="B61" s="12" t="s">
        <v>150</v>
      </c>
      <c r="C61" s="13" t="s">
        <v>159</v>
      </c>
      <c r="D61" s="12" t="s">
        <v>160</v>
      </c>
      <c r="E61" s="13" t="s">
        <v>161</v>
      </c>
      <c r="F61" s="11"/>
    </row>
    <row r="62" spans="1:6" s="12" customFormat="1" ht="42.75">
      <c r="A62" s="11" t="s">
        <v>7</v>
      </c>
      <c r="B62" s="12" t="s">
        <v>150</v>
      </c>
      <c r="C62" s="13" t="s">
        <v>162</v>
      </c>
      <c r="D62" s="12" t="s">
        <v>163</v>
      </c>
      <c r="E62" s="13" t="s">
        <v>164</v>
      </c>
      <c r="F62" s="11"/>
    </row>
    <row r="63" spans="1:6" s="12" customFormat="1" ht="42.75">
      <c r="A63" s="11" t="s">
        <v>7</v>
      </c>
      <c r="B63" s="12" t="s">
        <v>150</v>
      </c>
      <c r="C63" s="13" t="s">
        <v>165</v>
      </c>
      <c r="D63" s="12" t="s">
        <v>166</v>
      </c>
      <c r="E63" s="13" t="s">
        <v>167</v>
      </c>
      <c r="F63" s="11"/>
    </row>
    <row r="64" spans="1:6" s="12" customFormat="1" ht="42.75">
      <c r="A64" s="11" t="s">
        <v>7</v>
      </c>
      <c r="B64" s="12" t="s">
        <v>150</v>
      </c>
      <c r="C64" s="13" t="s">
        <v>168</v>
      </c>
      <c r="D64" s="12" t="s">
        <v>169</v>
      </c>
      <c r="E64" s="13" t="s">
        <v>170</v>
      </c>
      <c r="F64" s="11"/>
    </row>
    <row r="65" spans="1:6" s="12" customFormat="1">
      <c r="A65" s="11"/>
      <c r="C65" s="13"/>
      <c r="E65" s="13"/>
      <c r="F65" s="11"/>
    </row>
    <row r="66" spans="1:6" s="12" customFormat="1" ht="28.5">
      <c r="A66" s="11" t="s">
        <v>7</v>
      </c>
      <c r="B66" s="12" t="s">
        <v>171</v>
      </c>
      <c r="C66" s="13" t="s">
        <v>9</v>
      </c>
      <c r="D66" s="12" t="s">
        <v>172</v>
      </c>
      <c r="E66" s="13" t="s">
        <v>173</v>
      </c>
      <c r="F66" s="11"/>
    </row>
    <row r="67" spans="1:6" s="12" customFormat="1">
      <c r="A67" s="11" t="s">
        <v>7</v>
      </c>
      <c r="B67" s="12" t="s">
        <v>171</v>
      </c>
      <c r="C67" s="13" t="s">
        <v>174</v>
      </c>
      <c r="D67" s="13" t="s">
        <v>175</v>
      </c>
      <c r="E67" s="12" t="s">
        <v>176</v>
      </c>
      <c r="F67" s="11"/>
    </row>
    <row r="68" spans="1:6" s="12" customFormat="1">
      <c r="A68" s="11" t="s">
        <v>7</v>
      </c>
      <c r="B68" s="12" t="s">
        <v>171</v>
      </c>
      <c r="C68" s="13" t="s">
        <v>177</v>
      </c>
      <c r="D68" s="13" t="s">
        <v>178</v>
      </c>
      <c r="E68" s="12" t="s">
        <v>179</v>
      </c>
      <c r="F68" s="11"/>
    </row>
    <row r="69" spans="1:6" s="12" customFormat="1">
      <c r="A69" s="11" t="s">
        <v>7</v>
      </c>
      <c r="B69" s="12" t="s">
        <v>171</v>
      </c>
      <c r="C69" s="13" t="s">
        <v>180</v>
      </c>
      <c r="D69" s="13" t="s">
        <v>181</v>
      </c>
      <c r="E69" s="12" t="s">
        <v>182</v>
      </c>
      <c r="F69" s="11"/>
    </row>
    <row r="70" spans="1:6" s="12" customFormat="1">
      <c r="A70" s="11"/>
      <c r="C70" s="13"/>
      <c r="E70" s="13"/>
      <c r="F70" s="11"/>
    </row>
    <row r="71" spans="1:6" s="12" customFormat="1">
      <c r="A71" s="11" t="s">
        <v>7</v>
      </c>
      <c r="B71" s="12" t="s">
        <v>183</v>
      </c>
      <c r="C71" s="13" t="s">
        <v>9</v>
      </c>
      <c r="D71" s="11" t="s">
        <v>184</v>
      </c>
      <c r="E71" s="13" t="s">
        <v>185</v>
      </c>
      <c r="F71" s="11"/>
    </row>
    <row r="72" spans="1:6" s="12" customFormat="1">
      <c r="A72" s="11" t="s">
        <v>7</v>
      </c>
      <c r="B72" s="12" t="s">
        <v>183</v>
      </c>
      <c r="C72" s="11" t="s">
        <v>126</v>
      </c>
      <c r="D72" s="13" t="s">
        <v>127</v>
      </c>
      <c r="E72" s="11" t="s">
        <v>186</v>
      </c>
      <c r="F72" s="11"/>
    </row>
    <row r="73" spans="1:6" s="12" customFormat="1">
      <c r="A73" s="11" t="s">
        <v>7</v>
      </c>
      <c r="B73" s="12" t="s">
        <v>183</v>
      </c>
      <c r="C73" s="11" t="s">
        <v>187</v>
      </c>
      <c r="D73" s="13" t="s">
        <v>124</v>
      </c>
      <c r="E73" s="11" t="s">
        <v>188</v>
      </c>
      <c r="F73" s="11"/>
    </row>
    <row r="74" spans="1:6" s="12" customFormat="1">
      <c r="A74" s="11"/>
      <c r="C74" s="13"/>
      <c r="D74" s="13"/>
      <c r="F74" s="11"/>
    </row>
    <row r="75" spans="1:6" s="12" customFormat="1">
      <c r="A75" s="14" t="s">
        <v>7</v>
      </c>
      <c r="B75" s="12" t="s">
        <v>189</v>
      </c>
      <c r="C75" s="12" t="s">
        <v>9</v>
      </c>
      <c r="D75" s="12" t="s">
        <v>190</v>
      </c>
      <c r="E75" s="12" t="s">
        <v>191</v>
      </c>
      <c r="F75" s="14"/>
    </row>
    <row r="76" spans="1:6" s="12" customFormat="1">
      <c r="A76" s="14" t="s">
        <v>7</v>
      </c>
      <c r="B76" s="12" t="s">
        <v>189</v>
      </c>
      <c r="C76" s="12" t="s">
        <v>192</v>
      </c>
      <c r="D76" s="12" t="s">
        <v>193</v>
      </c>
      <c r="E76" s="12" t="s">
        <v>194</v>
      </c>
      <c r="F76" s="14"/>
    </row>
    <row r="77" spans="1:6" s="12" customFormat="1">
      <c r="A77" s="14" t="s">
        <v>7</v>
      </c>
      <c r="B77" s="12" t="s">
        <v>189</v>
      </c>
      <c r="C77" s="12" t="s">
        <v>195</v>
      </c>
      <c r="D77" s="12" t="s">
        <v>196</v>
      </c>
      <c r="E77" s="12" t="s">
        <v>197</v>
      </c>
      <c r="F77" s="14"/>
    </row>
    <row r="78" spans="1:6" s="7" customFormat="1" ht="28.5">
      <c r="A78" s="6" t="s">
        <v>7</v>
      </c>
      <c r="B78" s="6" t="s">
        <v>198</v>
      </c>
      <c r="C78" s="9" t="s">
        <v>9</v>
      </c>
      <c r="D78" s="15" t="s">
        <v>199</v>
      </c>
      <c r="E78" s="9" t="s">
        <v>200</v>
      </c>
      <c r="F78" s="6"/>
    </row>
    <row r="79" spans="1:6" s="7" customFormat="1">
      <c r="A79" s="6" t="s">
        <v>7</v>
      </c>
      <c r="B79" s="6" t="s">
        <v>198</v>
      </c>
      <c r="C79" s="6" t="s">
        <v>201</v>
      </c>
      <c r="D79" s="6" t="s">
        <v>202</v>
      </c>
      <c r="E79" s="9" t="s">
        <v>203</v>
      </c>
      <c r="F79" s="6"/>
    </row>
    <row r="80" spans="1:6" s="7" customFormat="1" ht="28.5">
      <c r="A80" s="6" t="s">
        <v>7</v>
      </c>
      <c r="B80" s="6" t="s">
        <v>204</v>
      </c>
      <c r="C80" s="16" t="s">
        <v>205</v>
      </c>
      <c r="D80" s="16" t="s">
        <v>206</v>
      </c>
      <c r="E80" s="16" t="s">
        <v>207</v>
      </c>
      <c r="F80" s="6"/>
    </row>
    <row r="81" spans="1:6" s="7" customFormat="1" ht="28.5">
      <c r="A81" s="6" t="s">
        <v>7</v>
      </c>
      <c r="B81" s="6" t="s">
        <v>204</v>
      </c>
      <c r="C81" s="16" t="s">
        <v>208</v>
      </c>
      <c r="D81" s="16" t="s">
        <v>209</v>
      </c>
      <c r="E81" s="16" t="s">
        <v>210</v>
      </c>
      <c r="F81" s="6"/>
    </row>
    <row r="82" spans="1:6" s="7" customFormat="1"/>
    <row r="83" spans="1:6" s="7" customFormat="1">
      <c r="A83" s="6" t="s">
        <v>7</v>
      </c>
      <c r="B83" s="6" t="s">
        <v>211</v>
      </c>
      <c r="C83" s="6" t="s">
        <v>9</v>
      </c>
      <c r="D83" s="16" t="s">
        <v>212</v>
      </c>
      <c r="E83" s="16"/>
      <c r="F83" s="6"/>
    </row>
    <row r="84" spans="1:6" s="7" customFormat="1" ht="28.5">
      <c r="A84" s="6" t="s">
        <v>7</v>
      </c>
      <c r="B84" s="6" t="s">
        <v>211</v>
      </c>
      <c r="C84" s="16" t="s">
        <v>213</v>
      </c>
      <c r="D84" s="16" t="s">
        <v>213</v>
      </c>
      <c r="E84" s="16" t="s">
        <v>214</v>
      </c>
      <c r="F84" s="6"/>
    </row>
    <row r="85" spans="1:6" s="7" customFormat="1">
      <c r="A85" s="6" t="s">
        <v>7</v>
      </c>
      <c r="B85" s="6" t="s">
        <v>211</v>
      </c>
      <c r="C85" s="16" t="s">
        <v>215</v>
      </c>
      <c r="D85" s="16" t="s">
        <v>215</v>
      </c>
      <c r="E85" s="16"/>
      <c r="F85" s="6"/>
    </row>
    <row r="86" spans="1:6" s="7" customFormat="1">
      <c r="A86" s="6" t="s">
        <v>7</v>
      </c>
      <c r="B86" s="6" t="s">
        <v>211</v>
      </c>
      <c r="C86" s="16" t="s">
        <v>216</v>
      </c>
      <c r="D86" s="16" t="s">
        <v>216</v>
      </c>
      <c r="E86" s="16"/>
      <c r="F86" s="6"/>
    </row>
    <row r="87" spans="1:6" s="7" customFormat="1">
      <c r="A87" s="6" t="s">
        <v>7</v>
      </c>
      <c r="B87" s="6" t="s">
        <v>211</v>
      </c>
      <c r="C87" s="16">
        <v>2</v>
      </c>
      <c r="D87" s="16" t="s">
        <v>217</v>
      </c>
      <c r="E87" s="16"/>
      <c r="F87" s="6"/>
    </row>
    <row r="88" spans="1:6" s="7" customFormat="1">
      <c r="A88" s="6"/>
      <c r="B88" s="6"/>
      <c r="C88" s="16"/>
      <c r="D88" s="16"/>
      <c r="E88" s="16"/>
      <c r="F88" s="6"/>
    </row>
    <row r="89" spans="1:6" s="7" customFormat="1">
      <c r="A89" s="6"/>
      <c r="B89" s="6"/>
      <c r="C89" s="6"/>
      <c r="D89" s="6"/>
      <c r="E89" s="6"/>
      <c r="F89" s="6"/>
    </row>
    <row r="90" spans="1:6">
      <c r="A90" s="2" t="s">
        <v>7</v>
      </c>
      <c r="B90" s="2" t="s">
        <v>218</v>
      </c>
      <c r="C90" s="2" t="s">
        <v>9</v>
      </c>
      <c r="D90" s="2" t="s">
        <v>219</v>
      </c>
      <c r="E90" s="2" t="s">
        <v>220</v>
      </c>
      <c r="F90" s="2"/>
    </row>
    <row r="91" spans="1:6" ht="28.5">
      <c r="A91" s="2" t="s">
        <v>7</v>
      </c>
      <c r="B91" s="2" t="s">
        <v>218</v>
      </c>
      <c r="C91" s="8" t="s">
        <v>221</v>
      </c>
      <c r="D91" s="2" t="s">
        <v>222</v>
      </c>
      <c r="E91" s="8" t="s">
        <v>223</v>
      </c>
      <c r="F91" s="2"/>
    </row>
    <row r="92" spans="1:6" ht="28.5">
      <c r="A92" s="2" t="s">
        <v>7</v>
      </c>
      <c r="B92" s="2" t="s">
        <v>218</v>
      </c>
      <c r="C92" s="8" t="s">
        <v>224</v>
      </c>
      <c r="D92" s="2" t="s">
        <v>225</v>
      </c>
      <c r="E92" s="8" t="s">
        <v>226</v>
      </c>
      <c r="F92" s="2"/>
    </row>
    <row r="93" spans="1:6" ht="28.5">
      <c r="A93" s="2" t="s">
        <v>7</v>
      </c>
      <c r="B93" s="2" t="s">
        <v>218</v>
      </c>
      <c r="C93" s="8" t="s">
        <v>227</v>
      </c>
      <c r="D93" s="3" t="s">
        <v>228</v>
      </c>
      <c r="E93" s="8" t="s">
        <v>229</v>
      </c>
      <c r="F93" s="2"/>
    </row>
    <row r="94" spans="1:6" s="7" customFormat="1">
      <c r="A94" s="6" t="s">
        <v>7</v>
      </c>
      <c r="B94" s="6" t="s">
        <v>230</v>
      </c>
      <c r="C94" s="6" t="s">
        <v>9</v>
      </c>
      <c r="D94" s="9" t="s">
        <v>231</v>
      </c>
      <c r="E94" s="9" t="s">
        <v>232</v>
      </c>
      <c r="F94" s="6"/>
    </row>
    <row r="95" spans="1:6" s="7" customFormat="1">
      <c r="A95" s="6" t="s">
        <v>7</v>
      </c>
      <c r="B95" s="6" t="s">
        <v>230</v>
      </c>
      <c r="C95" s="9" t="s">
        <v>233</v>
      </c>
      <c r="D95" s="6" t="s">
        <v>234</v>
      </c>
      <c r="E95" s="9" t="s">
        <v>235</v>
      </c>
      <c r="F95" s="7" t="s">
        <v>236</v>
      </c>
    </row>
    <row r="96" spans="1:6" s="7" customFormat="1">
      <c r="A96" s="6" t="s">
        <v>7</v>
      </c>
      <c r="B96" s="6" t="s">
        <v>230</v>
      </c>
      <c r="C96" s="9" t="s">
        <v>237</v>
      </c>
      <c r="D96" s="6" t="s">
        <v>238</v>
      </c>
      <c r="E96" s="9" t="s">
        <v>239</v>
      </c>
      <c r="F96" s="7" t="s">
        <v>236</v>
      </c>
    </row>
    <row r="97" spans="1:6" s="7" customFormat="1" ht="28.5">
      <c r="A97" s="6" t="s">
        <v>7</v>
      </c>
      <c r="B97" s="6" t="s">
        <v>230</v>
      </c>
      <c r="C97" s="9" t="s">
        <v>240</v>
      </c>
      <c r="D97" s="6" t="s">
        <v>241</v>
      </c>
      <c r="E97" s="9" t="s">
        <v>242</v>
      </c>
      <c r="F97" s="7" t="s">
        <v>236</v>
      </c>
    </row>
    <row r="98" spans="1:6" s="7" customFormat="1">
      <c r="A98" s="6" t="s">
        <v>7</v>
      </c>
      <c r="B98" s="6" t="s">
        <v>243</v>
      </c>
      <c r="C98" s="6" t="s">
        <v>9</v>
      </c>
      <c r="D98" s="9" t="s">
        <v>244</v>
      </c>
      <c r="E98" s="9" t="s">
        <v>245</v>
      </c>
    </row>
    <row r="99" spans="1:6" s="7" customFormat="1" ht="99.75">
      <c r="A99" s="6" t="s">
        <v>7</v>
      </c>
      <c r="B99" s="6" t="s">
        <v>243</v>
      </c>
      <c r="C99" s="9" t="s">
        <v>246</v>
      </c>
      <c r="D99" s="6" t="s">
        <v>247</v>
      </c>
      <c r="E99" s="9" t="s">
        <v>248</v>
      </c>
      <c r="F99" s="7" t="s">
        <v>236</v>
      </c>
    </row>
    <row r="100" spans="1:6" s="7" customFormat="1" ht="57">
      <c r="A100" s="6" t="s">
        <v>7</v>
      </c>
      <c r="B100" s="6" t="s">
        <v>243</v>
      </c>
      <c r="C100" s="9" t="s">
        <v>249</v>
      </c>
      <c r="D100" s="6" t="s">
        <v>250</v>
      </c>
      <c r="E100" s="9" t="s">
        <v>251</v>
      </c>
      <c r="F100" s="7" t="s">
        <v>236</v>
      </c>
    </row>
    <row r="101" spans="1:6" s="7" customFormat="1" ht="128.25">
      <c r="A101" s="6" t="s">
        <v>7</v>
      </c>
      <c r="B101" s="6" t="s">
        <v>243</v>
      </c>
      <c r="C101" s="9" t="s">
        <v>252</v>
      </c>
      <c r="D101" s="6" t="s">
        <v>253</v>
      </c>
      <c r="E101" s="9" t="s">
        <v>254</v>
      </c>
      <c r="F101" s="7" t="s">
        <v>236</v>
      </c>
    </row>
    <row r="102" spans="1:6" s="7" customFormat="1" ht="156.75">
      <c r="A102" s="6" t="s">
        <v>7</v>
      </c>
      <c r="B102" s="6" t="s">
        <v>243</v>
      </c>
      <c r="C102" s="9" t="s">
        <v>255</v>
      </c>
      <c r="D102" s="6" t="s">
        <v>256</v>
      </c>
      <c r="E102" s="9" t="s">
        <v>257</v>
      </c>
      <c r="F102" s="7" t="s">
        <v>236</v>
      </c>
    </row>
    <row r="103" spans="1:6" s="7" customFormat="1" ht="71.25">
      <c r="A103" s="6" t="s">
        <v>7</v>
      </c>
      <c r="B103" s="6" t="s">
        <v>243</v>
      </c>
      <c r="C103" s="9" t="s">
        <v>258</v>
      </c>
      <c r="D103" s="6" t="s">
        <v>259</v>
      </c>
      <c r="E103" s="9" t="s">
        <v>260</v>
      </c>
      <c r="F103" s="7" t="s">
        <v>236</v>
      </c>
    </row>
    <row r="104" spans="1:6" s="7" customFormat="1" ht="57">
      <c r="A104" s="6" t="s">
        <v>7</v>
      </c>
      <c r="B104" s="6" t="s">
        <v>243</v>
      </c>
      <c r="C104" s="9" t="s">
        <v>261</v>
      </c>
      <c r="D104" s="6" t="s">
        <v>262</v>
      </c>
      <c r="E104" s="9" t="s">
        <v>263</v>
      </c>
      <c r="F104" s="7" t="s">
        <v>236</v>
      </c>
    </row>
    <row r="105" spans="1:6" s="7" customFormat="1" ht="85.5">
      <c r="A105" s="6" t="s">
        <v>7</v>
      </c>
      <c r="B105" s="6" t="s">
        <v>243</v>
      </c>
      <c r="C105" s="9" t="s">
        <v>264</v>
      </c>
      <c r="D105" s="6" t="s">
        <v>265</v>
      </c>
      <c r="E105" s="9" t="s">
        <v>266</v>
      </c>
      <c r="F105" s="7" t="s">
        <v>236</v>
      </c>
    </row>
    <row r="106" spans="1:6" s="7" customFormat="1" ht="85.5">
      <c r="A106" s="6" t="s">
        <v>7</v>
      </c>
      <c r="B106" s="6" t="s">
        <v>243</v>
      </c>
      <c r="C106" s="9" t="s">
        <v>267</v>
      </c>
      <c r="D106" s="6" t="s">
        <v>268</v>
      </c>
      <c r="E106" s="9" t="s">
        <v>269</v>
      </c>
      <c r="F106" s="7" t="s">
        <v>236</v>
      </c>
    </row>
    <row r="107" spans="1:6" s="7" customFormat="1" ht="57">
      <c r="A107" s="6" t="s">
        <v>7</v>
      </c>
      <c r="B107" s="6" t="s">
        <v>243</v>
      </c>
      <c r="C107" s="9" t="s">
        <v>270</v>
      </c>
      <c r="D107" s="6" t="s">
        <v>271</v>
      </c>
      <c r="E107" s="9" t="s">
        <v>272</v>
      </c>
      <c r="F107" s="7" t="s">
        <v>236</v>
      </c>
    </row>
    <row r="108" spans="1:6" s="7" customFormat="1" ht="57">
      <c r="A108" s="6" t="s">
        <v>7</v>
      </c>
      <c r="B108" s="6" t="s">
        <v>243</v>
      </c>
      <c r="C108" s="9" t="s">
        <v>273</v>
      </c>
      <c r="D108" s="6" t="s">
        <v>274</v>
      </c>
      <c r="E108" s="9" t="s">
        <v>275</v>
      </c>
      <c r="F108" s="7" t="s">
        <v>236</v>
      </c>
    </row>
    <row r="109" spans="1:6" s="7" customFormat="1" ht="71.25">
      <c r="A109" s="6" t="s">
        <v>7</v>
      </c>
      <c r="B109" s="6" t="s">
        <v>243</v>
      </c>
      <c r="C109" s="9" t="s">
        <v>276</v>
      </c>
      <c r="D109" s="6" t="s">
        <v>277</v>
      </c>
      <c r="E109" s="9" t="s">
        <v>278</v>
      </c>
      <c r="F109" s="7" t="s">
        <v>236</v>
      </c>
    </row>
    <row r="110" spans="1:6" s="7" customFormat="1" ht="128.25">
      <c r="A110" s="6" t="s">
        <v>7</v>
      </c>
      <c r="B110" s="6" t="s">
        <v>243</v>
      </c>
      <c r="C110" s="9" t="s">
        <v>279</v>
      </c>
      <c r="D110" s="6" t="s">
        <v>280</v>
      </c>
      <c r="E110" s="9" t="s">
        <v>281</v>
      </c>
      <c r="F110" s="7" t="s">
        <v>236</v>
      </c>
    </row>
    <row r="111" spans="1:6" s="18" customFormat="1">
      <c r="A111" s="17"/>
      <c r="B111" s="6" t="s">
        <v>243</v>
      </c>
      <c r="C111" s="17" t="s">
        <v>282</v>
      </c>
      <c r="D111" s="17" t="s">
        <v>283</v>
      </c>
      <c r="E111" s="17"/>
      <c r="F111" s="17" t="s">
        <v>282</v>
      </c>
    </row>
    <row r="112" spans="1:6" s="7" customFormat="1">
      <c r="A112" s="6" t="s">
        <v>7</v>
      </c>
      <c r="B112" s="6" t="s">
        <v>284</v>
      </c>
      <c r="C112" s="6" t="s">
        <v>9</v>
      </c>
      <c r="D112" s="9" t="s">
        <v>285</v>
      </c>
      <c r="E112" s="9" t="s">
        <v>286</v>
      </c>
      <c r="F112" s="6"/>
    </row>
    <row r="113" spans="1:6" s="7" customFormat="1" ht="28.5">
      <c r="A113" s="6" t="s">
        <v>7</v>
      </c>
      <c r="B113" s="6" t="s">
        <v>284</v>
      </c>
      <c r="C113" s="9" t="s">
        <v>287</v>
      </c>
      <c r="D113" s="6" t="s">
        <v>288</v>
      </c>
      <c r="E113" s="9" t="s">
        <v>289</v>
      </c>
      <c r="F113" s="6"/>
    </row>
    <row r="114" spans="1:6" s="7" customFormat="1" ht="28.5">
      <c r="A114" s="6" t="s">
        <v>7</v>
      </c>
      <c r="B114" s="6" t="s">
        <v>284</v>
      </c>
      <c r="C114" s="9" t="s">
        <v>290</v>
      </c>
      <c r="D114" s="6" t="s">
        <v>291</v>
      </c>
      <c r="E114" s="9" t="s">
        <v>292</v>
      </c>
      <c r="F114" s="6"/>
    </row>
    <row r="115" spans="1:6" s="7" customFormat="1">
      <c r="A115" s="6" t="s">
        <v>7</v>
      </c>
      <c r="B115" s="6" t="s">
        <v>284</v>
      </c>
      <c r="C115" s="9" t="s">
        <v>293</v>
      </c>
      <c r="D115" s="6" t="s">
        <v>294</v>
      </c>
      <c r="E115" s="9" t="s">
        <v>295</v>
      </c>
      <c r="F115" s="6"/>
    </row>
    <row r="116" spans="1:6" s="7" customFormat="1" ht="28.5">
      <c r="A116" s="6" t="s">
        <v>7</v>
      </c>
      <c r="B116" s="6" t="s">
        <v>284</v>
      </c>
      <c r="C116" s="6" t="s">
        <v>296</v>
      </c>
      <c r="D116" s="9" t="s">
        <v>297</v>
      </c>
      <c r="E116" s="9" t="s">
        <v>298</v>
      </c>
      <c r="F116" s="6"/>
    </row>
    <row r="117" spans="1:6" s="7" customFormat="1">
      <c r="A117" s="6" t="s">
        <v>7</v>
      </c>
      <c r="B117" s="6" t="s">
        <v>299</v>
      </c>
      <c r="C117" s="6" t="s">
        <v>9</v>
      </c>
      <c r="D117" s="9" t="s">
        <v>300</v>
      </c>
      <c r="E117" s="9" t="s">
        <v>301</v>
      </c>
    </row>
    <row r="118" spans="1:6" s="7" customFormat="1" ht="28.5">
      <c r="A118" s="6" t="s">
        <v>7</v>
      </c>
      <c r="B118" s="6" t="s">
        <v>299</v>
      </c>
      <c r="C118" s="9" t="s">
        <v>302</v>
      </c>
      <c r="D118" s="6" t="s">
        <v>303</v>
      </c>
      <c r="E118" s="9" t="s">
        <v>304</v>
      </c>
      <c r="F118" s="7" t="s">
        <v>236</v>
      </c>
    </row>
    <row r="119" spans="1:6" s="7" customFormat="1" ht="28.5">
      <c r="A119" s="6" t="s">
        <v>7</v>
      </c>
      <c r="B119" s="6" t="s">
        <v>299</v>
      </c>
      <c r="C119" s="9" t="s">
        <v>305</v>
      </c>
      <c r="D119" s="6" t="s">
        <v>306</v>
      </c>
      <c r="E119" s="9" t="s">
        <v>307</v>
      </c>
      <c r="F119" s="7" t="s">
        <v>236</v>
      </c>
    </row>
    <row r="120" spans="1:6" s="7" customFormat="1" ht="28.5">
      <c r="A120" s="6" t="s">
        <v>7</v>
      </c>
      <c r="B120" s="6" t="s">
        <v>299</v>
      </c>
      <c r="C120" s="9" t="s">
        <v>308</v>
      </c>
      <c r="D120" s="6" t="s">
        <v>309</v>
      </c>
      <c r="E120" s="9" t="s">
        <v>310</v>
      </c>
      <c r="F120" s="7" t="s">
        <v>236</v>
      </c>
    </row>
    <row r="121" spans="1:6" s="7" customFormat="1" ht="28.5">
      <c r="A121" s="6" t="s">
        <v>7</v>
      </c>
      <c r="B121" s="6" t="s">
        <v>299</v>
      </c>
      <c r="C121" s="9" t="s">
        <v>311</v>
      </c>
      <c r="D121" s="6" t="s">
        <v>312</v>
      </c>
      <c r="E121" s="9" t="s">
        <v>313</v>
      </c>
      <c r="F121" s="7" t="s">
        <v>236</v>
      </c>
    </row>
    <row r="122" spans="1:6" s="7" customFormat="1">
      <c r="A122" s="6" t="s">
        <v>7</v>
      </c>
      <c r="B122" s="6" t="s">
        <v>314</v>
      </c>
      <c r="C122" s="9" t="s">
        <v>9</v>
      </c>
      <c r="D122" s="9" t="s">
        <v>315</v>
      </c>
      <c r="E122" s="9" t="s">
        <v>316</v>
      </c>
      <c r="F122" s="6"/>
    </row>
    <row r="123" spans="1:6" s="7" customFormat="1">
      <c r="A123" s="6" t="s">
        <v>7</v>
      </c>
      <c r="B123" s="6" t="s">
        <v>314</v>
      </c>
      <c r="C123" s="9" t="s">
        <v>317</v>
      </c>
      <c r="D123" s="6" t="s">
        <v>318</v>
      </c>
      <c r="E123" s="6" t="s">
        <v>319</v>
      </c>
      <c r="F123" s="6"/>
    </row>
    <row r="124" spans="1:6" s="7" customFormat="1">
      <c r="A124" s="6" t="s">
        <v>7</v>
      </c>
      <c r="B124" s="6" t="s">
        <v>314</v>
      </c>
      <c r="C124" s="9" t="s">
        <v>320</v>
      </c>
      <c r="D124" s="6" t="s">
        <v>321</v>
      </c>
      <c r="E124" s="9" t="s">
        <v>322</v>
      </c>
      <c r="F124" s="6"/>
    </row>
    <row r="125" spans="1:6" s="7" customFormat="1">
      <c r="A125" s="6" t="s">
        <v>7</v>
      </c>
      <c r="B125" s="6" t="s">
        <v>314</v>
      </c>
      <c r="C125" s="9" t="s">
        <v>323</v>
      </c>
      <c r="D125" s="6" t="s">
        <v>324</v>
      </c>
      <c r="E125" s="9" t="s">
        <v>325</v>
      </c>
      <c r="F125" s="6"/>
    </row>
    <row r="126" spans="1:6" s="7" customFormat="1">
      <c r="A126" s="6"/>
      <c r="B126" s="6"/>
      <c r="C126" s="6"/>
      <c r="D126" s="9"/>
      <c r="E126" s="6"/>
      <c r="F126" s="6"/>
    </row>
    <row r="127" spans="1:6" s="7" customFormat="1">
      <c r="A127" s="6"/>
      <c r="B127" s="6"/>
      <c r="C127" s="9"/>
      <c r="D127" s="6"/>
      <c r="E127" s="9"/>
      <c r="F127" s="6"/>
    </row>
    <row r="128" spans="1:6" s="7" customFormat="1">
      <c r="A128" s="6"/>
      <c r="B128" s="6"/>
      <c r="C128" s="9"/>
      <c r="D128" s="6"/>
      <c r="E128" s="9"/>
      <c r="F128" s="6"/>
    </row>
    <row r="129" spans="1:10" s="7" customFormat="1">
      <c r="A129" s="6"/>
      <c r="B129" s="6"/>
      <c r="C129" s="9"/>
      <c r="D129" s="6"/>
      <c r="E129" s="9"/>
      <c r="F129" s="6"/>
    </row>
    <row r="130" spans="1:10">
      <c r="A130" s="2" t="s">
        <v>7</v>
      </c>
      <c r="B130" s="2" t="s">
        <v>326</v>
      </c>
      <c r="C130" s="2" t="s">
        <v>9</v>
      </c>
      <c r="D130" s="8" t="s">
        <v>327</v>
      </c>
      <c r="E130" s="2" t="s">
        <v>328</v>
      </c>
      <c r="F130" s="2"/>
    </row>
    <row r="131" spans="1:10">
      <c r="A131" s="2" t="s">
        <v>329</v>
      </c>
      <c r="B131" s="2" t="s">
        <v>326</v>
      </c>
      <c r="C131" s="2" t="s">
        <v>330</v>
      </c>
      <c r="D131" s="8" t="s">
        <v>331</v>
      </c>
      <c r="E131" s="2" t="s">
        <v>332</v>
      </c>
      <c r="F131" s="2"/>
    </row>
    <row r="132" spans="1:10">
      <c r="A132" s="2" t="s">
        <v>329</v>
      </c>
      <c r="B132" s="2" t="s">
        <v>326</v>
      </c>
      <c r="C132" s="2" t="s">
        <v>333</v>
      </c>
      <c r="D132" s="8" t="s">
        <v>334</v>
      </c>
      <c r="E132" s="2" t="s">
        <v>335</v>
      </c>
      <c r="F132" s="2"/>
    </row>
    <row r="133" spans="1:10">
      <c r="A133" s="2" t="s">
        <v>329</v>
      </c>
      <c r="B133" s="2" t="s">
        <v>326</v>
      </c>
      <c r="C133" s="2" t="s">
        <v>336</v>
      </c>
      <c r="D133" s="8" t="s">
        <v>337</v>
      </c>
      <c r="E133" s="8" t="s">
        <v>338</v>
      </c>
      <c r="F133" s="2"/>
    </row>
    <row r="134" spans="1:10" s="19" customFormat="1">
      <c r="A134" s="2"/>
      <c r="B134" s="2"/>
      <c r="C134" s="2"/>
      <c r="D134" s="8"/>
      <c r="E134" s="2"/>
      <c r="F134" s="2"/>
      <c r="G134" s="1"/>
      <c r="H134" s="1"/>
      <c r="I134" s="1"/>
      <c r="J134" s="1"/>
    </row>
    <row r="135" spans="1:10" s="19" customFormat="1">
      <c r="A135" s="2" t="s">
        <v>7</v>
      </c>
      <c r="B135" s="2" t="s">
        <v>339</v>
      </c>
      <c r="C135" s="2" t="s">
        <v>9</v>
      </c>
      <c r="D135" s="1" t="s">
        <v>340</v>
      </c>
      <c r="E135" s="2"/>
      <c r="F135" s="2"/>
      <c r="G135" s="1"/>
      <c r="H135" s="1"/>
      <c r="I135" s="1"/>
      <c r="J135" s="1"/>
    </row>
    <row r="136" spans="1:10" s="19" customFormat="1">
      <c r="A136" s="3" t="s">
        <v>7</v>
      </c>
      <c r="B136" s="3" t="s">
        <v>339</v>
      </c>
      <c r="C136" s="3" t="s">
        <v>341</v>
      </c>
      <c r="D136" s="1" t="s">
        <v>342</v>
      </c>
      <c r="E136" s="3" t="s">
        <v>343</v>
      </c>
      <c r="F136" s="3"/>
      <c r="G136" s="1"/>
      <c r="H136" s="1"/>
      <c r="I136" s="1"/>
      <c r="J136" s="1"/>
    </row>
    <row r="137" spans="1:10" s="19" customFormat="1">
      <c r="A137" s="3" t="s">
        <v>7</v>
      </c>
      <c r="B137" s="3" t="s">
        <v>339</v>
      </c>
      <c r="C137" s="3" t="s">
        <v>344</v>
      </c>
      <c r="D137" s="1" t="s">
        <v>345</v>
      </c>
      <c r="E137" s="1" t="s">
        <v>346</v>
      </c>
      <c r="F137" s="3"/>
      <c r="G137" s="1"/>
      <c r="H137" s="1"/>
      <c r="I137" s="1"/>
      <c r="J137" s="1"/>
    </row>
    <row r="138" spans="1:10" s="19" customFormat="1">
      <c r="A138" s="3" t="s">
        <v>7</v>
      </c>
      <c r="B138" s="3" t="s">
        <v>339</v>
      </c>
      <c r="C138" s="3" t="s">
        <v>347</v>
      </c>
      <c r="D138" s="1" t="s">
        <v>348</v>
      </c>
      <c r="E138" s="3" t="s">
        <v>349</v>
      </c>
      <c r="F138" s="3"/>
      <c r="G138" s="1"/>
      <c r="H138" s="1"/>
      <c r="I138" s="1"/>
      <c r="J138" s="1"/>
    </row>
    <row r="139" spans="1:10" s="19" customFormat="1">
      <c r="A139" s="3" t="s">
        <v>7</v>
      </c>
      <c r="B139" s="3" t="s">
        <v>339</v>
      </c>
      <c r="C139" s="3" t="s">
        <v>350</v>
      </c>
      <c r="D139" s="1" t="s">
        <v>76</v>
      </c>
      <c r="E139" s="3" t="s">
        <v>351</v>
      </c>
      <c r="F139" s="3"/>
      <c r="G139" s="1"/>
      <c r="H139" s="1"/>
      <c r="I139" s="1"/>
      <c r="J139" s="1"/>
    </row>
    <row r="140" spans="1:10" s="19" customFormat="1">
      <c r="A140" s="2"/>
      <c r="B140" s="2"/>
      <c r="C140" s="2"/>
      <c r="D140" s="8"/>
      <c r="E140" s="2"/>
      <c r="F140" s="2"/>
      <c r="G140" s="1"/>
      <c r="H140" s="1"/>
      <c r="I140" s="1"/>
      <c r="J140" s="1"/>
    </row>
    <row r="141" spans="1:10" s="115" customFormat="1">
      <c r="A141" s="117" t="s">
        <v>7</v>
      </c>
      <c r="B141" s="118" t="s">
        <v>352</v>
      </c>
      <c r="C141" s="119" t="s">
        <v>9</v>
      </c>
      <c r="D141" s="119" t="s">
        <v>353</v>
      </c>
      <c r="E141" s="119" t="s">
        <v>354</v>
      </c>
      <c r="F141" s="114"/>
    </row>
    <row r="142" spans="1:10" s="115" customFormat="1">
      <c r="A142" s="120" t="s">
        <v>7</v>
      </c>
      <c r="B142" s="118" t="s">
        <v>352</v>
      </c>
      <c r="C142" s="120" t="s">
        <v>355</v>
      </c>
      <c r="D142" s="119" t="s">
        <v>356</v>
      </c>
      <c r="E142" s="120" t="s">
        <v>357</v>
      </c>
      <c r="F142" s="114"/>
    </row>
    <row r="143" spans="1:10" s="115" customFormat="1">
      <c r="A143" s="120" t="s">
        <v>7</v>
      </c>
      <c r="B143" s="118" t="s">
        <v>352</v>
      </c>
      <c r="C143" s="120" t="s">
        <v>358</v>
      </c>
      <c r="D143" s="119" t="s">
        <v>359</v>
      </c>
      <c r="E143" s="120" t="s">
        <v>360</v>
      </c>
      <c r="F143" s="114"/>
    </row>
    <row r="144" spans="1:10" s="115" customFormat="1">
      <c r="A144" s="121" t="s">
        <v>7</v>
      </c>
      <c r="B144" s="118" t="s">
        <v>352</v>
      </c>
      <c r="C144" s="118" t="s">
        <v>361</v>
      </c>
      <c r="D144" s="121" t="s">
        <v>362</v>
      </c>
      <c r="E144" s="118" t="s">
        <v>363</v>
      </c>
      <c r="F144" s="116"/>
    </row>
    <row r="145" spans="1:10" s="19" customFormat="1">
      <c r="A145" s="2"/>
      <c r="B145" s="2"/>
      <c r="C145" s="2"/>
      <c r="D145" s="8"/>
      <c r="E145" s="8"/>
      <c r="F145" s="2"/>
      <c r="G145" s="1"/>
      <c r="H145" s="1"/>
      <c r="I145" s="1"/>
      <c r="J145" s="1"/>
    </row>
    <row r="146" spans="1:10">
      <c r="A146" s="2"/>
      <c r="B146" s="2"/>
      <c r="C146" s="2"/>
      <c r="D146" s="2"/>
      <c r="E146" s="2"/>
      <c r="F146" s="2"/>
    </row>
    <row r="147" spans="1:10">
      <c r="A147" s="2" t="s">
        <v>7</v>
      </c>
      <c r="B147" s="2" t="s">
        <v>364</v>
      </c>
      <c r="C147" s="2" t="s">
        <v>9</v>
      </c>
      <c r="D147" s="1" t="s">
        <v>365</v>
      </c>
      <c r="E147" s="1" t="s">
        <v>366</v>
      </c>
      <c r="F147" s="2"/>
    </row>
    <row r="148" spans="1:10">
      <c r="A148" s="2" t="s">
        <v>329</v>
      </c>
      <c r="B148" s="2" t="s">
        <v>364</v>
      </c>
      <c r="C148" s="2" t="s">
        <v>367</v>
      </c>
      <c r="D148" s="1" t="s">
        <v>368</v>
      </c>
      <c r="E148" s="1" t="s">
        <v>369</v>
      </c>
      <c r="F148" s="2"/>
    </row>
    <row r="149" spans="1:10">
      <c r="A149" s="2" t="s">
        <v>329</v>
      </c>
      <c r="B149" s="2" t="s">
        <v>364</v>
      </c>
      <c r="C149" s="2" t="s">
        <v>370</v>
      </c>
      <c r="D149" s="1" t="s">
        <v>371</v>
      </c>
      <c r="E149" s="1" t="s">
        <v>372</v>
      </c>
      <c r="F149" s="2"/>
    </row>
    <row r="150" spans="1:10">
      <c r="A150" s="2" t="s">
        <v>329</v>
      </c>
      <c r="B150" s="2" t="s">
        <v>364</v>
      </c>
      <c r="C150" s="2" t="s">
        <v>373</v>
      </c>
      <c r="D150" s="1" t="s">
        <v>374</v>
      </c>
      <c r="E150" s="1" t="s">
        <v>375</v>
      </c>
      <c r="F150" s="2"/>
    </row>
    <row r="151" spans="1:10">
      <c r="A151" s="2"/>
      <c r="B151" s="2"/>
      <c r="C151" s="2"/>
      <c r="F151" s="2"/>
    </row>
    <row r="152" spans="1:10">
      <c r="A152" s="2" t="s">
        <v>329</v>
      </c>
      <c r="B152" s="2" t="s">
        <v>376</v>
      </c>
      <c r="C152" s="2" t="s">
        <v>9</v>
      </c>
      <c r="D152" s="2" t="s">
        <v>377</v>
      </c>
      <c r="E152" s="2" t="s">
        <v>378</v>
      </c>
      <c r="F152" s="2"/>
    </row>
    <row r="153" spans="1:10" ht="28.5">
      <c r="A153" s="2" t="s">
        <v>329</v>
      </c>
      <c r="B153" s="2" t="s">
        <v>376</v>
      </c>
      <c r="C153" s="2" t="s">
        <v>379</v>
      </c>
      <c r="D153" s="2" t="s">
        <v>380</v>
      </c>
      <c r="E153" s="2" t="s">
        <v>381</v>
      </c>
      <c r="F153" s="2"/>
    </row>
    <row r="154" spans="1:10" ht="28.5">
      <c r="A154" s="2" t="s">
        <v>329</v>
      </c>
      <c r="B154" s="2" t="s">
        <v>376</v>
      </c>
      <c r="C154" s="2" t="s">
        <v>382</v>
      </c>
      <c r="D154" s="2" t="s">
        <v>383</v>
      </c>
      <c r="E154" s="2" t="s">
        <v>384</v>
      </c>
      <c r="F154" s="2"/>
    </row>
    <row r="155" spans="1:10" ht="42.75">
      <c r="A155" s="2" t="s">
        <v>329</v>
      </c>
      <c r="B155" s="2" t="s">
        <v>376</v>
      </c>
      <c r="C155" s="2" t="s">
        <v>385</v>
      </c>
      <c r="D155" s="2" t="s">
        <v>386</v>
      </c>
      <c r="E155" s="2" t="s">
        <v>387</v>
      </c>
      <c r="F155" s="2"/>
    </row>
    <row r="156" spans="1:10" s="7" customFormat="1">
      <c r="A156" s="6" t="s">
        <v>7</v>
      </c>
      <c r="B156" s="6" t="s">
        <v>388</v>
      </c>
      <c r="C156" s="6" t="s">
        <v>9</v>
      </c>
      <c r="D156" s="6" t="s">
        <v>389</v>
      </c>
      <c r="E156" s="6" t="s">
        <v>390</v>
      </c>
      <c r="F156" s="6"/>
    </row>
    <row r="157" spans="1:10" s="7" customFormat="1" ht="28.5">
      <c r="A157" s="6" t="s">
        <v>7</v>
      </c>
      <c r="B157" s="6" t="s">
        <v>388</v>
      </c>
      <c r="C157" s="6" t="s">
        <v>391</v>
      </c>
      <c r="D157" s="6" t="s">
        <v>392</v>
      </c>
      <c r="E157" s="6" t="s">
        <v>393</v>
      </c>
      <c r="F157" s="6"/>
    </row>
    <row r="158" spans="1:10" s="7" customFormat="1" ht="28.5">
      <c r="A158" s="6" t="s">
        <v>7</v>
      </c>
      <c r="B158" s="6" t="s">
        <v>388</v>
      </c>
      <c r="C158" s="6" t="s">
        <v>394</v>
      </c>
      <c r="D158" s="6" t="s">
        <v>395</v>
      </c>
      <c r="E158" s="6" t="s">
        <v>396</v>
      </c>
      <c r="F158" s="6"/>
    </row>
    <row r="159" spans="1:10" s="7" customFormat="1" ht="28.5">
      <c r="A159" s="6" t="s">
        <v>7</v>
      </c>
      <c r="B159" s="6" t="s">
        <v>388</v>
      </c>
      <c r="C159" s="6" t="s">
        <v>397</v>
      </c>
      <c r="D159" s="6" t="s">
        <v>398</v>
      </c>
      <c r="E159" s="6" t="s">
        <v>399</v>
      </c>
      <c r="F159" s="6"/>
    </row>
    <row r="160" spans="1:10" ht="39" customHeight="1">
      <c r="A160" s="2" t="s">
        <v>7</v>
      </c>
      <c r="B160" s="2" t="s">
        <v>400</v>
      </c>
      <c r="C160" s="2" t="s">
        <v>9</v>
      </c>
      <c r="D160" s="2" t="s">
        <v>401</v>
      </c>
      <c r="E160" s="2" t="s">
        <v>402</v>
      </c>
      <c r="F160" s="2"/>
    </row>
    <row r="161" spans="1:6">
      <c r="A161" s="2" t="s">
        <v>7</v>
      </c>
      <c r="B161" s="2" t="s">
        <v>400</v>
      </c>
      <c r="C161" s="2" t="s">
        <v>403</v>
      </c>
      <c r="D161" s="2" t="s">
        <v>404</v>
      </c>
      <c r="E161" s="2" t="s">
        <v>405</v>
      </c>
      <c r="F161" s="2"/>
    </row>
    <row r="162" spans="1:6" ht="28.5">
      <c r="A162" s="2" t="s">
        <v>7</v>
      </c>
      <c r="B162" s="2" t="s">
        <v>400</v>
      </c>
      <c r="C162" s="2" t="s">
        <v>406</v>
      </c>
      <c r="D162" s="2" t="s">
        <v>407</v>
      </c>
      <c r="E162" s="2" t="s">
        <v>408</v>
      </c>
      <c r="F162" s="1" t="s">
        <v>236</v>
      </c>
    </row>
    <row r="163" spans="1:6">
      <c r="A163" s="2" t="s">
        <v>7</v>
      </c>
      <c r="B163" s="2" t="s">
        <v>409</v>
      </c>
      <c r="C163" s="2" t="s">
        <v>9</v>
      </c>
      <c r="D163" s="2" t="s">
        <v>410</v>
      </c>
      <c r="E163" s="2" t="s">
        <v>411</v>
      </c>
      <c r="F163" s="1" t="s">
        <v>236</v>
      </c>
    </row>
    <row r="164" spans="1:6" ht="28.5">
      <c r="A164" s="2" t="s">
        <v>7</v>
      </c>
      <c r="B164" s="2" t="s">
        <v>409</v>
      </c>
      <c r="C164" s="2" t="s">
        <v>412</v>
      </c>
      <c r="D164" s="2" t="s">
        <v>413</v>
      </c>
      <c r="E164" s="2" t="s">
        <v>414</v>
      </c>
      <c r="F164" s="1" t="s">
        <v>236</v>
      </c>
    </row>
    <row r="165" spans="1:6" ht="28.5">
      <c r="A165" s="2" t="s">
        <v>7</v>
      </c>
      <c r="B165" s="2" t="s">
        <v>409</v>
      </c>
      <c r="C165" s="2" t="s">
        <v>415</v>
      </c>
      <c r="D165" s="1" t="s">
        <v>416</v>
      </c>
      <c r="E165" s="2" t="s">
        <v>417</v>
      </c>
      <c r="F165" s="1" t="s">
        <v>236</v>
      </c>
    </row>
    <row r="166" spans="1:6">
      <c r="A166" s="2"/>
      <c r="B166" s="2"/>
      <c r="C166" s="2"/>
      <c r="E166" s="2"/>
    </row>
    <row r="167" spans="1:6">
      <c r="A167" s="2" t="s">
        <v>329</v>
      </c>
      <c r="B167" s="2" t="s">
        <v>418</v>
      </c>
      <c r="C167" s="2" t="s">
        <v>9</v>
      </c>
      <c r="D167" s="2" t="s">
        <v>419</v>
      </c>
      <c r="E167" s="2" t="s">
        <v>420</v>
      </c>
    </row>
    <row r="168" spans="1:6" ht="71.25">
      <c r="A168" s="2" t="s">
        <v>329</v>
      </c>
      <c r="B168" s="2" t="s">
        <v>418</v>
      </c>
      <c r="C168" s="2" t="s">
        <v>421</v>
      </c>
      <c r="D168" s="2" t="s">
        <v>422</v>
      </c>
      <c r="E168" s="2" t="s">
        <v>423</v>
      </c>
    </row>
    <row r="169" spans="1:6" ht="71.25">
      <c r="A169" s="2" t="s">
        <v>329</v>
      </c>
      <c r="B169" s="2" t="s">
        <v>418</v>
      </c>
      <c r="C169" s="2" t="s">
        <v>424</v>
      </c>
      <c r="D169" s="2" t="s">
        <v>425</v>
      </c>
      <c r="E169" s="2" t="s">
        <v>426</v>
      </c>
    </row>
    <row r="170" spans="1:6" ht="15" customHeight="1">
      <c r="B170" s="2"/>
      <c r="C170" s="2"/>
      <c r="D170" s="2"/>
      <c r="E170" s="2"/>
    </row>
    <row r="171" spans="1:6">
      <c r="A171" s="2" t="s">
        <v>7</v>
      </c>
      <c r="B171" s="2" t="s">
        <v>427</v>
      </c>
      <c r="C171" s="2" t="s">
        <v>9</v>
      </c>
      <c r="D171" s="2" t="s">
        <v>428</v>
      </c>
      <c r="E171" s="2"/>
      <c r="F171" s="2"/>
    </row>
    <row r="172" spans="1:6" ht="28.5">
      <c r="A172" s="2" t="s">
        <v>7</v>
      </c>
      <c r="B172" s="2" t="s">
        <v>427</v>
      </c>
      <c r="C172" s="2" t="s">
        <v>429</v>
      </c>
      <c r="D172" s="2" t="s">
        <v>430</v>
      </c>
      <c r="E172" s="2" t="s">
        <v>431</v>
      </c>
    </row>
    <row r="173" spans="1:6" ht="28.5">
      <c r="A173" s="2" t="s">
        <v>7</v>
      </c>
      <c r="B173" s="2" t="s">
        <v>427</v>
      </c>
      <c r="C173" s="2" t="s">
        <v>432</v>
      </c>
      <c r="D173" s="2" t="s">
        <v>433</v>
      </c>
      <c r="E173" s="2" t="s">
        <v>434</v>
      </c>
      <c r="F173" s="2"/>
    </row>
    <row r="174" spans="1:6" ht="28.5">
      <c r="A174" s="2" t="s">
        <v>7</v>
      </c>
      <c r="B174" s="2" t="s">
        <v>427</v>
      </c>
      <c r="C174" s="2" t="s">
        <v>435</v>
      </c>
      <c r="D174" s="2" t="s">
        <v>436</v>
      </c>
      <c r="E174" s="2" t="s">
        <v>437</v>
      </c>
      <c r="F174" s="2"/>
    </row>
    <row r="175" spans="1:6">
      <c r="A175" s="2"/>
      <c r="B175" s="2"/>
      <c r="C175" s="2"/>
      <c r="D175" s="2"/>
      <c r="E175" s="2"/>
      <c r="F175" s="2"/>
    </row>
    <row r="176" spans="1:6">
      <c r="A176" s="2" t="s">
        <v>7</v>
      </c>
      <c r="B176" s="2" t="s">
        <v>438</v>
      </c>
      <c r="C176" s="2" t="s">
        <v>9</v>
      </c>
      <c r="D176" s="2" t="s">
        <v>439</v>
      </c>
      <c r="E176" s="2"/>
      <c r="F176" s="2"/>
    </row>
    <row r="177" spans="1:6">
      <c r="A177" s="2" t="s">
        <v>7</v>
      </c>
      <c r="B177" s="2" t="s">
        <v>438</v>
      </c>
      <c r="C177" s="2" t="s">
        <v>440</v>
      </c>
      <c r="D177" s="2" t="s">
        <v>441</v>
      </c>
      <c r="E177" s="2" t="s">
        <v>442</v>
      </c>
    </row>
    <row r="178" spans="1:6" ht="28.5">
      <c r="A178" s="2" t="s">
        <v>7</v>
      </c>
      <c r="B178" s="2" t="s">
        <v>438</v>
      </c>
      <c r="C178" s="2" t="s">
        <v>443</v>
      </c>
      <c r="D178" s="2" t="s">
        <v>444</v>
      </c>
      <c r="E178" s="2" t="s">
        <v>445</v>
      </c>
      <c r="F178" s="2"/>
    </row>
    <row r="179" spans="1:6">
      <c r="A179" s="2" t="s">
        <v>7</v>
      </c>
      <c r="B179" s="2" t="s">
        <v>438</v>
      </c>
      <c r="C179" s="2" t="s">
        <v>446</v>
      </c>
      <c r="D179" s="2" t="s">
        <v>447</v>
      </c>
      <c r="E179" s="2" t="s">
        <v>448</v>
      </c>
      <c r="F179" s="2"/>
    </row>
    <row r="180" spans="1:6">
      <c r="A180" s="2"/>
      <c r="B180" s="2"/>
      <c r="C180" s="2"/>
      <c r="D180" s="2"/>
      <c r="E180" s="2"/>
      <c r="F180" s="2"/>
    </row>
    <row r="181" spans="1:6">
      <c r="A181" s="2" t="s">
        <v>7</v>
      </c>
      <c r="B181" s="2" t="s">
        <v>449</v>
      </c>
      <c r="C181" s="2" t="s">
        <v>9</v>
      </c>
      <c r="D181" s="2" t="s">
        <v>450</v>
      </c>
      <c r="E181" s="2"/>
      <c r="F181" s="2"/>
    </row>
    <row r="182" spans="1:6">
      <c r="A182" s="2" t="s">
        <v>7</v>
      </c>
      <c r="B182" s="2" t="s">
        <v>449</v>
      </c>
      <c r="C182" s="2" t="s">
        <v>451</v>
      </c>
      <c r="D182" s="2" t="s">
        <v>452</v>
      </c>
      <c r="E182" s="2" t="s">
        <v>453</v>
      </c>
    </row>
    <row r="183" spans="1:6">
      <c r="A183" s="2" t="s">
        <v>7</v>
      </c>
      <c r="B183" s="2" t="s">
        <v>449</v>
      </c>
      <c r="C183" s="2" t="s">
        <v>454</v>
      </c>
      <c r="D183" s="2" t="s">
        <v>455</v>
      </c>
      <c r="E183" s="2" t="s">
        <v>456</v>
      </c>
      <c r="F183" s="2"/>
    </row>
    <row r="184" spans="1:6">
      <c r="A184" s="2" t="s">
        <v>7</v>
      </c>
      <c r="B184" s="2" t="s">
        <v>449</v>
      </c>
      <c r="C184" s="2" t="s">
        <v>457</v>
      </c>
      <c r="D184" s="2" t="s">
        <v>458</v>
      </c>
      <c r="E184" s="2" t="s">
        <v>459</v>
      </c>
      <c r="F184" s="2"/>
    </row>
    <row r="185" spans="1:6">
      <c r="A185" s="2"/>
      <c r="B185" s="2"/>
      <c r="C185" s="2"/>
      <c r="D185" s="2"/>
      <c r="E185" s="2"/>
      <c r="F185" s="2"/>
    </row>
    <row r="186" spans="1:6">
      <c r="A186" s="2" t="s">
        <v>7</v>
      </c>
      <c r="B186" s="2" t="s">
        <v>460</v>
      </c>
      <c r="C186" s="2" t="s">
        <v>9</v>
      </c>
      <c r="D186" s="2" t="s">
        <v>461</v>
      </c>
      <c r="E186" s="2"/>
      <c r="F186" s="2"/>
    </row>
    <row r="187" spans="1:6">
      <c r="A187" s="2" t="s">
        <v>7</v>
      </c>
      <c r="B187" s="2" t="s">
        <v>460</v>
      </c>
      <c r="C187" s="2" t="s">
        <v>462</v>
      </c>
      <c r="D187" s="2" t="s">
        <v>463</v>
      </c>
      <c r="E187" s="2" t="s">
        <v>464</v>
      </c>
      <c r="F187" s="2"/>
    </row>
    <row r="188" spans="1:6">
      <c r="A188" s="2" t="s">
        <v>7</v>
      </c>
      <c r="B188" s="2" t="s">
        <v>460</v>
      </c>
      <c r="C188" s="2" t="s">
        <v>465</v>
      </c>
      <c r="D188" s="2" t="s">
        <v>466</v>
      </c>
      <c r="E188" s="2" t="s">
        <v>467</v>
      </c>
      <c r="F188" s="2"/>
    </row>
    <row r="189" spans="1:6">
      <c r="A189" s="2" t="s">
        <v>7</v>
      </c>
      <c r="B189" s="2" t="s">
        <v>460</v>
      </c>
      <c r="C189" s="2" t="s">
        <v>468</v>
      </c>
      <c r="D189" s="2" t="s">
        <v>469</v>
      </c>
      <c r="E189" s="2" t="s">
        <v>470</v>
      </c>
      <c r="F189" s="2"/>
    </row>
    <row r="190" spans="1:6">
      <c r="A190" s="2" t="s">
        <v>7</v>
      </c>
      <c r="B190" s="2" t="s">
        <v>460</v>
      </c>
      <c r="C190" s="2" t="s">
        <v>471</v>
      </c>
      <c r="D190" s="2" t="s">
        <v>169</v>
      </c>
      <c r="E190" s="2" t="s">
        <v>472</v>
      </c>
      <c r="F190" s="2"/>
    </row>
    <row r="191" spans="1:6">
      <c r="A191" s="2"/>
      <c r="B191" s="2"/>
      <c r="C191" s="2"/>
      <c r="D191" s="2"/>
      <c r="E191" s="2"/>
      <c r="F191" s="2"/>
    </row>
    <row r="192" spans="1:6">
      <c r="A192" s="2" t="s">
        <v>7</v>
      </c>
      <c r="B192" s="2" t="s">
        <v>473</v>
      </c>
      <c r="C192" s="2" t="s">
        <v>9</v>
      </c>
      <c r="D192" s="2" t="s">
        <v>474</v>
      </c>
      <c r="E192" s="2"/>
      <c r="F192" s="2"/>
    </row>
    <row r="193" spans="1:6">
      <c r="A193" s="2" t="s">
        <v>7</v>
      </c>
      <c r="B193" s="2" t="s">
        <v>473</v>
      </c>
      <c r="C193" s="2" t="s">
        <v>475</v>
      </c>
      <c r="D193" s="2" t="s">
        <v>476</v>
      </c>
      <c r="E193" s="2" t="s">
        <v>476</v>
      </c>
      <c r="F193" s="2"/>
    </row>
    <row r="194" spans="1:6">
      <c r="A194" s="2" t="s">
        <v>7</v>
      </c>
      <c r="B194" s="2" t="s">
        <v>473</v>
      </c>
      <c r="C194" s="2" t="s">
        <v>477</v>
      </c>
      <c r="D194" s="2" t="s">
        <v>466</v>
      </c>
      <c r="E194" s="2" t="s">
        <v>467</v>
      </c>
      <c r="F194" s="2"/>
    </row>
    <row r="195" spans="1:6">
      <c r="A195" s="2" t="s">
        <v>7</v>
      </c>
      <c r="B195" s="2" t="s">
        <v>473</v>
      </c>
      <c r="C195" s="2" t="s">
        <v>478</v>
      </c>
      <c r="D195" s="2" t="s">
        <v>469</v>
      </c>
      <c r="E195" s="2" t="s">
        <v>470</v>
      </c>
      <c r="F195" s="2"/>
    </row>
    <row r="196" spans="1:6">
      <c r="A196" s="2" t="s">
        <v>7</v>
      </c>
      <c r="B196" s="2" t="s">
        <v>473</v>
      </c>
      <c r="C196" s="2" t="s">
        <v>479</v>
      </c>
      <c r="D196" s="2" t="s">
        <v>169</v>
      </c>
      <c r="E196" s="2" t="s">
        <v>472</v>
      </c>
      <c r="F196" s="2"/>
    </row>
    <row r="197" spans="1:6">
      <c r="A197" s="2"/>
      <c r="B197" s="2"/>
      <c r="C197" s="2"/>
      <c r="D197" s="2"/>
      <c r="E197" s="2"/>
      <c r="F197" s="2"/>
    </row>
    <row r="198" spans="1:6">
      <c r="A198" s="2"/>
      <c r="B198" s="2"/>
      <c r="C198" s="2"/>
      <c r="D198" s="2"/>
      <c r="E198" s="2"/>
      <c r="F198" s="2"/>
    </row>
    <row r="199" spans="1:6" s="7" customFormat="1"/>
    <row r="200" spans="1:6" s="7" customFormat="1">
      <c r="A200" s="6"/>
      <c r="B200" s="6"/>
      <c r="C200" s="6"/>
      <c r="D200" s="6"/>
      <c r="E200" s="6"/>
    </row>
    <row r="201" spans="1:6" s="7" customFormat="1">
      <c r="A201" s="6" t="s">
        <v>7</v>
      </c>
      <c r="B201" s="6" t="s">
        <v>480</v>
      </c>
      <c r="C201" s="6" t="s">
        <v>9</v>
      </c>
      <c r="D201" s="6" t="s">
        <v>481</v>
      </c>
      <c r="E201" s="6" t="s">
        <v>482</v>
      </c>
    </row>
    <row r="202" spans="1:6" s="7" customFormat="1">
      <c r="A202" s="6" t="s">
        <v>7</v>
      </c>
      <c r="B202" s="6" t="s">
        <v>480</v>
      </c>
      <c r="C202" s="6" t="s">
        <v>483</v>
      </c>
      <c r="D202" s="6" t="s">
        <v>484</v>
      </c>
      <c r="E202" s="6" t="s">
        <v>485</v>
      </c>
    </row>
    <row r="203" spans="1:6" s="7" customFormat="1">
      <c r="A203" s="6" t="s">
        <v>7</v>
      </c>
      <c r="B203" s="6" t="s">
        <v>480</v>
      </c>
      <c r="C203" s="6" t="s">
        <v>486</v>
      </c>
      <c r="D203" s="6" t="s">
        <v>487</v>
      </c>
      <c r="E203" s="6" t="s">
        <v>488</v>
      </c>
    </row>
    <row r="204" spans="1:6" s="7" customFormat="1" ht="28.5">
      <c r="A204" s="6" t="s">
        <v>7</v>
      </c>
      <c r="B204" s="6" t="s">
        <v>480</v>
      </c>
      <c r="C204" s="6" t="s">
        <v>489</v>
      </c>
      <c r="D204" s="6" t="s">
        <v>490</v>
      </c>
      <c r="E204" s="6" t="s">
        <v>491</v>
      </c>
      <c r="F204" s="6"/>
    </row>
    <row r="205" spans="1:6" s="7" customFormat="1" ht="28.5">
      <c r="A205" s="6" t="s">
        <v>7</v>
      </c>
      <c r="B205" s="6" t="s">
        <v>480</v>
      </c>
      <c r="C205" s="6" t="s">
        <v>492</v>
      </c>
      <c r="D205" s="6" t="s">
        <v>493</v>
      </c>
      <c r="E205" s="6" t="s">
        <v>494</v>
      </c>
      <c r="F205" s="6"/>
    </row>
    <row r="206" spans="1:6">
      <c r="A206" s="2" t="s">
        <v>7</v>
      </c>
      <c r="B206" s="2" t="s">
        <v>495</v>
      </c>
      <c r="C206" s="2" t="s">
        <v>9</v>
      </c>
      <c r="D206" s="2" t="s">
        <v>496</v>
      </c>
      <c r="E206" s="2" t="s">
        <v>420</v>
      </c>
      <c r="F206" s="2"/>
    </row>
    <row r="207" spans="1:6" ht="28.5">
      <c r="A207" s="2" t="s">
        <v>7</v>
      </c>
      <c r="B207" s="2" t="s">
        <v>495</v>
      </c>
      <c r="C207" s="2" t="s">
        <v>497</v>
      </c>
      <c r="D207" s="2" t="s">
        <v>498</v>
      </c>
      <c r="E207" s="2" t="s">
        <v>499</v>
      </c>
    </row>
    <row r="208" spans="1:6" ht="28.5">
      <c r="A208" s="2" t="s">
        <v>7</v>
      </c>
      <c r="B208" s="2" t="s">
        <v>495</v>
      </c>
      <c r="C208" s="2" t="s">
        <v>500</v>
      </c>
      <c r="D208" s="2" t="s">
        <v>501</v>
      </c>
      <c r="E208" s="2" t="s">
        <v>502</v>
      </c>
    </row>
    <row r="209" spans="1:5">
      <c r="A209" s="2" t="s">
        <v>7</v>
      </c>
      <c r="B209" s="1" t="s">
        <v>503</v>
      </c>
      <c r="C209" s="2" t="s">
        <v>9</v>
      </c>
      <c r="D209" s="2" t="s">
        <v>504</v>
      </c>
      <c r="E209" s="1" t="s">
        <v>505</v>
      </c>
    </row>
    <row r="210" spans="1:5">
      <c r="A210" s="2" t="s">
        <v>7</v>
      </c>
      <c r="B210" s="1" t="s">
        <v>503</v>
      </c>
      <c r="C210" s="2" t="s">
        <v>506</v>
      </c>
      <c r="D210" s="1" t="s">
        <v>507</v>
      </c>
      <c r="E210" s="1" t="s">
        <v>508</v>
      </c>
    </row>
    <row r="211" spans="1:5">
      <c r="A211" s="2" t="s">
        <v>7</v>
      </c>
      <c r="B211" s="1" t="s">
        <v>503</v>
      </c>
      <c r="C211" s="2" t="s">
        <v>509</v>
      </c>
      <c r="D211" s="1" t="s">
        <v>510</v>
      </c>
      <c r="E211" s="1" t="s">
        <v>511</v>
      </c>
    </row>
    <row r="212" spans="1:5" ht="15.75" customHeight="1"/>
    <row r="213" spans="1:5" s="7" customFormat="1">
      <c r="A213" s="6" t="s">
        <v>7</v>
      </c>
      <c r="B213" s="7" t="s">
        <v>512</v>
      </c>
      <c r="C213" s="6" t="s">
        <v>9</v>
      </c>
      <c r="D213" s="7" t="s">
        <v>513</v>
      </c>
      <c r="E213" s="7" t="s">
        <v>514</v>
      </c>
    </row>
    <row r="214" spans="1:5" s="7" customFormat="1">
      <c r="A214" s="6" t="s">
        <v>7</v>
      </c>
      <c r="B214" s="7" t="s">
        <v>512</v>
      </c>
      <c r="C214" s="7" t="s">
        <v>515</v>
      </c>
      <c r="D214" s="7" t="s">
        <v>516</v>
      </c>
      <c r="E214" s="7" t="s">
        <v>517</v>
      </c>
    </row>
    <row r="215" spans="1:5" s="7" customFormat="1">
      <c r="A215" s="6" t="s">
        <v>7</v>
      </c>
      <c r="B215" s="7" t="s">
        <v>512</v>
      </c>
      <c r="C215" s="7" t="s">
        <v>518</v>
      </c>
      <c r="D215" s="7" t="s">
        <v>519</v>
      </c>
      <c r="E215" s="7" t="s">
        <v>520</v>
      </c>
    </row>
    <row r="216" spans="1:5" s="7" customFormat="1">
      <c r="A216" s="6" t="s">
        <v>7</v>
      </c>
      <c r="B216" s="7" t="s">
        <v>512</v>
      </c>
      <c r="C216" s="7" t="s">
        <v>521</v>
      </c>
      <c r="D216" s="7" t="s">
        <v>522</v>
      </c>
      <c r="E216" s="7" t="s">
        <v>523</v>
      </c>
    </row>
    <row r="217" spans="1:5" s="7" customFormat="1">
      <c r="A217" s="6" t="s">
        <v>7</v>
      </c>
      <c r="B217" s="7" t="s">
        <v>512</v>
      </c>
      <c r="C217" s="7" t="s">
        <v>524</v>
      </c>
      <c r="D217" s="7" t="s">
        <v>525</v>
      </c>
      <c r="E217" s="7" t="s">
        <v>526</v>
      </c>
    </row>
    <row r="218" spans="1:5" s="7" customFormat="1">
      <c r="A218" s="6" t="s">
        <v>7</v>
      </c>
      <c r="B218" s="7" t="s">
        <v>512</v>
      </c>
      <c r="C218" s="7" t="s">
        <v>527</v>
      </c>
      <c r="D218" s="7" t="s">
        <v>528</v>
      </c>
      <c r="E218" s="7" t="s">
        <v>529</v>
      </c>
    </row>
    <row r="219" spans="1:5" s="7" customFormat="1">
      <c r="A219" s="6"/>
    </row>
    <row r="220" spans="1:5" s="7" customFormat="1">
      <c r="A220" s="6"/>
    </row>
    <row r="221" spans="1:5" s="7" customFormat="1">
      <c r="A221" s="6"/>
    </row>
    <row r="222" spans="1:5" s="7" customFormat="1">
      <c r="A222" s="6"/>
    </row>
    <row r="223" spans="1:5" s="7" customFormat="1">
      <c r="A223" s="6"/>
    </row>
    <row r="224" spans="1:5" s="7" customFormat="1">
      <c r="A224" s="6"/>
    </row>
    <row r="225" spans="1:5" s="7" customFormat="1">
      <c r="A225" s="6" t="s">
        <v>7</v>
      </c>
      <c r="B225" s="7" t="s">
        <v>530</v>
      </c>
      <c r="C225" s="7" t="s">
        <v>9</v>
      </c>
      <c r="D225" s="7" t="s">
        <v>531</v>
      </c>
      <c r="E225" s="7" t="s">
        <v>532</v>
      </c>
    </row>
    <row r="226" spans="1:5" s="7" customFormat="1">
      <c r="A226" s="6" t="s">
        <v>7</v>
      </c>
      <c r="B226" s="7" t="s">
        <v>530</v>
      </c>
      <c r="C226" s="7" t="s">
        <v>533</v>
      </c>
      <c r="D226" s="7" t="s">
        <v>534</v>
      </c>
      <c r="E226" s="7" t="s">
        <v>535</v>
      </c>
    </row>
    <row r="227" spans="1:5" s="7" customFormat="1">
      <c r="A227" s="6" t="s">
        <v>7</v>
      </c>
      <c r="B227" s="7" t="s">
        <v>530</v>
      </c>
      <c r="C227" s="7" t="s">
        <v>536</v>
      </c>
      <c r="D227" s="7" t="s">
        <v>537</v>
      </c>
      <c r="E227" s="7" t="s">
        <v>538</v>
      </c>
    </row>
    <row r="228" spans="1:5" s="7" customFormat="1">
      <c r="A228" s="6" t="s">
        <v>7</v>
      </c>
      <c r="B228" s="7" t="s">
        <v>539</v>
      </c>
      <c r="C228" s="7" t="s">
        <v>9</v>
      </c>
      <c r="D228" s="7" t="s">
        <v>540</v>
      </c>
      <c r="E228" s="7" t="s">
        <v>541</v>
      </c>
    </row>
    <row r="229" spans="1:5" s="7" customFormat="1">
      <c r="A229" s="6" t="s">
        <v>7</v>
      </c>
      <c r="B229" s="7" t="s">
        <v>539</v>
      </c>
      <c r="C229" s="7" t="s">
        <v>542</v>
      </c>
      <c r="D229" s="7" t="s">
        <v>543</v>
      </c>
      <c r="E229" s="7" t="s">
        <v>544</v>
      </c>
    </row>
    <row r="230" spans="1:5" s="7" customFormat="1">
      <c r="A230" s="6" t="s">
        <v>7</v>
      </c>
      <c r="B230" s="7" t="s">
        <v>539</v>
      </c>
      <c r="C230" s="7" t="s">
        <v>545</v>
      </c>
      <c r="D230" s="7" t="s">
        <v>546</v>
      </c>
      <c r="E230" s="7" t="s">
        <v>547</v>
      </c>
    </row>
    <row r="231" spans="1:5" s="7" customFormat="1">
      <c r="A231" s="6" t="s">
        <v>7</v>
      </c>
      <c r="B231" s="7" t="s">
        <v>539</v>
      </c>
      <c r="C231" s="7" t="s">
        <v>548</v>
      </c>
      <c r="D231" s="7" t="s">
        <v>549</v>
      </c>
      <c r="E231" s="7" t="s">
        <v>550</v>
      </c>
    </row>
    <row r="232" spans="1:5" s="7" customFormat="1">
      <c r="A232" s="6" t="s">
        <v>7</v>
      </c>
      <c r="B232" s="7" t="s">
        <v>539</v>
      </c>
      <c r="C232" s="7" t="s">
        <v>551</v>
      </c>
      <c r="D232" s="7" t="s">
        <v>552</v>
      </c>
      <c r="E232" s="7" t="s">
        <v>553</v>
      </c>
    </row>
    <row r="233" spans="1:5" s="7" customFormat="1">
      <c r="A233" s="6" t="s">
        <v>7</v>
      </c>
      <c r="B233" s="7" t="s">
        <v>539</v>
      </c>
      <c r="C233" s="7" t="s">
        <v>554</v>
      </c>
      <c r="D233" s="7" t="s">
        <v>555</v>
      </c>
      <c r="E233" s="7" t="s">
        <v>556</v>
      </c>
    </row>
    <row r="234" spans="1:5" s="7" customFormat="1">
      <c r="A234" s="6" t="s">
        <v>7</v>
      </c>
      <c r="B234" s="7" t="s">
        <v>539</v>
      </c>
      <c r="C234" s="7" t="s">
        <v>557</v>
      </c>
      <c r="D234" s="7" t="s">
        <v>558</v>
      </c>
      <c r="E234" s="7" t="s">
        <v>559</v>
      </c>
    </row>
    <row r="235" spans="1:5" s="7" customFormat="1">
      <c r="A235" s="6" t="s">
        <v>7</v>
      </c>
      <c r="B235" s="7" t="s">
        <v>560</v>
      </c>
      <c r="C235" s="7" t="s">
        <v>9</v>
      </c>
      <c r="D235" s="7" t="s">
        <v>561</v>
      </c>
      <c r="E235" s="7" t="s">
        <v>562</v>
      </c>
    </row>
    <row r="236" spans="1:5" s="7" customFormat="1">
      <c r="A236" s="6" t="s">
        <v>7</v>
      </c>
      <c r="B236" s="7" t="s">
        <v>560</v>
      </c>
      <c r="C236" s="7" t="s">
        <v>563</v>
      </c>
      <c r="D236" s="7" t="s">
        <v>95</v>
      </c>
      <c r="E236" s="7" t="s">
        <v>564</v>
      </c>
    </row>
    <row r="237" spans="1:5" s="7" customFormat="1">
      <c r="A237" s="6" t="s">
        <v>7</v>
      </c>
      <c r="B237" s="7" t="s">
        <v>560</v>
      </c>
      <c r="C237" s="7" t="s">
        <v>565</v>
      </c>
      <c r="D237" s="7" t="s">
        <v>566</v>
      </c>
      <c r="E237" s="7" t="s">
        <v>567</v>
      </c>
    </row>
    <row r="238" spans="1:5" s="7" customFormat="1">
      <c r="A238" s="6" t="s">
        <v>7</v>
      </c>
      <c r="B238" s="7" t="s">
        <v>560</v>
      </c>
      <c r="C238" s="7" t="s">
        <v>568</v>
      </c>
      <c r="D238" s="7" t="s">
        <v>569</v>
      </c>
      <c r="E238" s="7" t="s">
        <v>570</v>
      </c>
    </row>
    <row r="239" spans="1:5" s="7" customFormat="1">
      <c r="A239" s="6" t="s">
        <v>7</v>
      </c>
      <c r="B239" s="7" t="s">
        <v>560</v>
      </c>
      <c r="C239" s="7" t="s">
        <v>571</v>
      </c>
      <c r="D239" s="7" t="s">
        <v>76</v>
      </c>
      <c r="E239" s="7" t="s">
        <v>572</v>
      </c>
    </row>
    <row r="240" spans="1:5" s="7" customFormat="1">
      <c r="A240" s="6" t="s">
        <v>7</v>
      </c>
      <c r="B240" s="7" t="s">
        <v>573</v>
      </c>
      <c r="C240" s="7" t="s">
        <v>9</v>
      </c>
      <c r="D240" s="7" t="s">
        <v>574</v>
      </c>
      <c r="E240" s="7" t="s">
        <v>575</v>
      </c>
    </row>
    <row r="241" spans="1:5" s="7" customFormat="1">
      <c r="A241" s="6" t="s">
        <v>7</v>
      </c>
      <c r="B241" s="7" t="s">
        <v>573</v>
      </c>
      <c r="C241" s="7" t="s">
        <v>576</v>
      </c>
      <c r="D241" s="7" t="s">
        <v>577</v>
      </c>
      <c r="E241" s="7" t="s">
        <v>578</v>
      </c>
    </row>
    <row r="242" spans="1:5" s="7" customFormat="1">
      <c r="A242" s="6" t="s">
        <v>7</v>
      </c>
      <c r="B242" s="7" t="s">
        <v>573</v>
      </c>
      <c r="C242" s="7" t="s">
        <v>579</v>
      </c>
      <c r="D242" s="7" t="s">
        <v>580</v>
      </c>
      <c r="E242" s="7" t="s">
        <v>578</v>
      </c>
    </row>
    <row r="243" spans="1:5" s="7" customFormat="1">
      <c r="A243" s="6" t="s">
        <v>7</v>
      </c>
      <c r="B243" s="7" t="s">
        <v>573</v>
      </c>
      <c r="C243" s="7" t="s">
        <v>581</v>
      </c>
      <c r="D243" s="7" t="s">
        <v>582</v>
      </c>
      <c r="E243" s="7" t="s">
        <v>578</v>
      </c>
    </row>
    <row r="244" spans="1:5" s="7" customFormat="1">
      <c r="A244" s="6" t="s">
        <v>7</v>
      </c>
      <c r="B244" s="7" t="s">
        <v>573</v>
      </c>
      <c r="C244" s="7" t="s">
        <v>583</v>
      </c>
      <c r="D244" s="7" t="s">
        <v>584</v>
      </c>
      <c r="E244" s="7" t="s">
        <v>578</v>
      </c>
    </row>
    <row r="245" spans="1:5" s="7" customFormat="1">
      <c r="A245" s="6" t="s">
        <v>7</v>
      </c>
      <c r="B245" s="7" t="s">
        <v>573</v>
      </c>
      <c r="C245" s="7" t="s">
        <v>585</v>
      </c>
      <c r="D245" s="7" t="s">
        <v>586</v>
      </c>
      <c r="E245" s="7" t="s">
        <v>578</v>
      </c>
    </row>
    <row r="246" spans="1:5" s="7" customFormat="1">
      <c r="A246" s="6" t="s">
        <v>7</v>
      </c>
      <c r="B246" s="7" t="s">
        <v>573</v>
      </c>
      <c r="C246" s="7" t="s">
        <v>587</v>
      </c>
      <c r="D246" s="7" t="s">
        <v>588</v>
      </c>
      <c r="E246" s="7" t="s">
        <v>578</v>
      </c>
    </row>
    <row r="247" spans="1:5" s="7" customFormat="1">
      <c r="A247" s="6" t="s">
        <v>7</v>
      </c>
      <c r="B247" s="7" t="s">
        <v>573</v>
      </c>
      <c r="C247" s="7" t="s">
        <v>589</v>
      </c>
      <c r="D247" s="7" t="s">
        <v>590</v>
      </c>
      <c r="E247" s="7" t="s">
        <v>578</v>
      </c>
    </row>
    <row r="248" spans="1:5" s="7" customFormat="1">
      <c r="A248" s="6" t="s">
        <v>7</v>
      </c>
      <c r="B248" s="7" t="s">
        <v>573</v>
      </c>
      <c r="C248" s="7" t="s">
        <v>591</v>
      </c>
      <c r="D248" s="7" t="s">
        <v>592</v>
      </c>
      <c r="E248" s="7" t="s">
        <v>578</v>
      </c>
    </row>
    <row r="249" spans="1:5" s="7" customFormat="1">
      <c r="A249" s="6" t="s">
        <v>7</v>
      </c>
      <c r="B249" s="7" t="s">
        <v>573</v>
      </c>
      <c r="C249" s="7" t="s">
        <v>593</v>
      </c>
      <c r="D249" s="7" t="s">
        <v>594</v>
      </c>
      <c r="E249" s="7" t="s">
        <v>578</v>
      </c>
    </row>
    <row r="250" spans="1:5" s="7" customFormat="1">
      <c r="A250" s="6" t="s">
        <v>7</v>
      </c>
      <c r="B250" s="7" t="s">
        <v>573</v>
      </c>
      <c r="C250" s="7" t="s">
        <v>595</v>
      </c>
      <c r="D250" s="7" t="s">
        <v>596</v>
      </c>
      <c r="E250" s="7" t="s">
        <v>578</v>
      </c>
    </row>
    <row r="251" spans="1:5" s="7" customFormat="1">
      <c r="A251" s="6" t="s">
        <v>7</v>
      </c>
      <c r="B251" s="7" t="s">
        <v>573</v>
      </c>
      <c r="C251" s="7" t="s">
        <v>597</v>
      </c>
      <c r="D251" s="7" t="s">
        <v>598</v>
      </c>
      <c r="E251" s="7" t="s">
        <v>578</v>
      </c>
    </row>
    <row r="252" spans="1:5" s="7" customFormat="1">
      <c r="A252" s="6" t="s">
        <v>7</v>
      </c>
      <c r="B252" s="7" t="s">
        <v>599</v>
      </c>
      <c r="C252" s="7" t="s">
        <v>9</v>
      </c>
      <c r="D252" s="7" t="s">
        <v>600</v>
      </c>
      <c r="E252" s="7" t="s">
        <v>601</v>
      </c>
    </row>
    <row r="253" spans="1:5" s="7" customFormat="1">
      <c r="A253" s="6" t="s">
        <v>7</v>
      </c>
      <c r="B253" s="7" t="s">
        <v>599</v>
      </c>
      <c r="C253" s="7" t="s">
        <v>602</v>
      </c>
      <c r="D253" s="7" t="s">
        <v>603</v>
      </c>
      <c r="E253" s="7" t="s">
        <v>604</v>
      </c>
    </row>
    <row r="254" spans="1:5" s="7" customFormat="1">
      <c r="A254" s="6" t="s">
        <v>7</v>
      </c>
      <c r="B254" s="7" t="s">
        <v>599</v>
      </c>
      <c r="C254" s="7" t="s">
        <v>605</v>
      </c>
      <c r="D254" s="7" t="s">
        <v>606</v>
      </c>
      <c r="E254" s="7" t="s">
        <v>607</v>
      </c>
    </row>
    <row r="255" spans="1:5" s="7" customFormat="1">
      <c r="A255" s="6" t="s">
        <v>7</v>
      </c>
      <c r="B255" s="7" t="s">
        <v>599</v>
      </c>
      <c r="C255" s="7" t="s">
        <v>608</v>
      </c>
      <c r="D255" s="7" t="s">
        <v>609</v>
      </c>
      <c r="E255" s="7" t="s">
        <v>610</v>
      </c>
    </row>
    <row r="256" spans="1:5" s="7" customFormat="1">
      <c r="A256" s="6" t="s">
        <v>7</v>
      </c>
      <c r="B256" s="7" t="s">
        <v>599</v>
      </c>
      <c r="C256" s="7" t="s">
        <v>611</v>
      </c>
      <c r="D256" s="7" t="s">
        <v>612</v>
      </c>
      <c r="E256" s="7" t="s">
        <v>613</v>
      </c>
    </row>
    <row r="257" spans="1:5" s="7" customFormat="1">
      <c r="A257" s="6" t="s">
        <v>7</v>
      </c>
      <c r="B257" s="7" t="s">
        <v>599</v>
      </c>
      <c r="C257" s="7" t="s">
        <v>614</v>
      </c>
      <c r="D257" s="7" t="s">
        <v>615</v>
      </c>
      <c r="E257" s="7" t="s">
        <v>616</v>
      </c>
    </row>
    <row r="258" spans="1:5" s="7" customFormat="1">
      <c r="A258" s="6"/>
    </row>
    <row r="259" spans="1:5" s="7" customFormat="1">
      <c r="A259" s="6" t="s">
        <v>7</v>
      </c>
      <c r="B259" s="6" t="s">
        <v>617</v>
      </c>
      <c r="C259" s="7" t="s">
        <v>9</v>
      </c>
      <c r="D259" s="7" t="s">
        <v>618</v>
      </c>
      <c r="E259" s="7" t="s">
        <v>619</v>
      </c>
    </row>
    <row r="260" spans="1:5" s="7" customFormat="1">
      <c r="A260" s="6" t="s">
        <v>7</v>
      </c>
      <c r="B260" s="6" t="s">
        <v>617</v>
      </c>
      <c r="C260" s="7" t="s">
        <v>620</v>
      </c>
      <c r="D260" s="7" t="s">
        <v>621</v>
      </c>
      <c r="E260" s="7" t="s">
        <v>622</v>
      </c>
    </row>
    <row r="261" spans="1:5" s="7" customFormat="1">
      <c r="A261" s="6" t="s">
        <v>7</v>
      </c>
      <c r="B261" s="6" t="s">
        <v>617</v>
      </c>
      <c r="C261" s="7" t="s">
        <v>623</v>
      </c>
      <c r="D261" s="7" t="s">
        <v>624</v>
      </c>
      <c r="E261" s="7" t="s">
        <v>625</v>
      </c>
    </row>
    <row r="262" spans="1:5" s="7" customFormat="1">
      <c r="A262" s="6" t="s">
        <v>7</v>
      </c>
      <c r="B262" s="6" t="s">
        <v>617</v>
      </c>
      <c r="C262" s="7" t="s">
        <v>626</v>
      </c>
      <c r="D262" s="7" t="s">
        <v>627</v>
      </c>
      <c r="E262" s="7" t="s">
        <v>628</v>
      </c>
    </row>
    <row r="263" spans="1:5" s="7" customFormat="1">
      <c r="A263" s="6" t="s">
        <v>7</v>
      </c>
      <c r="B263" s="6" t="s">
        <v>629</v>
      </c>
      <c r="C263" s="7" t="s">
        <v>9</v>
      </c>
      <c r="D263" s="7" t="s">
        <v>630</v>
      </c>
      <c r="E263" s="7" t="s">
        <v>631</v>
      </c>
    </row>
    <row r="264" spans="1:5" s="7" customFormat="1">
      <c r="A264" s="6" t="s">
        <v>7</v>
      </c>
      <c r="B264" s="6" t="s">
        <v>629</v>
      </c>
      <c r="C264" s="7" t="s">
        <v>632</v>
      </c>
      <c r="D264" s="7" t="s">
        <v>633</v>
      </c>
      <c r="E264" s="7" t="s">
        <v>634</v>
      </c>
    </row>
    <row r="265" spans="1:5" s="7" customFormat="1">
      <c r="A265" s="6" t="s">
        <v>7</v>
      </c>
      <c r="B265" s="6" t="s">
        <v>629</v>
      </c>
      <c r="C265" s="7" t="s">
        <v>635</v>
      </c>
      <c r="D265" s="7" t="s">
        <v>636</v>
      </c>
      <c r="E265" s="7" t="s">
        <v>637</v>
      </c>
    </row>
    <row r="266" spans="1:5" s="7" customFormat="1">
      <c r="A266" s="6" t="s">
        <v>7</v>
      </c>
      <c r="B266" s="6" t="s">
        <v>629</v>
      </c>
      <c r="C266" s="7" t="s">
        <v>638</v>
      </c>
      <c r="D266" s="7" t="s">
        <v>639</v>
      </c>
      <c r="E266" s="7" t="s">
        <v>640</v>
      </c>
    </row>
    <row r="267" spans="1:5" s="7" customFormat="1">
      <c r="A267" s="6" t="s">
        <v>7</v>
      </c>
      <c r="B267" s="6" t="s">
        <v>629</v>
      </c>
      <c r="C267" s="7" t="s">
        <v>641</v>
      </c>
      <c r="D267" s="7" t="s">
        <v>642</v>
      </c>
      <c r="E267" s="7" t="s">
        <v>643</v>
      </c>
    </row>
    <row r="268" spans="1:5" s="7" customFormat="1">
      <c r="A268" s="6" t="s">
        <v>7</v>
      </c>
      <c r="B268" s="7" t="s">
        <v>644</v>
      </c>
      <c r="C268" s="7" t="s">
        <v>645</v>
      </c>
      <c r="D268" s="7" t="s">
        <v>646</v>
      </c>
      <c r="E268" s="7" t="s">
        <v>647</v>
      </c>
    </row>
    <row r="269" spans="1:5" s="7" customFormat="1">
      <c r="A269" s="6"/>
    </row>
    <row r="270" spans="1:5" s="7" customFormat="1">
      <c r="A270" s="6"/>
    </row>
    <row r="271" spans="1:5" s="7" customFormat="1" ht="15">
      <c r="A271" s="6" t="s">
        <v>7</v>
      </c>
      <c r="B271" s="20" t="s">
        <v>648</v>
      </c>
      <c r="C271" s="21" t="s">
        <v>649</v>
      </c>
      <c r="D271" s="22" t="s">
        <v>650</v>
      </c>
      <c r="E271" s="21" t="s">
        <v>651</v>
      </c>
    </row>
    <row r="272" spans="1:5" s="7" customFormat="1" ht="15">
      <c r="A272" s="6" t="s">
        <v>7</v>
      </c>
      <c r="B272" s="20" t="s">
        <v>648</v>
      </c>
      <c r="C272" s="21" t="s">
        <v>652</v>
      </c>
      <c r="D272" s="22" t="s">
        <v>653</v>
      </c>
      <c r="E272" s="21" t="s">
        <v>654</v>
      </c>
    </row>
    <row r="273" spans="1:6" s="7" customFormat="1" ht="15">
      <c r="A273" s="6" t="s">
        <v>7</v>
      </c>
      <c r="B273" s="20" t="s">
        <v>648</v>
      </c>
      <c r="C273" s="21" t="s">
        <v>655</v>
      </c>
      <c r="D273" s="22" t="s">
        <v>656</v>
      </c>
      <c r="E273" s="21" t="s">
        <v>657</v>
      </c>
    </row>
    <row r="274" spans="1:6" ht="15">
      <c r="A274" s="2" t="s">
        <v>7</v>
      </c>
      <c r="B274" s="23" t="s">
        <v>658</v>
      </c>
      <c r="C274" s="1" t="s">
        <v>659</v>
      </c>
      <c r="D274" s="1" t="s">
        <v>660</v>
      </c>
      <c r="E274" s="1" t="s">
        <v>661</v>
      </c>
    </row>
    <row r="275" spans="1:6" ht="15">
      <c r="A275" s="2" t="s">
        <v>7</v>
      </c>
      <c r="B275" s="23" t="s">
        <v>658</v>
      </c>
      <c r="C275" s="1" t="s">
        <v>662</v>
      </c>
      <c r="D275" s="1" t="s">
        <v>663</v>
      </c>
      <c r="E275" s="1" t="s">
        <v>664</v>
      </c>
    </row>
    <row r="276" spans="1:6" ht="15">
      <c r="A276" s="2" t="s">
        <v>7</v>
      </c>
      <c r="B276" s="23" t="s">
        <v>658</v>
      </c>
      <c r="C276" s="1" t="s">
        <v>665</v>
      </c>
      <c r="D276" s="1" t="s">
        <v>666</v>
      </c>
      <c r="E276" s="1" t="s">
        <v>667</v>
      </c>
    </row>
    <row r="277" spans="1:6" s="7" customFormat="1">
      <c r="A277" s="6" t="s">
        <v>7</v>
      </c>
      <c r="B277" s="7" t="s">
        <v>668</v>
      </c>
      <c r="C277" s="7" t="s">
        <v>9</v>
      </c>
      <c r="D277" s="7" t="s">
        <v>669</v>
      </c>
      <c r="E277" s="7" t="s">
        <v>670</v>
      </c>
    </row>
    <row r="278" spans="1:6" s="7" customFormat="1">
      <c r="A278" s="6" t="s">
        <v>7</v>
      </c>
      <c r="B278" s="7" t="s">
        <v>668</v>
      </c>
      <c r="C278" s="7" t="s">
        <v>671</v>
      </c>
      <c r="D278" s="7" t="s">
        <v>672</v>
      </c>
      <c r="E278" s="7" t="s">
        <v>673</v>
      </c>
    </row>
    <row r="279" spans="1:6" s="7" customFormat="1">
      <c r="A279" s="6" t="s">
        <v>7</v>
      </c>
      <c r="B279" s="7" t="s">
        <v>668</v>
      </c>
      <c r="C279" s="7" t="s">
        <v>674</v>
      </c>
      <c r="D279" s="7" t="s">
        <v>675</v>
      </c>
      <c r="E279" s="7" t="s">
        <v>676</v>
      </c>
    </row>
    <row r="280" spans="1:6" s="7" customFormat="1">
      <c r="A280" s="6" t="s">
        <v>7</v>
      </c>
      <c r="B280" s="7" t="s">
        <v>668</v>
      </c>
      <c r="C280" s="7" t="s">
        <v>677</v>
      </c>
      <c r="D280" s="7" t="s">
        <v>678</v>
      </c>
      <c r="E280" s="7" t="s">
        <v>679</v>
      </c>
    </row>
    <row r="281" spans="1:6" s="7" customFormat="1">
      <c r="A281" s="6" t="s">
        <v>7</v>
      </c>
      <c r="B281" s="7" t="s">
        <v>680</v>
      </c>
      <c r="C281" s="7" t="s">
        <v>681</v>
      </c>
      <c r="D281" s="7" t="s">
        <v>682</v>
      </c>
      <c r="F281" s="7" t="s">
        <v>236</v>
      </c>
    </row>
    <row r="282" spans="1:6" s="7" customFormat="1">
      <c r="A282" s="6" t="s">
        <v>7</v>
      </c>
      <c r="B282" s="7" t="s">
        <v>680</v>
      </c>
      <c r="C282" s="7" t="s">
        <v>683</v>
      </c>
      <c r="D282" s="7" t="s">
        <v>684</v>
      </c>
      <c r="F282" s="7" t="s">
        <v>236</v>
      </c>
    </row>
    <row r="283" spans="1:6" s="7" customFormat="1">
      <c r="A283" s="6" t="s">
        <v>7</v>
      </c>
      <c r="B283" s="7" t="s">
        <v>680</v>
      </c>
      <c r="C283" s="7" t="s">
        <v>685</v>
      </c>
      <c r="D283" s="7" t="s">
        <v>686</v>
      </c>
      <c r="F283" s="7" t="s">
        <v>236</v>
      </c>
    </row>
    <row r="284" spans="1:6" s="7" customFormat="1">
      <c r="A284" s="6" t="s">
        <v>7</v>
      </c>
      <c r="B284" s="7" t="s">
        <v>680</v>
      </c>
      <c r="C284" s="7" t="s">
        <v>687</v>
      </c>
      <c r="D284" s="7" t="s">
        <v>688</v>
      </c>
      <c r="F284" s="7" t="s">
        <v>236</v>
      </c>
    </row>
    <row r="285" spans="1:6" s="7" customFormat="1">
      <c r="A285" s="6" t="s">
        <v>7</v>
      </c>
      <c r="B285" s="7" t="s">
        <v>680</v>
      </c>
      <c r="C285" s="7" t="s">
        <v>689</v>
      </c>
      <c r="D285" s="7" t="s">
        <v>690</v>
      </c>
      <c r="F285" s="7" t="s">
        <v>236</v>
      </c>
    </row>
  </sheetData>
  <hyperlinks>
    <hyperlink ref="D15" r:id="rId1"/>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
  <sheetViews>
    <sheetView zoomScale="90" zoomScaleNormal="90" workbookViewId="0">
      <pane xSplit="3" ySplit="1" topLeftCell="D2" activePane="bottomRight" state="frozen"/>
      <selection pane="topRight" activeCell="D1" sqref="D1"/>
      <selection pane="bottomLeft" activeCell="A2" sqref="A2"/>
      <selection pane="bottomRight" activeCell="E21" sqref="E21"/>
    </sheetView>
  </sheetViews>
  <sheetFormatPr defaultColWidth="8.5" defaultRowHeight="14.25"/>
  <cols>
    <col min="1" max="1" width="23.375" style="1" customWidth="1"/>
    <col min="2" max="2" width="20.125" style="1" customWidth="1"/>
    <col min="3" max="3" width="42.875" style="1" customWidth="1"/>
    <col min="4" max="4" width="8.5" style="1"/>
    <col min="5" max="5" width="15.875" style="1" customWidth="1"/>
    <col min="6" max="6" width="12.25" style="1" customWidth="1"/>
    <col min="7" max="7" width="16.875" style="1" customWidth="1"/>
    <col min="8" max="8" width="8.5" style="1"/>
    <col min="9" max="9" width="15.625" style="1" customWidth="1"/>
    <col min="10" max="18" width="8.5" style="1"/>
    <col min="19" max="19" width="18.5" style="1" customWidth="1"/>
    <col min="20" max="16384" width="8.5" style="1"/>
  </cols>
  <sheetData>
    <row r="1" spans="1:25">
      <c r="A1" s="1" t="s">
        <v>691</v>
      </c>
      <c r="B1" s="1" t="s">
        <v>693</v>
      </c>
      <c r="C1" s="1" t="s">
        <v>694</v>
      </c>
      <c r="D1" s="1" t="s">
        <v>695</v>
      </c>
      <c r="E1" s="1" t="s">
        <v>871</v>
      </c>
      <c r="F1" s="1" t="s">
        <v>1117</v>
      </c>
      <c r="G1" s="1" t="s">
        <v>696</v>
      </c>
      <c r="H1" s="1" t="s">
        <v>873</v>
      </c>
      <c r="I1" s="1" t="s">
        <v>874</v>
      </c>
      <c r="J1" s="1" t="s">
        <v>1165</v>
      </c>
      <c r="K1" s="1" t="s">
        <v>877</v>
      </c>
      <c r="L1" s="1" t="s">
        <v>4</v>
      </c>
      <c r="M1" s="1" t="s">
        <v>3</v>
      </c>
      <c r="N1" s="1" t="s">
        <v>878</v>
      </c>
      <c r="O1" s="1" t="s">
        <v>879</v>
      </c>
      <c r="P1" s="1" t="s">
        <v>1076</v>
      </c>
      <c r="Q1" s="1" t="s">
        <v>880</v>
      </c>
      <c r="R1" s="1" t="s">
        <v>881</v>
      </c>
      <c r="S1" s="1" t="s">
        <v>882</v>
      </c>
      <c r="T1" s="1" t="s">
        <v>884</v>
      </c>
      <c r="U1" s="1" t="s">
        <v>885</v>
      </c>
      <c r="V1" s="1" t="s">
        <v>0</v>
      </c>
      <c r="W1" s="1" t="s">
        <v>886</v>
      </c>
      <c r="X1" s="1" t="s">
        <v>887</v>
      </c>
      <c r="Y1" s="1" t="s">
        <v>888</v>
      </c>
    </row>
    <row r="2" spans="1:25">
      <c r="A2" s="1" t="s">
        <v>697</v>
      </c>
      <c r="B2" s="1" t="s">
        <v>814</v>
      </c>
      <c r="D2" s="1" t="s">
        <v>1350</v>
      </c>
    </row>
    <row r="3" spans="1:25">
      <c r="A3" s="1" t="s">
        <v>707</v>
      </c>
      <c r="B3" s="1" t="s">
        <v>724</v>
      </c>
      <c r="G3" s="1" t="s">
        <v>1481</v>
      </c>
      <c r="M3" s="1" t="s">
        <v>1009</v>
      </c>
    </row>
    <row r="4" spans="1:25">
      <c r="A4" s="1" t="s">
        <v>707</v>
      </c>
      <c r="B4" s="1" t="s">
        <v>793</v>
      </c>
      <c r="G4" s="1" t="s">
        <v>1352</v>
      </c>
      <c r="M4" s="1" t="s">
        <v>1009</v>
      </c>
    </row>
    <row r="5" spans="1:25">
      <c r="A5" s="1" t="s">
        <v>707</v>
      </c>
      <c r="B5" s="1" t="s">
        <v>795</v>
      </c>
      <c r="G5" s="1" t="s">
        <v>1482</v>
      </c>
      <c r="M5" s="1" t="s">
        <v>1009</v>
      </c>
    </row>
    <row r="6" spans="1:25">
      <c r="A6" s="35" t="s">
        <v>707</v>
      </c>
      <c r="B6" s="19" t="s">
        <v>438</v>
      </c>
      <c r="C6" s="61"/>
      <c r="D6" s="19"/>
      <c r="G6" s="1" t="s">
        <v>1483</v>
      </c>
      <c r="M6" s="1" t="s">
        <v>1009</v>
      </c>
    </row>
    <row r="7" spans="1:25">
      <c r="A7" s="30" t="s">
        <v>953</v>
      </c>
      <c r="B7" s="30" t="s">
        <v>1167</v>
      </c>
      <c r="C7" s="30" t="s">
        <v>1168</v>
      </c>
      <c r="D7" s="30" t="s">
        <v>1169</v>
      </c>
      <c r="G7" s="1" t="s">
        <v>1484</v>
      </c>
      <c r="M7" s="1" t="s">
        <v>1009</v>
      </c>
    </row>
    <row r="8" spans="1:25">
      <c r="A8" s="1" t="s">
        <v>1118</v>
      </c>
      <c r="B8" s="1" t="s">
        <v>929</v>
      </c>
      <c r="C8" s="1" t="s">
        <v>1485</v>
      </c>
      <c r="D8" s="1" t="s">
        <v>931</v>
      </c>
      <c r="M8" s="1" t="s">
        <v>1009</v>
      </c>
    </row>
    <row r="9" spans="1:25">
      <c r="A9" s="30" t="s">
        <v>707</v>
      </c>
      <c r="B9" s="30" t="s">
        <v>1189</v>
      </c>
      <c r="C9" s="30" t="s">
        <v>1190</v>
      </c>
      <c r="D9" s="30" t="s">
        <v>1191</v>
      </c>
      <c r="G9" s="1" t="s">
        <v>1486</v>
      </c>
      <c r="M9" s="1" t="s">
        <v>1009</v>
      </c>
    </row>
    <row r="12" spans="1:25">
      <c r="A12" s="1" t="s">
        <v>707</v>
      </c>
      <c r="B12" s="1" t="s">
        <v>1487</v>
      </c>
      <c r="C12" s="1" t="s">
        <v>1488</v>
      </c>
      <c r="D12" s="1" t="s">
        <v>1489</v>
      </c>
      <c r="K12" s="1">
        <v>1</v>
      </c>
      <c r="O12" s="1" t="s">
        <v>1094</v>
      </c>
      <c r="S12" s="1" t="s">
        <v>1096</v>
      </c>
      <c r="V12" s="1" t="s">
        <v>7</v>
      </c>
    </row>
    <row r="13" spans="1:25">
      <c r="A13" s="1" t="s">
        <v>1490</v>
      </c>
      <c r="B13" s="1" t="s">
        <v>1491</v>
      </c>
      <c r="C13" s="1" t="s">
        <v>1492</v>
      </c>
      <c r="D13" s="1" t="s">
        <v>1493</v>
      </c>
      <c r="I13" s="1" t="s">
        <v>1494</v>
      </c>
      <c r="K13" s="1">
        <v>1</v>
      </c>
      <c r="O13" s="1" t="s">
        <v>1134</v>
      </c>
      <c r="S13" s="1" t="s">
        <v>1096</v>
      </c>
      <c r="V13" s="1" t="s">
        <v>7</v>
      </c>
    </row>
    <row r="16" spans="1:25">
      <c r="A16" s="1" t="s">
        <v>707</v>
      </c>
      <c r="B16" s="1" t="s">
        <v>1495</v>
      </c>
      <c r="C16" s="1" t="s">
        <v>1496</v>
      </c>
      <c r="D16" s="1" t="s">
        <v>1497</v>
      </c>
      <c r="E16" s="1" t="s">
        <v>1498</v>
      </c>
      <c r="K16" s="1">
        <v>1</v>
      </c>
      <c r="O16" s="1" t="s">
        <v>1094</v>
      </c>
      <c r="S16" s="1" t="s">
        <v>1096</v>
      </c>
      <c r="V16" s="1" t="s">
        <v>7</v>
      </c>
    </row>
    <row r="17" spans="1:25">
      <c r="A17" s="1" t="s">
        <v>1490</v>
      </c>
      <c r="B17" s="1" t="s">
        <v>1499</v>
      </c>
      <c r="C17" s="1" t="s">
        <v>1500</v>
      </c>
      <c r="D17" s="1" t="s">
        <v>1501</v>
      </c>
      <c r="I17" s="1" t="s">
        <v>1502</v>
      </c>
      <c r="K17" s="1">
        <v>1</v>
      </c>
      <c r="O17" s="1" t="s">
        <v>1134</v>
      </c>
      <c r="S17" s="1" t="s">
        <v>1096</v>
      </c>
      <c r="V17" s="1" t="s">
        <v>7</v>
      </c>
    </row>
    <row r="19" spans="1:25" s="12" customFormat="1">
      <c r="A19" s="12" t="s">
        <v>707</v>
      </c>
      <c r="B19" s="12" t="s">
        <v>1503</v>
      </c>
      <c r="C19" s="12" t="s">
        <v>1504</v>
      </c>
      <c r="D19" s="12" t="s">
        <v>1505</v>
      </c>
      <c r="K19" s="12">
        <v>1</v>
      </c>
      <c r="O19" s="12" t="s">
        <v>1094</v>
      </c>
      <c r="S19" s="12" t="s">
        <v>1096</v>
      </c>
      <c r="V19" s="12" t="s">
        <v>7</v>
      </c>
    </row>
    <row r="21" spans="1:25" s="74" customFormat="1">
      <c r="A21" s="74" t="s">
        <v>707</v>
      </c>
      <c r="B21" s="74" t="s">
        <v>1506</v>
      </c>
      <c r="C21" s="74" t="s">
        <v>1317</v>
      </c>
      <c r="D21" s="74" t="s">
        <v>1507</v>
      </c>
      <c r="E21" s="74" t="s">
        <v>1508</v>
      </c>
      <c r="K21" s="74">
        <v>1</v>
      </c>
      <c r="O21" s="74" t="s">
        <v>1094</v>
      </c>
      <c r="S21" s="74" t="s">
        <v>1096</v>
      </c>
      <c r="V21" s="74" t="s">
        <v>7</v>
      </c>
    </row>
    <row r="22" spans="1:25" s="74" customFormat="1">
      <c r="A22" s="74" t="s">
        <v>1490</v>
      </c>
      <c r="B22" s="74" t="s">
        <v>1509</v>
      </c>
      <c r="C22" s="74" t="s">
        <v>1510</v>
      </c>
      <c r="D22" s="74" t="s">
        <v>1511</v>
      </c>
      <c r="I22" s="74" t="s">
        <v>1512</v>
      </c>
      <c r="K22" s="74">
        <v>1</v>
      </c>
      <c r="O22" s="74" t="s">
        <v>1134</v>
      </c>
      <c r="S22" s="74" t="s">
        <v>1096</v>
      </c>
      <c r="V22" s="74" t="s">
        <v>7</v>
      </c>
    </row>
    <row r="23" spans="1:25" s="74" customFormat="1"/>
    <row r="24" spans="1:25" s="74" customFormat="1"/>
    <row r="25" spans="1:25" s="74" customFormat="1">
      <c r="A25" s="74" t="s">
        <v>707</v>
      </c>
      <c r="B25" s="74" t="s">
        <v>1513</v>
      </c>
      <c r="C25" s="74" t="s">
        <v>1514</v>
      </c>
      <c r="D25" s="74" t="s">
        <v>1515</v>
      </c>
      <c r="E25" s="74" t="s">
        <v>1516</v>
      </c>
      <c r="I25" s="74" t="s">
        <v>1512</v>
      </c>
      <c r="K25" s="74">
        <v>1</v>
      </c>
      <c r="O25" s="74" t="s">
        <v>1094</v>
      </c>
      <c r="S25" s="74" t="s">
        <v>1096</v>
      </c>
      <c r="V25" s="74" t="s">
        <v>7</v>
      </c>
    </row>
    <row r="26" spans="1:25" s="76" customFormat="1">
      <c r="A26" s="75" t="s">
        <v>707</v>
      </c>
      <c r="B26" s="75" t="s">
        <v>1517</v>
      </c>
      <c r="C26" s="75" t="s">
        <v>1518</v>
      </c>
      <c r="D26" s="75" t="s">
        <v>1519</v>
      </c>
      <c r="E26" s="75"/>
      <c r="F26" s="75"/>
      <c r="G26" s="75"/>
      <c r="H26" s="75"/>
      <c r="I26" s="75" t="s">
        <v>1520</v>
      </c>
      <c r="J26" s="75"/>
      <c r="K26" s="75">
        <v>1</v>
      </c>
      <c r="L26" s="75"/>
      <c r="M26" s="75"/>
      <c r="N26" s="75"/>
      <c r="O26" s="75" t="s">
        <v>1094</v>
      </c>
      <c r="P26" s="75"/>
      <c r="Q26" s="75"/>
      <c r="R26" s="75"/>
      <c r="S26" s="75" t="s">
        <v>1096</v>
      </c>
      <c r="T26" s="75"/>
      <c r="U26" s="75"/>
      <c r="V26" s="75" t="s">
        <v>7</v>
      </c>
      <c r="W26" s="75"/>
      <c r="X26" s="75"/>
      <c r="Y26" s="75"/>
    </row>
    <row r="27" spans="1:25" s="76" customFormat="1">
      <c r="A27" s="75" t="s">
        <v>707</v>
      </c>
      <c r="B27" s="75" t="s">
        <v>1521</v>
      </c>
      <c r="C27" s="75" t="s">
        <v>1522</v>
      </c>
      <c r="D27" s="75" t="s">
        <v>1523</v>
      </c>
      <c r="E27" s="75"/>
      <c r="F27" s="75"/>
      <c r="G27" s="75"/>
      <c r="H27" s="75"/>
      <c r="I27" s="75" t="s">
        <v>1520</v>
      </c>
      <c r="J27" s="75"/>
      <c r="K27" s="75">
        <v>1</v>
      </c>
      <c r="L27" s="75"/>
      <c r="M27" s="75"/>
      <c r="N27" s="75"/>
      <c r="O27" s="75" t="s">
        <v>1094</v>
      </c>
      <c r="P27" s="75"/>
      <c r="Q27" s="75"/>
      <c r="R27" s="75"/>
      <c r="S27" s="75" t="s">
        <v>1096</v>
      </c>
      <c r="T27" s="75"/>
      <c r="U27" s="75"/>
      <c r="V27" s="75" t="s">
        <v>7</v>
      </c>
      <c r="W27" s="75"/>
      <c r="X27" s="75"/>
      <c r="Y27" s="75"/>
    </row>
    <row r="28" spans="1:25" s="76" customFormat="1">
      <c r="A28" s="75" t="s">
        <v>707</v>
      </c>
      <c r="B28" s="75" t="s">
        <v>1524</v>
      </c>
      <c r="C28" s="75" t="s">
        <v>1525</v>
      </c>
      <c r="D28" s="75" t="s">
        <v>1526</v>
      </c>
      <c r="E28" s="75"/>
      <c r="F28" s="75"/>
      <c r="G28" s="75"/>
      <c r="H28" s="75"/>
      <c r="I28" s="75"/>
      <c r="J28" s="75"/>
      <c r="K28" s="75">
        <v>1</v>
      </c>
      <c r="L28" s="75"/>
      <c r="M28" s="75"/>
      <c r="N28" s="75"/>
      <c r="O28" s="75" t="s">
        <v>1094</v>
      </c>
      <c r="P28" s="75"/>
      <c r="Q28" s="75"/>
      <c r="R28" s="75"/>
      <c r="S28" s="75" t="s">
        <v>1096</v>
      </c>
      <c r="T28" s="75"/>
      <c r="U28" s="75"/>
      <c r="V28" s="75" t="s">
        <v>7</v>
      </c>
      <c r="W28" s="75"/>
      <c r="X28" s="75"/>
      <c r="Y28" s="75"/>
    </row>
    <row r="29" spans="1:25" s="76" customFormat="1">
      <c r="A29" s="75"/>
      <c r="B29" s="75"/>
      <c r="C29" s="75"/>
      <c r="D29" s="75"/>
      <c r="E29" s="75"/>
      <c r="F29" s="75"/>
      <c r="G29" s="75"/>
      <c r="H29" s="75"/>
      <c r="I29" s="75"/>
      <c r="J29" s="75"/>
      <c r="K29" s="75"/>
      <c r="L29" s="75"/>
      <c r="M29" s="75"/>
      <c r="N29" s="75"/>
      <c r="O29" s="75"/>
      <c r="P29" s="75"/>
      <c r="Q29" s="75"/>
      <c r="R29" s="75"/>
      <c r="S29" s="75"/>
      <c r="T29" s="75"/>
      <c r="U29" s="75"/>
      <c r="V29" s="75"/>
      <c r="W29" s="75"/>
      <c r="X29" s="75"/>
      <c r="Y29" s="75"/>
    </row>
    <row r="30" spans="1:25" s="76" customFormat="1">
      <c r="A30" s="75" t="s">
        <v>707</v>
      </c>
      <c r="B30" s="75" t="s">
        <v>1346</v>
      </c>
      <c r="C30" s="75" t="s">
        <v>1347</v>
      </c>
      <c r="D30" s="75" t="s">
        <v>1527</v>
      </c>
      <c r="E30" s="75"/>
      <c r="F30" s="75"/>
      <c r="G30" s="75"/>
      <c r="H30" s="75"/>
      <c r="I30" s="75" t="s">
        <v>1528</v>
      </c>
      <c r="J30" s="75"/>
      <c r="K30" s="75">
        <v>1</v>
      </c>
      <c r="L30" s="75"/>
      <c r="M30" s="75"/>
      <c r="N30" s="75"/>
      <c r="O30" s="75" t="s">
        <v>1094</v>
      </c>
      <c r="P30" s="75"/>
      <c r="Q30" s="75"/>
      <c r="R30" s="75"/>
      <c r="S30" s="75" t="s">
        <v>1096</v>
      </c>
      <c r="T30" s="75"/>
      <c r="U30" s="75"/>
      <c r="V30" s="75" t="s">
        <v>7</v>
      </c>
      <c r="W30" s="75"/>
      <c r="X30" s="75"/>
      <c r="Y30" s="75"/>
    </row>
    <row r="31" spans="1:25" s="76" customFormat="1">
      <c r="A31" s="75" t="s">
        <v>1529</v>
      </c>
      <c r="B31" s="75" t="s">
        <v>1530</v>
      </c>
      <c r="C31" s="75" t="s">
        <v>1531</v>
      </c>
      <c r="D31" s="75" t="s">
        <v>1532</v>
      </c>
      <c r="E31" s="75"/>
      <c r="F31" s="75"/>
      <c r="G31" s="75"/>
      <c r="H31" s="75"/>
      <c r="I31" s="75"/>
      <c r="J31" s="75"/>
      <c r="K31" s="75"/>
      <c r="L31" s="75"/>
      <c r="M31" s="75"/>
      <c r="N31" s="75"/>
      <c r="O31" s="75" t="s">
        <v>1134</v>
      </c>
      <c r="P31" s="75"/>
      <c r="Q31" s="75"/>
      <c r="R31" s="75"/>
      <c r="S31" s="75" t="s">
        <v>1096</v>
      </c>
      <c r="T31" s="75"/>
      <c r="U31" s="75"/>
      <c r="V31" s="75" t="s">
        <v>7</v>
      </c>
      <c r="W31" s="75"/>
      <c r="X31" s="75"/>
      <c r="Y31" s="75"/>
    </row>
    <row r="32" spans="1:25" s="76" customFormat="1">
      <c r="A32" s="75"/>
      <c r="B32" s="75"/>
      <c r="C32" s="75"/>
      <c r="D32" s="75"/>
      <c r="E32" s="75"/>
      <c r="F32" s="75"/>
      <c r="G32" s="75"/>
      <c r="H32" s="75"/>
      <c r="I32" s="75"/>
      <c r="J32" s="75"/>
      <c r="K32" s="75"/>
      <c r="L32" s="75"/>
      <c r="M32" s="75"/>
      <c r="N32" s="75"/>
      <c r="O32" s="75"/>
      <c r="P32" s="75"/>
      <c r="Q32" s="75"/>
      <c r="R32" s="75"/>
      <c r="S32" s="75"/>
      <c r="T32" s="75"/>
      <c r="U32" s="75"/>
      <c r="V32" s="75"/>
      <c r="W32" s="75"/>
      <c r="X32" s="75"/>
      <c r="Y32" s="75"/>
    </row>
    <row r="33" spans="1:25" s="76" customFormat="1">
      <c r="A33" s="75" t="s">
        <v>707</v>
      </c>
      <c r="B33" s="75" t="s">
        <v>1533</v>
      </c>
      <c r="C33" s="75" t="s">
        <v>1534</v>
      </c>
      <c r="D33" s="75" t="s">
        <v>1535</v>
      </c>
      <c r="E33" s="75"/>
      <c r="F33" s="75"/>
      <c r="G33" s="75"/>
      <c r="H33" s="75"/>
      <c r="I33" s="75" t="s">
        <v>1536</v>
      </c>
      <c r="J33" s="75"/>
      <c r="K33" s="75">
        <v>1</v>
      </c>
      <c r="L33" s="75"/>
      <c r="M33" s="75"/>
      <c r="N33" s="75"/>
      <c r="O33" s="75" t="s">
        <v>1094</v>
      </c>
      <c r="P33" s="75"/>
      <c r="Q33" s="75"/>
      <c r="R33" s="75"/>
      <c r="S33" s="75" t="s">
        <v>1096</v>
      </c>
      <c r="T33" s="75"/>
      <c r="U33" s="75"/>
      <c r="V33" s="75" t="s">
        <v>7</v>
      </c>
      <c r="W33" s="75"/>
      <c r="X33" s="75"/>
      <c r="Y33" s="75"/>
    </row>
    <row r="34" spans="1:25" s="76" customFormat="1">
      <c r="A34" s="75" t="s">
        <v>1537</v>
      </c>
      <c r="B34" s="75" t="s">
        <v>151</v>
      </c>
      <c r="C34" s="75" t="s">
        <v>1538</v>
      </c>
      <c r="D34" s="75" t="s">
        <v>1539</v>
      </c>
      <c r="E34" s="75"/>
      <c r="F34" s="75"/>
      <c r="G34" s="75"/>
      <c r="H34" s="75"/>
      <c r="I34" s="75"/>
      <c r="J34" s="75"/>
      <c r="K34" s="75">
        <v>1</v>
      </c>
      <c r="L34" s="75"/>
      <c r="M34" s="75"/>
      <c r="N34" s="75"/>
      <c r="O34" s="75" t="str">
        <f>CONCATENATE("SetObservationMultiple::",RIGHT(A34,LEN(A34)-FIND(" ",A34)))</f>
        <v>SetObservationMultiple::type_of_pain</v>
      </c>
      <c r="P34" s="75"/>
      <c r="Q34" s="75"/>
      <c r="R34" s="75"/>
      <c r="S34" s="75" t="s">
        <v>1096</v>
      </c>
      <c r="T34" s="75"/>
      <c r="U34" s="75"/>
      <c r="V34" s="75" t="s">
        <v>7</v>
      </c>
      <c r="W34" s="75"/>
      <c r="X34" s="75"/>
      <c r="Y34" s="75"/>
    </row>
    <row r="35" spans="1:25" s="76" customFormat="1">
      <c r="A35" s="75" t="s">
        <v>1540</v>
      </c>
      <c r="B35" s="75" t="s">
        <v>172</v>
      </c>
      <c r="C35" s="75" t="s">
        <v>1541</v>
      </c>
      <c r="D35" s="75" t="s">
        <v>1542</v>
      </c>
      <c r="E35" s="75"/>
      <c r="F35" s="75"/>
      <c r="G35" s="75"/>
      <c r="H35" s="75"/>
      <c r="I35" s="75" t="s">
        <v>1543</v>
      </c>
      <c r="J35" s="75"/>
      <c r="K35" s="75">
        <v>1</v>
      </c>
      <c r="L35" s="75"/>
      <c r="M35" s="75"/>
      <c r="N35" s="75"/>
      <c r="O35" s="75" t="s">
        <v>1134</v>
      </c>
      <c r="P35" s="75"/>
      <c r="Q35" s="75"/>
      <c r="R35" s="75"/>
      <c r="S35" s="75" t="s">
        <v>1096</v>
      </c>
      <c r="T35" s="75"/>
      <c r="U35" s="75"/>
      <c r="V35" s="75" t="s">
        <v>7</v>
      </c>
      <c r="W35" s="75"/>
      <c r="X35" s="75"/>
      <c r="Y35" s="75"/>
    </row>
    <row r="36" spans="1:25" s="76" customFormat="1">
      <c r="A36" s="75" t="s">
        <v>707</v>
      </c>
      <c r="B36" s="75" t="s">
        <v>1544</v>
      </c>
      <c r="C36" s="75" t="s">
        <v>1545</v>
      </c>
      <c r="D36" s="75" t="s">
        <v>1546</v>
      </c>
      <c r="E36" s="75"/>
      <c r="F36" s="75"/>
      <c r="G36" s="75"/>
      <c r="H36" s="75"/>
      <c r="I36" s="75"/>
      <c r="J36" s="75"/>
      <c r="K36" s="75">
        <v>1</v>
      </c>
      <c r="L36" s="75"/>
      <c r="M36" s="75"/>
      <c r="N36" s="75"/>
      <c r="O36" s="75" t="s">
        <v>1094</v>
      </c>
      <c r="P36" s="75"/>
      <c r="Q36" s="75"/>
      <c r="R36" s="75"/>
      <c r="S36" s="75" t="s">
        <v>1096</v>
      </c>
      <c r="T36" s="75"/>
      <c r="U36" s="75"/>
      <c r="V36" s="75" t="s">
        <v>7</v>
      </c>
      <c r="W36" s="75"/>
      <c r="X36" s="75"/>
      <c r="Y36" s="75"/>
    </row>
    <row r="37" spans="1:25" s="76" customFormat="1">
      <c r="A37" s="75" t="s">
        <v>707</v>
      </c>
      <c r="B37" s="75" t="s">
        <v>1547</v>
      </c>
      <c r="C37" s="75" t="s">
        <v>166</v>
      </c>
      <c r="D37" s="75" t="s">
        <v>1548</v>
      </c>
      <c r="E37" s="75" t="s">
        <v>1549</v>
      </c>
      <c r="F37" s="75"/>
      <c r="G37" s="75"/>
      <c r="H37" s="75"/>
      <c r="I37" s="75" t="s">
        <v>1550</v>
      </c>
      <c r="J37" s="75"/>
      <c r="K37" s="75">
        <v>1</v>
      </c>
      <c r="L37" s="75"/>
      <c r="M37" s="75"/>
      <c r="N37" s="75"/>
      <c r="O37" s="75" t="s">
        <v>1094</v>
      </c>
      <c r="P37" s="75"/>
      <c r="Q37" s="75"/>
      <c r="R37" s="75"/>
      <c r="S37" s="75" t="s">
        <v>1096</v>
      </c>
      <c r="T37" s="75"/>
      <c r="U37" s="75"/>
      <c r="V37" s="75" t="s">
        <v>7</v>
      </c>
      <c r="W37" s="75"/>
      <c r="X37" s="75"/>
      <c r="Y37" s="75"/>
    </row>
    <row r="38" spans="1:25" s="76" customFormat="1">
      <c r="A38" s="75" t="s">
        <v>707</v>
      </c>
      <c r="B38" s="75" t="s">
        <v>1551</v>
      </c>
      <c r="C38" s="75" t="s">
        <v>1552</v>
      </c>
      <c r="D38" s="75" t="s">
        <v>1553</v>
      </c>
      <c r="E38" s="75"/>
      <c r="F38" s="75"/>
      <c r="G38" s="75"/>
      <c r="H38" s="75"/>
      <c r="I38" s="75" t="s">
        <v>1550</v>
      </c>
      <c r="J38" s="75"/>
      <c r="K38" s="75">
        <v>1</v>
      </c>
      <c r="L38" s="75"/>
      <c r="M38" s="75"/>
      <c r="N38" s="75"/>
      <c r="O38" s="75" t="s">
        <v>1094</v>
      </c>
      <c r="P38" s="75"/>
      <c r="Q38" s="75"/>
      <c r="R38" s="75"/>
      <c r="S38" s="75" t="s">
        <v>1096</v>
      </c>
      <c r="T38" s="75"/>
      <c r="U38" s="75"/>
      <c r="V38" s="75" t="s">
        <v>7</v>
      </c>
      <c r="W38" s="75"/>
      <c r="X38" s="75"/>
      <c r="Y38" s="75"/>
    </row>
    <row r="39" spans="1:25" s="76" customFormat="1">
      <c r="A39" s="75" t="s">
        <v>1490</v>
      </c>
      <c r="B39" s="75" t="s">
        <v>1554</v>
      </c>
      <c r="C39" s="75" t="s">
        <v>1555</v>
      </c>
      <c r="D39" s="75" t="s">
        <v>1556</v>
      </c>
      <c r="E39" s="75"/>
      <c r="F39" s="75"/>
      <c r="G39" s="75"/>
      <c r="H39" s="75"/>
      <c r="I39" s="75" t="s">
        <v>1557</v>
      </c>
      <c r="J39" s="75"/>
      <c r="K39" s="75">
        <v>1</v>
      </c>
      <c r="L39" s="75"/>
      <c r="M39" s="75"/>
      <c r="N39" s="75"/>
      <c r="O39" s="75" t="s">
        <v>1134</v>
      </c>
      <c r="P39" s="75"/>
      <c r="Q39" s="75"/>
      <c r="R39" s="75"/>
      <c r="S39" s="75" t="s">
        <v>1096</v>
      </c>
      <c r="T39" s="75"/>
      <c r="U39" s="75"/>
      <c r="V39" s="75" t="s">
        <v>7</v>
      </c>
      <c r="W39" s="75"/>
      <c r="X39" s="75"/>
      <c r="Y39" s="75"/>
    </row>
    <row r="40" spans="1:25" s="76" customFormat="1">
      <c r="A40" s="75"/>
      <c r="B40" s="75"/>
      <c r="C40" s="75"/>
      <c r="D40" s="75"/>
      <c r="E40" s="75"/>
      <c r="F40" s="75"/>
      <c r="G40" s="75"/>
      <c r="H40" s="75"/>
      <c r="I40" s="75"/>
      <c r="J40" s="75"/>
      <c r="K40" s="75"/>
      <c r="L40" s="75"/>
      <c r="M40" s="75"/>
      <c r="N40" s="75"/>
      <c r="O40" s="75"/>
      <c r="P40" s="75"/>
      <c r="Q40" s="75"/>
      <c r="R40" s="75"/>
      <c r="S40" s="75"/>
      <c r="T40" s="75"/>
      <c r="U40" s="75"/>
      <c r="V40" s="75"/>
      <c r="W40" s="75"/>
      <c r="X40" s="75"/>
      <c r="Y40" s="75"/>
    </row>
    <row r="41" spans="1:25" s="75" customFormat="1">
      <c r="A41" s="75" t="s">
        <v>707</v>
      </c>
      <c r="B41" s="75" t="s">
        <v>1558</v>
      </c>
      <c r="C41" s="75" t="s">
        <v>309</v>
      </c>
      <c r="D41" s="75" t="s">
        <v>1559</v>
      </c>
      <c r="K41" s="75">
        <v>1</v>
      </c>
      <c r="O41" s="75" t="s">
        <v>1094</v>
      </c>
      <c r="S41" s="75" t="s">
        <v>1096</v>
      </c>
      <c r="V41" s="75" t="s">
        <v>7</v>
      </c>
    </row>
    <row r="42" spans="1:25" s="75" customFormat="1">
      <c r="A42" s="75" t="s">
        <v>707</v>
      </c>
      <c r="B42" s="75" t="s">
        <v>1560</v>
      </c>
      <c r="C42" s="75" t="s">
        <v>303</v>
      </c>
      <c r="D42" s="75" t="s">
        <v>1561</v>
      </c>
      <c r="I42" s="75" t="s">
        <v>1562</v>
      </c>
      <c r="K42" s="75">
        <v>1</v>
      </c>
      <c r="O42" s="75" t="s">
        <v>1094</v>
      </c>
      <c r="S42" s="75" t="s">
        <v>1096</v>
      </c>
      <c r="V42" s="75" t="s">
        <v>7</v>
      </c>
    </row>
    <row r="43" spans="1:25" s="75" customFormat="1">
      <c r="A43" s="75" t="s">
        <v>707</v>
      </c>
      <c r="B43" s="75" t="s">
        <v>1563</v>
      </c>
      <c r="C43" s="75" t="s">
        <v>1564</v>
      </c>
      <c r="D43" s="75" t="s">
        <v>1565</v>
      </c>
      <c r="I43" s="75" t="s">
        <v>1562</v>
      </c>
      <c r="K43" s="75">
        <v>1</v>
      </c>
      <c r="O43" s="75" t="s">
        <v>1094</v>
      </c>
      <c r="S43" s="75" t="s">
        <v>1096</v>
      </c>
      <c r="V43" s="75" t="s">
        <v>7</v>
      </c>
    </row>
    <row r="44" spans="1:25" s="14" customFormat="1">
      <c r="A44" s="14" t="s">
        <v>1302</v>
      </c>
      <c r="B44" s="14" t="s">
        <v>1566</v>
      </c>
      <c r="C44" s="14" t="s">
        <v>1567</v>
      </c>
      <c r="D44" s="14" t="s">
        <v>1568</v>
      </c>
      <c r="K44" s="14">
        <v>1</v>
      </c>
      <c r="O44" s="14" t="s">
        <v>1134</v>
      </c>
      <c r="S44" s="14" t="s">
        <v>1096</v>
      </c>
      <c r="V44" s="14" t="s">
        <v>7</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4"/>
  <sheetViews>
    <sheetView zoomScale="90" zoomScaleNormal="90" workbookViewId="0">
      <pane xSplit="4" ySplit="1" topLeftCell="E41" activePane="bottomRight" state="frozen"/>
      <selection pane="topRight" activeCell="E1" sqref="E1"/>
      <selection pane="bottomLeft" activeCell="A33" sqref="A33"/>
      <selection pane="bottomRight" activeCell="D100" sqref="D100"/>
    </sheetView>
  </sheetViews>
  <sheetFormatPr defaultColWidth="8.5" defaultRowHeight="14.25"/>
  <cols>
    <col min="1" max="1" width="31.75" style="35" customWidth="1"/>
    <col min="2" max="2" width="26.125" style="35" customWidth="1"/>
    <col min="3" max="3" width="13.875" style="35" customWidth="1"/>
    <col min="4" max="4" width="21.625" style="35" customWidth="1"/>
    <col min="5" max="5" width="24.125" style="35" customWidth="1"/>
    <col min="6" max="6" width="8.5" style="35"/>
    <col min="7" max="7" width="19" style="35" customWidth="1"/>
    <col min="8" max="9" width="8.5" style="35"/>
    <col min="10" max="10" width="19.875" style="35" customWidth="1"/>
    <col min="11" max="11" width="48.25" style="35" customWidth="1"/>
    <col min="12" max="15" width="8.5" style="35"/>
    <col min="16" max="16" width="16.25" style="35" customWidth="1"/>
    <col min="17" max="16384" width="8.5" style="35"/>
  </cols>
  <sheetData>
    <row r="1" spans="1:27">
      <c r="A1" s="35" t="s">
        <v>691</v>
      </c>
      <c r="B1" s="35" t="s">
        <v>693</v>
      </c>
      <c r="C1" s="35" t="s">
        <v>692</v>
      </c>
      <c r="D1" s="35" t="s">
        <v>694</v>
      </c>
      <c r="E1" s="35" t="s">
        <v>695</v>
      </c>
      <c r="F1" s="35" t="s">
        <v>871</v>
      </c>
      <c r="G1" s="35" t="s">
        <v>1117</v>
      </c>
      <c r="H1" s="41" t="s">
        <v>696</v>
      </c>
      <c r="I1" s="41" t="s">
        <v>873</v>
      </c>
      <c r="J1" s="35" t="s">
        <v>874</v>
      </c>
      <c r="K1" s="35" t="s">
        <v>1569</v>
      </c>
      <c r="L1" s="35" t="s">
        <v>877</v>
      </c>
      <c r="M1" s="35" t="s">
        <v>4</v>
      </c>
      <c r="N1" s="35" t="s">
        <v>3</v>
      </c>
      <c r="O1" s="35" t="s">
        <v>878</v>
      </c>
      <c r="P1" s="35" t="s">
        <v>879</v>
      </c>
      <c r="Q1" s="35" t="s">
        <v>1076</v>
      </c>
      <c r="R1" s="35" t="s">
        <v>880</v>
      </c>
      <c r="S1" s="35" t="s">
        <v>881</v>
      </c>
      <c r="T1" s="35" t="s">
        <v>882</v>
      </c>
      <c r="U1" s="35" t="s">
        <v>884</v>
      </c>
      <c r="V1" s="35" t="s">
        <v>885</v>
      </c>
      <c r="W1" s="35" t="s">
        <v>0</v>
      </c>
      <c r="X1" s="35" t="s">
        <v>886</v>
      </c>
      <c r="Y1" s="35" t="s">
        <v>887</v>
      </c>
      <c r="Z1" s="35" t="s">
        <v>888</v>
      </c>
    </row>
    <row r="2" spans="1:27">
      <c r="A2" s="35" t="s">
        <v>697</v>
      </c>
      <c r="B2" s="41" t="s">
        <v>814</v>
      </c>
      <c r="C2" s="41"/>
      <c r="D2" s="41"/>
      <c r="E2" s="41" t="s">
        <v>815</v>
      </c>
      <c r="H2" s="41"/>
      <c r="I2" s="41"/>
      <c r="AA2" s="41"/>
    </row>
    <row r="3" spans="1:27">
      <c r="A3" s="41" t="s">
        <v>707</v>
      </c>
      <c r="B3" s="41" t="s">
        <v>724</v>
      </c>
      <c r="C3" s="41"/>
      <c r="D3" s="41"/>
      <c r="E3" s="41" t="s">
        <v>1570</v>
      </c>
      <c r="F3" s="41"/>
      <c r="G3" s="41"/>
      <c r="H3" s="41" t="s">
        <v>1571</v>
      </c>
      <c r="I3" s="41"/>
      <c r="K3" s="41"/>
      <c r="L3" s="41"/>
      <c r="M3" s="41"/>
      <c r="N3" s="41" t="s">
        <v>1009</v>
      </c>
      <c r="O3" s="41"/>
      <c r="P3" s="41"/>
      <c r="Q3" s="41"/>
      <c r="R3" s="41"/>
      <c r="S3" s="41"/>
      <c r="T3" s="41"/>
      <c r="U3" s="41"/>
      <c r="V3" s="41"/>
      <c r="W3" s="41"/>
      <c r="X3" s="41"/>
      <c r="Y3" s="41"/>
      <c r="Z3" s="41"/>
    </row>
    <row r="4" spans="1:27">
      <c r="A4" s="36" t="s">
        <v>1118</v>
      </c>
      <c r="B4" s="36" t="s">
        <v>929</v>
      </c>
      <c r="C4" s="36"/>
      <c r="D4" s="36" t="s">
        <v>1485</v>
      </c>
      <c r="E4" s="36" t="s">
        <v>931</v>
      </c>
      <c r="F4" s="36"/>
      <c r="G4" s="41"/>
      <c r="H4" s="41" t="s">
        <v>1120</v>
      </c>
      <c r="I4" s="41"/>
      <c r="J4" s="41"/>
      <c r="K4" s="41"/>
      <c r="L4" s="41"/>
      <c r="N4" s="41" t="s">
        <v>1009</v>
      </c>
      <c r="O4" s="41"/>
      <c r="P4" s="41"/>
      <c r="Q4" s="41"/>
      <c r="R4" s="41"/>
      <c r="S4" s="41"/>
      <c r="T4" s="41"/>
      <c r="U4" s="41"/>
      <c r="V4" s="41"/>
      <c r="W4" s="41"/>
      <c r="X4" s="41"/>
      <c r="Y4" s="41"/>
      <c r="Z4" s="41"/>
    </row>
    <row r="5" spans="1:27">
      <c r="A5" s="35" t="s">
        <v>707</v>
      </c>
      <c r="B5" s="35" t="s">
        <v>1488</v>
      </c>
      <c r="E5" s="35" t="s">
        <v>1489</v>
      </c>
      <c r="F5" s="41"/>
      <c r="G5" s="41"/>
      <c r="H5" s="35" t="s">
        <v>1572</v>
      </c>
      <c r="I5" s="41"/>
      <c r="J5" s="41"/>
      <c r="K5" s="41"/>
      <c r="M5" s="41"/>
      <c r="N5" s="41" t="s">
        <v>1009</v>
      </c>
      <c r="O5" s="41"/>
      <c r="P5" s="41"/>
      <c r="Q5" s="41"/>
      <c r="R5" s="41"/>
      <c r="S5" s="41"/>
      <c r="T5" s="41"/>
      <c r="U5" s="41"/>
      <c r="V5" s="41"/>
      <c r="W5" s="41"/>
      <c r="X5" s="41"/>
      <c r="Y5" s="41"/>
      <c r="Z5" s="41"/>
    </row>
    <row r="6" spans="1:27">
      <c r="A6" s="35" t="s">
        <v>707</v>
      </c>
      <c r="B6" s="35" t="s">
        <v>1496</v>
      </c>
      <c r="E6" s="35" t="s">
        <v>1497</v>
      </c>
      <c r="F6" s="41"/>
      <c r="G6" s="41"/>
      <c r="H6" s="35" t="s">
        <v>1573</v>
      </c>
      <c r="I6" s="41"/>
      <c r="J6" s="41"/>
      <c r="K6" s="41"/>
      <c r="M6" s="41"/>
      <c r="N6" s="41" t="s">
        <v>1009</v>
      </c>
      <c r="O6" s="41"/>
      <c r="P6" s="41"/>
      <c r="Q6" s="41"/>
      <c r="R6" s="41"/>
      <c r="S6" s="41"/>
      <c r="T6" s="41"/>
      <c r="U6" s="41"/>
      <c r="V6" s="41"/>
      <c r="W6" s="41"/>
      <c r="X6" s="41"/>
      <c r="Y6" s="41"/>
      <c r="Z6" s="41"/>
    </row>
    <row r="7" spans="1:27">
      <c r="A7" s="35" t="s">
        <v>707</v>
      </c>
      <c r="B7" s="35" t="s">
        <v>795</v>
      </c>
      <c r="E7" s="35" t="s">
        <v>795</v>
      </c>
      <c r="F7" s="41"/>
      <c r="G7" s="41"/>
      <c r="H7" s="35" t="s">
        <v>1574</v>
      </c>
      <c r="I7" s="41"/>
      <c r="J7" s="41"/>
      <c r="K7" s="41"/>
      <c r="M7" s="41"/>
      <c r="N7" s="41"/>
      <c r="O7" s="41"/>
      <c r="P7" s="41"/>
      <c r="Q7" s="41"/>
      <c r="R7" s="41"/>
      <c r="S7" s="41"/>
      <c r="T7" s="41"/>
      <c r="U7" s="41"/>
      <c r="V7" s="41"/>
      <c r="W7" s="41"/>
      <c r="X7" s="41"/>
      <c r="Y7" s="41"/>
      <c r="Z7" s="41"/>
    </row>
    <row r="8" spans="1:27" s="77" customFormat="1">
      <c r="A8" s="77" t="s">
        <v>707</v>
      </c>
      <c r="B8" s="77" t="s">
        <v>1575</v>
      </c>
      <c r="E8" s="77" t="s">
        <v>601</v>
      </c>
      <c r="H8" s="77" t="s">
        <v>1576</v>
      </c>
      <c r="N8" s="78" t="s">
        <v>1009</v>
      </c>
    </row>
    <row r="9" spans="1:27" s="29" customFormat="1">
      <c r="A9" s="29" t="s">
        <v>707</v>
      </c>
      <c r="B9" s="29" t="s">
        <v>1317</v>
      </c>
      <c r="E9" s="29" t="s">
        <v>1507</v>
      </c>
      <c r="H9" s="29" t="s">
        <v>1355</v>
      </c>
      <c r="N9" s="37" t="s">
        <v>1009</v>
      </c>
      <c r="W9" s="37"/>
    </row>
    <row r="10" spans="1:27" s="29" customFormat="1">
      <c r="A10" s="29" t="s">
        <v>707</v>
      </c>
      <c r="B10" s="29" t="s">
        <v>1156</v>
      </c>
      <c r="E10" s="29" t="s">
        <v>1157</v>
      </c>
      <c r="H10" s="29" t="s">
        <v>1577</v>
      </c>
      <c r="N10" s="37" t="s">
        <v>1009</v>
      </c>
      <c r="W10" s="37"/>
    </row>
    <row r="11" spans="1:27" s="29" customFormat="1">
      <c r="A11" s="29" t="s">
        <v>707</v>
      </c>
      <c r="B11" s="29" t="s">
        <v>1143</v>
      </c>
      <c r="E11" s="29" t="s">
        <v>1578</v>
      </c>
      <c r="F11" s="37"/>
      <c r="G11" s="37"/>
      <c r="H11" s="37" t="s">
        <v>1579</v>
      </c>
      <c r="I11" s="37"/>
      <c r="K11" s="37"/>
      <c r="L11" s="37"/>
      <c r="M11" s="37"/>
      <c r="N11" s="37" t="s">
        <v>1009</v>
      </c>
      <c r="O11" s="37"/>
      <c r="P11" s="37"/>
      <c r="Q11" s="37"/>
      <c r="R11" s="37"/>
      <c r="S11" s="37"/>
      <c r="T11" s="37"/>
      <c r="U11" s="37"/>
      <c r="V11" s="37"/>
      <c r="W11" s="37"/>
      <c r="X11" s="37"/>
      <c r="Y11" s="37"/>
      <c r="Z11" s="37"/>
    </row>
    <row r="12" spans="1:27" s="29" customFormat="1">
      <c r="A12" s="29" t="s">
        <v>707</v>
      </c>
      <c r="B12" s="29" t="s">
        <v>793</v>
      </c>
      <c r="E12" s="29" t="s">
        <v>1351</v>
      </c>
      <c r="F12" s="37"/>
      <c r="G12" s="37"/>
      <c r="H12" s="37" t="s">
        <v>1580</v>
      </c>
      <c r="I12" s="37"/>
      <c r="K12" s="37"/>
      <c r="M12" s="37"/>
      <c r="N12" s="37" t="s">
        <v>1009</v>
      </c>
      <c r="O12" s="37"/>
      <c r="P12" s="37"/>
      <c r="Q12" s="37"/>
      <c r="R12" s="37"/>
      <c r="S12" s="37"/>
      <c r="T12" s="37"/>
      <c r="U12" s="37"/>
      <c r="V12" s="37"/>
      <c r="W12" s="37"/>
      <c r="X12" s="37"/>
      <c r="Y12" s="37"/>
      <c r="Z12" s="37"/>
    </row>
    <row r="13" spans="1:27" s="29" customFormat="1">
      <c r="F13" s="37"/>
      <c r="G13" s="37"/>
      <c r="H13" s="37"/>
      <c r="I13" s="37"/>
      <c r="K13" s="37"/>
      <c r="M13" s="37"/>
      <c r="N13" s="37"/>
      <c r="O13" s="37"/>
      <c r="P13" s="37"/>
      <c r="Q13" s="37"/>
      <c r="R13" s="37"/>
      <c r="S13" s="37"/>
      <c r="T13" s="37"/>
      <c r="U13" s="37"/>
      <c r="V13" s="37"/>
      <c r="W13" s="37"/>
      <c r="X13" s="37"/>
      <c r="Y13" s="37"/>
      <c r="Z13" s="37"/>
    </row>
    <row r="14" spans="1:27" s="29" customFormat="1">
      <c r="B14" s="79"/>
      <c r="C14" s="79"/>
      <c r="D14" s="80"/>
      <c r="H14" s="37"/>
    </row>
    <row r="15" spans="1:27" s="29" customFormat="1"/>
    <row r="16" spans="1:27" s="29" customFormat="1">
      <c r="A16" s="29" t="s">
        <v>707</v>
      </c>
      <c r="B16" s="29" t="s">
        <v>1545</v>
      </c>
      <c r="E16" s="29" t="s">
        <v>1581</v>
      </c>
      <c r="F16" s="37"/>
      <c r="G16" s="37"/>
      <c r="H16" s="29" t="s">
        <v>1582</v>
      </c>
      <c r="I16" s="37"/>
      <c r="K16" s="37"/>
      <c r="L16" s="37"/>
      <c r="M16" s="37"/>
      <c r="N16" s="37" t="s">
        <v>1009</v>
      </c>
      <c r="O16" s="37"/>
      <c r="P16" s="37"/>
      <c r="Q16" s="37"/>
      <c r="R16" s="37"/>
      <c r="S16" s="37"/>
      <c r="T16" s="37"/>
      <c r="U16" s="37"/>
      <c r="V16" s="37"/>
      <c r="W16" s="37"/>
      <c r="X16" s="37"/>
      <c r="Y16" s="37"/>
      <c r="Z16" s="37"/>
    </row>
    <row r="17" spans="1:27" s="29" customFormat="1">
      <c r="A17" s="29" t="s">
        <v>707</v>
      </c>
      <c r="B17" s="29" t="s">
        <v>309</v>
      </c>
      <c r="E17" s="29" t="s">
        <v>1583</v>
      </c>
      <c r="F17" s="37"/>
      <c r="G17" s="37"/>
      <c r="H17" s="29" t="s">
        <v>1584</v>
      </c>
      <c r="I17" s="37"/>
      <c r="K17" s="37"/>
      <c r="M17" s="37"/>
      <c r="N17" s="37" t="s">
        <v>1009</v>
      </c>
      <c r="O17" s="37"/>
      <c r="P17" s="37"/>
      <c r="Q17" s="37"/>
      <c r="R17" s="37"/>
      <c r="S17" s="37"/>
      <c r="T17" s="37"/>
      <c r="U17" s="37"/>
      <c r="V17" s="37"/>
      <c r="W17" s="37"/>
      <c r="X17" s="37"/>
      <c r="Y17" s="37"/>
      <c r="Z17" s="37"/>
    </row>
    <row r="18" spans="1:27" s="29" customFormat="1">
      <c r="A18" s="29" t="s">
        <v>707</v>
      </c>
      <c r="B18" s="29" t="s">
        <v>303</v>
      </c>
      <c r="E18" s="29" t="s">
        <v>1585</v>
      </c>
      <c r="F18" s="37"/>
      <c r="G18" s="37"/>
      <c r="H18" s="29" t="s">
        <v>1586</v>
      </c>
      <c r="I18" s="37"/>
      <c r="K18" s="37"/>
      <c r="M18" s="37"/>
      <c r="N18" s="37" t="s">
        <v>1009</v>
      </c>
      <c r="O18" s="37"/>
      <c r="P18" s="37"/>
      <c r="Q18" s="37"/>
      <c r="R18" s="37"/>
      <c r="S18" s="37"/>
      <c r="T18" s="37"/>
      <c r="U18" s="37"/>
      <c r="V18" s="37"/>
      <c r="W18" s="37"/>
      <c r="X18" s="37"/>
      <c r="Y18" s="37"/>
      <c r="Z18" s="37"/>
    </row>
    <row r="19" spans="1:27" s="29" customFormat="1">
      <c r="A19" s="29" t="s">
        <v>707</v>
      </c>
      <c r="B19" s="29" t="s">
        <v>1552</v>
      </c>
      <c r="E19" s="29" t="s">
        <v>1587</v>
      </c>
      <c r="F19" s="37"/>
      <c r="G19" s="37"/>
      <c r="H19" s="29" t="s">
        <v>1588</v>
      </c>
      <c r="I19" s="37"/>
      <c r="K19" s="37"/>
      <c r="M19" s="37"/>
      <c r="N19" s="37" t="s">
        <v>1009</v>
      </c>
      <c r="O19" s="37"/>
      <c r="P19" s="37"/>
      <c r="Q19" s="37"/>
      <c r="R19" s="37"/>
      <c r="S19" s="37"/>
      <c r="T19" s="37"/>
      <c r="U19" s="37"/>
      <c r="V19" s="37"/>
      <c r="X19" s="37"/>
      <c r="Y19" s="37"/>
      <c r="Z19" s="37"/>
      <c r="AA19" s="37"/>
    </row>
    <row r="20" spans="1:27" s="29" customFormat="1">
      <c r="A20" s="29" t="s">
        <v>1589</v>
      </c>
      <c r="B20" s="29" t="s">
        <v>1555</v>
      </c>
      <c r="E20" s="29" t="s">
        <v>1590</v>
      </c>
      <c r="F20" s="37"/>
      <c r="G20" s="37"/>
      <c r="H20" s="37" t="s">
        <v>1591</v>
      </c>
      <c r="I20" s="37"/>
      <c r="K20" s="37"/>
      <c r="M20" s="37"/>
      <c r="N20" s="37" t="s">
        <v>1009</v>
      </c>
      <c r="O20" s="37"/>
      <c r="P20" s="37"/>
      <c r="Q20" s="37"/>
      <c r="R20" s="37"/>
      <c r="S20" s="37"/>
      <c r="T20" s="37"/>
      <c r="U20" s="37"/>
      <c r="V20" s="37"/>
      <c r="X20" s="37"/>
      <c r="Y20" s="37"/>
      <c r="Z20" s="37"/>
      <c r="AA20" s="37"/>
    </row>
    <row r="21" spans="1:27" s="29" customFormat="1">
      <c r="A21" s="29" t="s">
        <v>707</v>
      </c>
      <c r="B21" s="29" t="s">
        <v>1564</v>
      </c>
      <c r="E21" s="29" t="s">
        <v>1592</v>
      </c>
      <c r="F21" s="37"/>
      <c r="G21" s="37"/>
      <c r="H21" s="37" t="s">
        <v>1593</v>
      </c>
      <c r="I21" s="37"/>
      <c r="K21" s="37"/>
      <c r="M21" s="37"/>
      <c r="N21" s="37" t="s">
        <v>1009</v>
      </c>
      <c r="O21" s="37"/>
      <c r="P21" s="37"/>
      <c r="Q21" s="37"/>
      <c r="R21" s="37"/>
      <c r="S21" s="37"/>
      <c r="T21" s="37"/>
      <c r="U21" s="37"/>
      <c r="V21" s="37"/>
      <c r="X21" s="37"/>
      <c r="Y21" s="37"/>
      <c r="Z21" s="37"/>
      <c r="AA21" s="37"/>
    </row>
    <row r="22" spans="1:27" s="29" customFormat="1">
      <c r="A22" s="29" t="s">
        <v>1365</v>
      </c>
      <c r="B22" s="29" t="s">
        <v>1366</v>
      </c>
      <c r="E22" s="29" t="s">
        <v>1594</v>
      </c>
      <c r="J22" s="29" t="s">
        <v>1595</v>
      </c>
      <c r="P22" s="37"/>
      <c r="Q22" s="37"/>
      <c r="R22" s="37"/>
      <c r="S22" s="37"/>
      <c r="T22" s="38"/>
      <c r="W22" s="37" t="s">
        <v>7</v>
      </c>
    </row>
    <row r="23" spans="1:27" s="29" customFormat="1">
      <c r="P23" s="37"/>
      <c r="Q23" s="37"/>
      <c r="R23" s="37"/>
      <c r="S23" s="37"/>
      <c r="T23" s="38"/>
      <c r="W23" s="37"/>
    </row>
    <row r="24" spans="1:27" s="29" customFormat="1">
      <c r="P24" s="37"/>
      <c r="T24" s="38"/>
      <c r="W24" s="37"/>
    </row>
    <row r="25" spans="1:27" s="32" customFormat="1">
      <c r="A25" s="32" t="s">
        <v>707</v>
      </c>
      <c r="B25" s="32" t="s">
        <v>1596</v>
      </c>
      <c r="D25" s="32" t="s">
        <v>1597</v>
      </c>
      <c r="E25" s="32" t="s">
        <v>1598</v>
      </c>
      <c r="F25" s="32" t="s">
        <v>1599</v>
      </c>
      <c r="J25" s="32" t="s">
        <v>1595</v>
      </c>
      <c r="L25" s="32">
        <v>1</v>
      </c>
      <c r="P25" s="81" t="s">
        <v>1094</v>
      </c>
      <c r="T25" s="82" t="s">
        <v>1096</v>
      </c>
      <c r="W25" s="81" t="s">
        <v>7</v>
      </c>
    </row>
    <row r="26" spans="1:27" s="29" customFormat="1">
      <c r="P26" s="37"/>
    </row>
    <row r="27" spans="1:27" s="32" customFormat="1">
      <c r="A27" s="32" t="s">
        <v>707</v>
      </c>
      <c r="B27" s="32" t="s">
        <v>1600</v>
      </c>
      <c r="D27" s="32" t="s">
        <v>1601</v>
      </c>
      <c r="E27" s="32" t="s">
        <v>1602</v>
      </c>
      <c r="F27" s="32" t="s">
        <v>1603</v>
      </c>
      <c r="J27" s="32" t="s">
        <v>1595</v>
      </c>
      <c r="L27" s="32">
        <v>1</v>
      </c>
      <c r="P27" s="81" t="s">
        <v>1094</v>
      </c>
      <c r="T27" s="82" t="s">
        <v>1096</v>
      </c>
      <c r="W27" s="81" t="s">
        <v>7</v>
      </c>
    </row>
    <row r="28" spans="1:27" s="29" customFormat="1">
      <c r="P28" s="37"/>
      <c r="T28" s="38"/>
      <c r="W28" s="37"/>
    </row>
    <row r="29" spans="1:27" s="32" customFormat="1">
      <c r="A29" s="32" t="s">
        <v>707</v>
      </c>
      <c r="B29" s="32" t="s">
        <v>1604</v>
      </c>
      <c r="D29" s="32" t="s">
        <v>1605</v>
      </c>
      <c r="E29" s="32" t="s">
        <v>1606</v>
      </c>
      <c r="F29" s="32" t="s">
        <v>1607</v>
      </c>
      <c r="J29" s="12" t="s">
        <v>1595</v>
      </c>
      <c r="K29" s="12"/>
      <c r="L29" s="32">
        <v>1</v>
      </c>
      <c r="P29" s="81" t="s">
        <v>1094</v>
      </c>
      <c r="T29" s="82" t="s">
        <v>1096</v>
      </c>
      <c r="W29" s="81" t="s">
        <v>7</v>
      </c>
    </row>
    <row r="30" spans="1:27" s="32" customFormat="1">
      <c r="A30" s="32" t="s">
        <v>1608</v>
      </c>
      <c r="B30" s="32" t="s">
        <v>184</v>
      </c>
      <c r="D30" s="32" t="s">
        <v>185</v>
      </c>
      <c r="E30" s="12" t="s">
        <v>1609</v>
      </c>
      <c r="J30" s="83" t="s">
        <v>1610</v>
      </c>
      <c r="K30" s="12"/>
      <c r="L30" s="32">
        <v>1</v>
      </c>
      <c r="P30" s="81" t="s">
        <v>1134</v>
      </c>
      <c r="T30" s="82" t="s">
        <v>1096</v>
      </c>
      <c r="W30" s="81" t="s">
        <v>7</v>
      </c>
    </row>
    <row r="31" spans="1:27" s="32" customFormat="1">
      <c r="A31" s="32" t="s">
        <v>707</v>
      </c>
      <c r="B31" s="32" t="s">
        <v>1611</v>
      </c>
      <c r="D31" s="32" t="s">
        <v>1612</v>
      </c>
      <c r="E31" s="83" t="s">
        <v>1613</v>
      </c>
      <c r="J31" s="83" t="s">
        <v>1610</v>
      </c>
      <c r="K31" s="12"/>
      <c r="L31" s="32">
        <v>1</v>
      </c>
      <c r="P31" s="81" t="s">
        <v>1094</v>
      </c>
      <c r="T31" s="82" t="s">
        <v>1096</v>
      </c>
      <c r="W31" s="81" t="s">
        <v>7</v>
      </c>
    </row>
    <row r="32" spans="1:27" s="32" customFormat="1">
      <c r="A32" s="32" t="s">
        <v>707</v>
      </c>
      <c r="B32" s="32" t="s">
        <v>1614</v>
      </c>
      <c r="D32" s="32" t="s">
        <v>1615</v>
      </c>
      <c r="E32" s="83" t="s">
        <v>1616</v>
      </c>
      <c r="J32" s="83" t="s">
        <v>1610</v>
      </c>
      <c r="K32" s="12"/>
      <c r="L32" s="32">
        <v>1</v>
      </c>
      <c r="P32" s="81" t="s">
        <v>1094</v>
      </c>
      <c r="T32" s="82" t="s">
        <v>1096</v>
      </c>
      <c r="W32" s="81" t="s">
        <v>7</v>
      </c>
    </row>
    <row r="33" spans="1:23" s="32" customFormat="1">
      <c r="A33" s="32" t="s">
        <v>707</v>
      </c>
      <c r="B33" s="32" t="s">
        <v>1617</v>
      </c>
      <c r="D33" s="32" t="s">
        <v>1618</v>
      </c>
      <c r="E33" s="83" t="s">
        <v>1619</v>
      </c>
      <c r="J33" s="83" t="s">
        <v>1610</v>
      </c>
      <c r="K33" s="12"/>
      <c r="L33" s="32">
        <v>1</v>
      </c>
      <c r="P33" s="81" t="s">
        <v>1094</v>
      </c>
      <c r="T33" s="82" t="s">
        <v>1096</v>
      </c>
      <c r="W33" s="81" t="s">
        <v>7</v>
      </c>
    </row>
    <row r="34" spans="1:23" s="29" customFormat="1">
      <c r="A34" s="29" t="s">
        <v>1031</v>
      </c>
      <c r="B34" s="29" t="s">
        <v>1620</v>
      </c>
      <c r="J34" s="29" t="s">
        <v>1621</v>
      </c>
      <c r="P34" s="37"/>
      <c r="T34" s="38"/>
      <c r="W34" s="37"/>
    </row>
    <row r="35" spans="1:23" s="29" customFormat="1">
      <c r="A35" s="29" t="s">
        <v>953</v>
      </c>
      <c r="B35" s="29" t="s">
        <v>1622</v>
      </c>
      <c r="C35" s="29" t="s">
        <v>1620</v>
      </c>
      <c r="D35" s="29" t="s">
        <v>1623</v>
      </c>
      <c r="E35" s="29" t="s">
        <v>1624</v>
      </c>
      <c r="F35" s="29" t="s">
        <v>1625</v>
      </c>
      <c r="J35" s="29" t="s">
        <v>1626</v>
      </c>
      <c r="N35" s="29" t="s">
        <v>1627</v>
      </c>
      <c r="P35" s="37" t="s">
        <v>1174</v>
      </c>
      <c r="T35" s="38" t="s">
        <v>1096</v>
      </c>
      <c r="W35" s="37" t="s">
        <v>7</v>
      </c>
    </row>
    <row r="36" spans="1:23" s="29" customFormat="1">
      <c r="A36" s="29" t="s">
        <v>3</v>
      </c>
      <c r="B36" s="29" t="s">
        <v>199</v>
      </c>
      <c r="C36" s="29" t="s">
        <v>1620</v>
      </c>
      <c r="D36" s="29" t="s">
        <v>1628</v>
      </c>
      <c r="E36" s="29" t="s">
        <v>1629</v>
      </c>
      <c r="F36" s="29" t="s">
        <v>1630</v>
      </c>
      <c r="J36" s="29" t="s">
        <v>1631</v>
      </c>
      <c r="N36" s="29" t="s">
        <v>995</v>
      </c>
      <c r="P36" s="37"/>
      <c r="T36" s="38"/>
      <c r="W36" s="37" t="s">
        <v>7</v>
      </c>
    </row>
    <row r="37" spans="1:23" s="29" customFormat="1" ht="24.75" customHeight="1">
      <c r="A37" s="29" t="s">
        <v>896</v>
      </c>
      <c r="B37" s="29" t="s">
        <v>201</v>
      </c>
      <c r="C37" s="29" t="s">
        <v>1620</v>
      </c>
      <c r="D37" s="29" t="s">
        <v>202</v>
      </c>
      <c r="E37" s="29" t="s">
        <v>203</v>
      </c>
      <c r="J37" s="29" t="s">
        <v>1632</v>
      </c>
      <c r="P37" s="37" t="s">
        <v>1179</v>
      </c>
      <c r="T37" s="38"/>
      <c r="W37" s="37"/>
    </row>
    <row r="38" spans="1:23" s="29" customFormat="1">
      <c r="A38" s="29" t="s">
        <v>707</v>
      </c>
      <c r="B38" s="29" t="s">
        <v>1633</v>
      </c>
      <c r="D38" s="29" t="s">
        <v>1634</v>
      </c>
      <c r="E38" s="29" t="s">
        <v>1414</v>
      </c>
      <c r="F38" s="29" t="s">
        <v>1635</v>
      </c>
      <c r="J38" s="29" t="s">
        <v>748</v>
      </c>
      <c r="L38" s="29">
        <v>1</v>
      </c>
      <c r="P38" s="37" t="s">
        <v>1179</v>
      </c>
      <c r="T38" s="38" t="s">
        <v>1096</v>
      </c>
      <c r="W38" s="37" t="s">
        <v>7</v>
      </c>
    </row>
    <row r="39" spans="1:23" s="29" customFormat="1">
      <c r="A39" s="29" t="s">
        <v>1416</v>
      </c>
      <c r="B39" s="29" t="s">
        <v>1636</v>
      </c>
      <c r="D39" s="29" t="s">
        <v>220</v>
      </c>
      <c r="E39" s="29" t="s">
        <v>1417</v>
      </c>
      <c r="F39" s="29" t="s">
        <v>1637</v>
      </c>
      <c r="J39" s="29" t="s">
        <v>748</v>
      </c>
      <c r="L39" s="29">
        <v>1</v>
      </c>
      <c r="P39" s="37" t="s">
        <v>1134</v>
      </c>
      <c r="T39" s="38" t="s">
        <v>1096</v>
      </c>
      <c r="W39" s="37" t="s">
        <v>7</v>
      </c>
    </row>
    <row r="40" spans="1:23" s="29" customFormat="1">
      <c r="A40" s="7" t="s">
        <v>707</v>
      </c>
      <c r="B40" s="7" t="s">
        <v>1419</v>
      </c>
      <c r="C40" s="7"/>
      <c r="D40" s="7" t="s">
        <v>1420</v>
      </c>
      <c r="E40" s="7" t="s">
        <v>1421</v>
      </c>
      <c r="F40" s="7" t="s">
        <v>1638</v>
      </c>
      <c r="G40" s="7"/>
      <c r="H40" s="7"/>
      <c r="I40" s="7"/>
      <c r="J40" s="7" t="s">
        <v>1639</v>
      </c>
      <c r="L40" s="29">
        <v>1</v>
      </c>
      <c r="P40" s="37" t="s">
        <v>1094</v>
      </c>
      <c r="T40" s="38" t="s">
        <v>1096</v>
      </c>
      <c r="W40" s="37" t="s">
        <v>7</v>
      </c>
    </row>
    <row r="41" spans="1:23" s="12" customFormat="1">
      <c r="A41" s="12" t="s">
        <v>707</v>
      </c>
      <c r="B41" s="84" t="s">
        <v>1640</v>
      </c>
      <c r="D41" s="84" t="s">
        <v>1410</v>
      </c>
      <c r="E41" s="84" t="s">
        <v>1411</v>
      </c>
      <c r="J41" s="84" t="s">
        <v>743</v>
      </c>
      <c r="L41" s="12">
        <v>1</v>
      </c>
      <c r="P41" s="81" t="s">
        <v>1094</v>
      </c>
      <c r="T41" s="82" t="s">
        <v>1096</v>
      </c>
      <c r="W41" s="81" t="s">
        <v>7</v>
      </c>
    </row>
    <row r="42" spans="1:23" s="12" customFormat="1">
      <c r="A42" s="12" t="s">
        <v>707</v>
      </c>
      <c r="B42" s="84" t="s">
        <v>1641</v>
      </c>
      <c r="D42" s="84" t="s">
        <v>1642</v>
      </c>
      <c r="E42" s="84" t="s">
        <v>1643</v>
      </c>
      <c r="J42" s="84" t="s">
        <v>743</v>
      </c>
      <c r="L42" s="12">
        <v>1</v>
      </c>
      <c r="P42" s="81" t="s">
        <v>1094</v>
      </c>
      <c r="T42" s="82" t="s">
        <v>1096</v>
      </c>
      <c r="W42" s="81" t="s">
        <v>7</v>
      </c>
    </row>
    <row r="43" spans="1:23" s="12" customFormat="1">
      <c r="A43" s="12" t="s">
        <v>707</v>
      </c>
      <c r="B43" s="84" t="s">
        <v>1644</v>
      </c>
      <c r="D43" s="84" t="s">
        <v>1645</v>
      </c>
      <c r="E43" s="84" t="s">
        <v>1646</v>
      </c>
      <c r="J43" s="84" t="s">
        <v>743</v>
      </c>
      <c r="L43" s="12">
        <v>1</v>
      </c>
      <c r="P43" s="81" t="s">
        <v>1094</v>
      </c>
      <c r="T43" s="82" t="s">
        <v>1096</v>
      </c>
      <c r="W43" s="81" t="s">
        <v>7</v>
      </c>
    </row>
    <row r="44" spans="1:23" s="29" customFormat="1">
      <c r="A44" s="7" t="s">
        <v>707</v>
      </c>
      <c r="B44" s="7" t="s">
        <v>1647</v>
      </c>
      <c r="C44" s="7"/>
      <c r="D44" s="7" t="s">
        <v>1648</v>
      </c>
      <c r="E44" s="7" t="s">
        <v>1649</v>
      </c>
      <c r="F44" s="7" t="s">
        <v>1650</v>
      </c>
      <c r="G44" s="7"/>
      <c r="H44" s="7"/>
      <c r="I44" s="7"/>
      <c r="J44" s="7" t="s">
        <v>1651</v>
      </c>
      <c r="L44" s="29">
        <v>1</v>
      </c>
      <c r="P44" s="37" t="s">
        <v>1094</v>
      </c>
      <c r="T44" s="38" t="s">
        <v>1096</v>
      </c>
      <c r="W44" s="37" t="s">
        <v>7</v>
      </c>
    </row>
    <row r="45" spans="1:23" s="29" customFormat="1">
      <c r="A45" s="29" t="s">
        <v>707</v>
      </c>
      <c r="B45" s="29" t="s">
        <v>1652</v>
      </c>
      <c r="D45" s="29" t="s">
        <v>1653</v>
      </c>
      <c r="E45" s="29" t="s">
        <v>1654</v>
      </c>
      <c r="F45" s="29" t="s">
        <v>1655</v>
      </c>
      <c r="J45" s="29" t="s">
        <v>1651</v>
      </c>
      <c r="L45" s="29">
        <v>1</v>
      </c>
      <c r="P45" s="37" t="s">
        <v>1094</v>
      </c>
      <c r="T45" s="38" t="s">
        <v>1096</v>
      </c>
      <c r="W45" s="37" t="s">
        <v>7</v>
      </c>
    </row>
    <row r="46" spans="1:23" s="29" customFormat="1">
      <c r="A46" s="29" t="s">
        <v>1490</v>
      </c>
      <c r="B46" s="29" t="s">
        <v>1656</v>
      </c>
      <c r="D46" s="29" t="s">
        <v>1657</v>
      </c>
      <c r="E46" s="29" t="s">
        <v>1658</v>
      </c>
      <c r="J46" s="29" t="s">
        <v>1659</v>
      </c>
      <c r="L46" s="29">
        <v>1</v>
      </c>
      <c r="P46" s="37" t="s">
        <v>1134</v>
      </c>
      <c r="T46" s="38" t="s">
        <v>1096</v>
      </c>
      <c r="W46" s="37" t="s">
        <v>7</v>
      </c>
    </row>
    <row r="47" spans="1:23" s="29" customFormat="1">
      <c r="W47" s="37"/>
    </row>
    <row r="48" spans="1:23" s="29" customFormat="1">
      <c r="A48" s="29" t="s">
        <v>707</v>
      </c>
      <c r="B48" s="29" t="s">
        <v>1660</v>
      </c>
      <c r="D48" s="29" t="s">
        <v>1661</v>
      </c>
      <c r="E48" s="29" t="s">
        <v>1662</v>
      </c>
      <c r="F48" s="29" t="s">
        <v>1663</v>
      </c>
      <c r="J48" s="29" t="s">
        <v>743</v>
      </c>
      <c r="L48" s="29">
        <v>1</v>
      </c>
      <c r="P48" s="37" t="s">
        <v>1094</v>
      </c>
      <c r="T48" s="38" t="s">
        <v>1096</v>
      </c>
      <c r="W48" s="37" t="s">
        <v>7</v>
      </c>
    </row>
    <row r="49" spans="1:23" s="29" customFormat="1">
      <c r="W49" s="37"/>
    </row>
    <row r="50" spans="1:23" s="29" customFormat="1">
      <c r="W50" s="37"/>
    </row>
    <row r="51" spans="1:23" s="85" customFormat="1">
      <c r="W51" s="86"/>
    </row>
    <row r="52" spans="1:23" s="29" customFormat="1">
      <c r="A52" s="29" t="s">
        <v>707</v>
      </c>
      <c r="B52" s="29" t="s">
        <v>1664</v>
      </c>
      <c r="D52" s="29" t="s">
        <v>1665</v>
      </c>
      <c r="E52" s="29" t="s">
        <v>1666</v>
      </c>
      <c r="J52" s="29" t="s">
        <v>743</v>
      </c>
      <c r="L52" s="29">
        <v>1</v>
      </c>
      <c r="P52" s="37" t="s">
        <v>1094</v>
      </c>
      <c r="T52" s="38" t="s">
        <v>1096</v>
      </c>
      <c r="W52" s="37" t="s">
        <v>7</v>
      </c>
    </row>
    <row r="53" spans="1:23" s="29" customFormat="1"/>
    <row r="54" spans="1:23" s="12" customFormat="1">
      <c r="A54" s="12" t="s">
        <v>707</v>
      </c>
      <c r="B54" s="84" t="s">
        <v>1667</v>
      </c>
      <c r="D54" s="83" t="s">
        <v>1668</v>
      </c>
      <c r="E54" s="84" t="s">
        <v>1669</v>
      </c>
      <c r="L54" s="12">
        <v>1</v>
      </c>
      <c r="P54" s="81" t="s">
        <v>1094</v>
      </c>
      <c r="T54" s="82" t="s">
        <v>1096</v>
      </c>
      <c r="W54" s="81" t="s">
        <v>7</v>
      </c>
    </row>
    <row r="55" spans="1:23" s="29" customFormat="1"/>
    <row r="56" spans="1:23" s="29" customFormat="1">
      <c r="A56" s="29" t="s">
        <v>707</v>
      </c>
      <c r="B56" s="29" t="s">
        <v>1670</v>
      </c>
      <c r="D56" s="29" t="s">
        <v>1671</v>
      </c>
      <c r="E56" s="29" t="s">
        <v>1672</v>
      </c>
      <c r="F56" s="29" t="s">
        <v>1673</v>
      </c>
      <c r="J56" s="29" t="s">
        <v>1674</v>
      </c>
      <c r="L56" s="29">
        <v>1</v>
      </c>
      <c r="P56" s="37" t="s">
        <v>1094</v>
      </c>
      <c r="T56" s="38" t="s">
        <v>1096</v>
      </c>
      <c r="W56" s="37" t="s">
        <v>7</v>
      </c>
    </row>
    <row r="57" spans="1:23" s="29" customFormat="1">
      <c r="A57" s="29" t="s">
        <v>707</v>
      </c>
      <c r="B57" s="29" t="s">
        <v>1675</v>
      </c>
      <c r="D57" s="29" t="s">
        <v>1676</v>
      </c>
      <c r="E57" s="29" t="s">
        <v>1677</v>
      </c>
      <c r="F57" s="29" t="s">
        <v>1678</v>
      </c>
      <c r="J57" s="29" t="s">
        <v>1679</v>
      </c>
      <c r="L57" s="29">
        <v>1</v>
      </c>
      <c r="P57" s="37" t="s">
        <v>1094</v>
      </c>
      <c r="T57" s="38" t="s">
        <v>1096</v>
      </c>
      <c r="W57" s="37" t="s">
        <v>7</v>
      </c>
    </row>
    <row r="58" spans="1:23" s="29" customFormat="1">
      <c r="A58" s="29" t="s">
        <v>707</v>
      </c>
      <c r="B58" s="29" t="s">
        <v>1680</v>
      </c>
      <c r="D58" s="29" t="s">
        <v>1681</v>
      </c>
      <c r="E58" s="29" t="s">
        <v>1682</v>
      </c>
      <c r="F58" s="29" t="s">
        <v>1683</v>
      </c>
      <c r="J58" s="29" t="s">
        <v>1679</v>
      </c>
      <c r="L58" s="29">
        <v>1</v>
      </c>
      <c r="P58" s="37" t="s">
        <v>1094</v>
      </c>
      <c r="T58" s="38" t="s">
        <v>1096</v>
      </c>
      <c r="W58" s="37" t="s">
        <v>7</v>
      </c>
    </row>
    <row r="59" spans="1:23" s="29" customFormat="1">
      <c r="A59" s="29" t="s">
        <v>707</v>
      </c>
      <c r="B59" s="29" t="s">
        <v>1684</v>
      </c>
      <c r="D59" s="29" t="s">
        <v>1685</v>
      </c>
      <c r="E59" s="29" t="s">
        <v>1686</v>
      </c>
      <c r="F59" s="29" t="s">
        <v>1687</v>
      </c>
      <c r="J59" s="29" t="s">
        <v>1688</v>
      </c>
      <c r="P59" s="37" t="s">
        <v>1094</v>
      </c>
      <c r="T59" s="38" t="s">
        <v>1096</v>
      </c>
      <c r="W59" s="37" t="s">
        <v>7</v>
      </c>
    </row>
    <row r="60" spans="1:23" s="29" customFormat="1">
      <c r="A60" s="29" t="s">
        <v>707</v>
      </c>
      <c r="B60" s="29" t="s">
        <v>1689</v>
      </c>
      <c r="D60" s="29" t="s">
        <v>1690</v>
      </c>
      <c r="E60" s="29" t="s">
        <v>1691</v>
      </c>
      <c r="J60" s="29" t="s">
        <v>1692</v>
      </c>
      <c r="P60" s="37" t="s">
        <v>1094</v>
      </c>
      <c r="T60" s="38" t="s">
        <v>1096</v>
      </c>
      <c r="W60" s="37" t="s">
        <v>7</v>
      </c>
    </row>
    <row r="61" spans="1:23" s="29" customFormat="1">
      <c r="A61" s="29" t="s">
        <v>1693</v>
      </c>
      <c r="B61" s="29" t="s">
        <v>231</v>
      </c>
      <c r="D61" s="29" t="s">
        <v>232</v>
      </c>
      <c r="E61" s="29" t="s">
        <v>1694</v>
      </c>
      <c r="J61" s="29" t="s">
        <v>1695</v>
      </c>
      <c r="L61" s="29">
        <v>1</v>
      </c>
      <c r="N61" s="29" t="s">
        <v>900</v>
      </c>
      <c r="P61" s="37" t="str">
        <f>CONCATENATE("SetObservationMultiple::",RIGHT(A61,LEN(A61)-FIND(" ",A61)))</f>
        <v>SetObservationMultiple::skin_pb_location</v>
      </c>
      <c r="T61" s="38" t="s">
        <v>1096</v>
      </c>
      <c r="W61" s="37" t="s">
        <v>7</v>
      </c>
    </row>
    <row r="62" spans="1:23" s="29" customFormat="1">
      <c r="A62" s="29" t="s">
        <v>707</v>
      </c>
      <c r="B62" s="29" t="s">
        <v>1696</v>
      </c>
      <c r="D62" s="29" t="s">
        <v>1697</v>
      </c>
      <c r="E62" s="29" t="s">
        <v>1698</v>
      </c>
      <c r="F62" s="29" t="s">
        <v>1699</v>
      </c>
      <c r="J62" s="29" t="s">
        <v>1700</v>
      </c>
      <c r="L62" s="29">
        <v>1</v>
      </c>
      <c r="P62" s="37" t="s">
        <v>1094</v>
      </c>
      <c r="T62" s="38" t="s">
        <v>1096</v>
      </c>
      <c r="W62" s="37" t="s">
        <v>7</v>
      </c>
    </row>
    <row r="63" spans="1:23" s="29" customFormat="1">
      <c r="A63" s="29" t="s">
        <v>707</v>
      </c>
      <c r="B63" s="29" t="s">
        <v>1701</v>
      </c>
      <c r="D63" s="29" t="s">
        <v>1702</v>
      </c>
      <c r="E63" s="29" t="s">
        <v>1703</v>
      </c>
      <c r="F63" s="29" t="s">
        <v>1704</v>
      </c>
      <c r="J63" s="29" t="s">
        <v>1705</v>
      </c>
      <c r="L63" s="29">
        <v>1</v>
      </c>
      <c r="P63" s="37" t="s">
        <v>1094</v>
      </c>
      <c r="T63" s="38" t="s">
        <v>1096</v>
      </c>
      <c r="W63" s="37" t="s">
        <v>7</v>
      </c>
    </row>
    <row r="64" spans="1:23" s="29" customFormat="1">
      <c r="A64" s="29" t="s">
        <v>707</v>
      </c>
      <c r="B64" s="29" t="s">
        <v>1706</v>
      </c>
      <c r="D64" s="29" t="s">
        <v>1707</v>
      </c>
      <c r="E64" s="29" t="s">
        <v>1708</v>
      </c>
      <c r="J64" s="29" t="s">
        <v>1709</v>
      </c>
      <c r="L64" s="29">
        <v>1</v>
      </c>
      <c r="P64" s="37" t="s">
        <v>1094</v>
      </c>
      <c r="T64" s="38" t="s">
        <v>1096</v>
      </c>
      <c r="W64" s="37" t="s">
        <v>7</v>
      </c>
    </row>
    <row r="65" spans="1:23" s="29" customFormat="1">
      <c r="A65" s="29" t="s">
        <v>1710</v>
      </c>
      <c r="B65" s="29" t="s">
        <v>244</v>
      </c>
      <c r="D65" s="29" t="s">
        <v>245</v>
      </c>
      <c r="E65" s="29" t="s">
        <v>1711</v>
      </c>
      <c r="J65" s="29" t="s">
        <v>1712</v>
      </c>
      <c r="N65" s="29" t="s">
        <v>1713</v>
      </c>
      <c r="P65" s="37" t="str">
        <f>CONCATENATE("SetObservationMultiple::",RIGHT(A65,LEN(A65)-FIND(" ",A65)))</f>
        <v>SetObservationMultiple::skin_pb</v>
      </c>
      <c r="T65" s="38" t="s">
        <v>1096</v>
      </c>
      <c r="W65" s="37" t="s">
        <v>7</v>
      </c>
    </row>
    <row r="66" spans="1:23" s="29" customFormat="1">
      <c r="P66" s="37"/>
      <c r="T66" s="38"/>
      <c r="W66" s="37"/>
    </row>
    <row r="67" spans="1:23" s="29" customFormat="1">
      <c r="P67" s="37"/>
      <c r="T67" s="38"/>
      <c r="W67" s="37"/>
    </row>
    <row r="68" spans="1:23" s="29" customFormat="1">
      <c r="A68" s="29" t="s">
        <v>707</v>
      </c>
      <c r="B68" s="29" t="s">
        <v>1714</v>
      </c>
      <c r="D68" s="29" t="s">
        <v>1715</v>
      </c>
      <c r="E68" s="29" t="s">
        <v>1716</v>
      </c>
      <c r="F68" s="29" t="s">
        <v>1717</v>
      </c>
      <c r="J68" s="29" t="s">
        <v>1718</v>
      </c>
      <c r="P68" s="37" t="s">
        <v>1094</v>
      </c>
      <c r="T68" s="38" t="s">
        <v>1096</v>
      </c>
      <c r="W68" s="37" t="s">
        <v>7</v>
      </c>
    </row>
    <row r="69" spans="1:23" s="29" customFormat="1">
      <c r="A69" s="29" t="s">
        <v>707</v>
      </c>
      <c r="B69" s="29" t="s">
        <v>1719</v>
      </c>
      <c r="D69" s="29" t="s">
        <v>1720</v>
      </c>
      <c r="E69" s="29" t="s">
        <v>1721</v>
      </c>
      <c r="F69" s="29" t="s">
        <v>1722</v>
      </c>
      <c r="J69" s="29" t="s">
        <v>1723</v>
      </c>
      <c r="P69" s="37" t="s">
        <v>1094</v>
      </c>
      <c r="T69" s="38" t="s">
        <v>1096</v>
      </c>
      <c r="W69" s="37" t="s">
        <v>7</v>
      </c>
    </row>
    <row r="70" spans="1:23" s="29" customFormat="1">
      <c r="A70" s="29" t="s">
        <v>707</v>
      </c>
      <c r="B70" s="29" t="s">
        <v>1724</v>
      </c>
      <c r="D70" s="29" t="s">
        <v>1725</v>
      </c>
      <c r="E70" s="29" t="s">
        <v>1726</v>
      </c>
      <c r="F70" s="29" t="s">
        <v>1727</v>
      </c>
      <c r="J70" s="29" t="s">
        <v>1728</v>
      </c>
      <c r="P70" s="37" t="s">
        <v>1094</v>
      </c>
      <c r="T70" s="38" t="s">
        <v>1096</v>
      </c>
      <c r="W70" s="37" t="s">
        <v>7</v>
      </c>
    </row>
    <row r="71" spans="1:23" s="29" customFormat="1">
      <c r="W71" s="37"/>
    </row>
    <row r="72" spans="1:23" s="29" customFormat="1">
      <c r="A72" s="29" t="s">
        <v>707</v>
      </c>
      <c r="B72" s="29" t="s">
        <v>1729</v>
      </c>
      <c r="D72" s="29" t="s">
        <v>1730</v>
      </c>
      <c r="E72" s="29" t="s">
        <v>1731</v>
      </c>
      <c r="J72" s="29" t="s">
        <v>1728</v>
      </c>
      <c r="P72" s="37" t="s">
        <v>1094</v>
      </c>
      <c r="T72" s="38" t="s">
        <v>1096</v>
      </c>
      <c r="W72" s="37" t="s">
        <v>7</v>
      </c>
    </row>
    <row r="73" spans="1:23" s="29" customFormat="1">
      <c r="P73" s="37"/>
      <c r="T73" s="38"/>
      <c r="W73" s="37"/>
    </row>
    <row r="74" spans="1:23" s="29" customFormat="1">
      <c r="A74" s="29" t="s">
        <v>707</v>
      </c>
      <c r="B74" s="29" t="s">
        <v>1732</v>
      </c>
      <c r="D74" s="29" t="s">
        <v>1733</v>
      </c>
      <c r="E74" s="29" t="s">
        <v>1734</v>
      </c>
      <c r="J74" s="29" t="s">
        <v>1735</v>
      </c>
      <c r="P74" s="37" t="s">
        <v>1094</v>
      </c>
      <c r="T74" s="38" t="s">
        <v>1096</v>
      </c>
      <c r="W74" s="37" t="s">
        <v>7</v>
      </c>
    </row>
    <row r="75" spans="1:23" s="29" customFormat="1">
      <c r="A75" s="29" t="s">
        <v>707</v>
      </c>
      <c r="B75" s="29" t="s">
        <v>1736</v>
      </c>
      <c r="D75" s="29" t="s">
        <v>1737</v>
      </c>
      <c r="E75" s="29" t="s">
        <v>1738</v>
      </c>
      <c r="F75" s="29" t="s">
        <v>1739</v>
      </c>
      <c r="J75" s="29" t="s">
        <v>1735</v>
      </c>
      <c r="P75" s="37" t="s">
        <v>1094</v>
      </c>
      <c r="T75" s="38" t="s">
        <v>1096</v>
      </c>
      <c r="W75" s="37" t="s">
        <v>7</v>
      </c>
    </row>
    <row r="76" spans="1:23" s="29" customFormat="1">
      <c r="P76" s="37"/>
      <c r="T76" s="38"/>
      <c r="W76" s="37"/>
    </row>
    <row r="77" spans="1:23" s="29" customFormat="1">
      <c r="A77" s="29" t="s">
        <v>707</v>
      </c>
      <c r="B77" s="29" t="s">
        <v>1740</v>
      </c>
      <c r="D77" s="29" t="s">
        <v>1741</v>
      </c>
      <c r="E77" s="29" t="s">
        <v>1742</v>
      </c>
      <c r="F77" s="29" t="s">
        <v>1743</v>
      </c>
      <c r="J77" s="29" t="s">
        <v>1744</v>
      </c>
      <c r="P77" s="37" t="s">
        <v>1094</v>
      </c>
      <c r="T77" s="38" t="s">
        <v>1096</v>
      </c>
      <c r="W77" s="37" t="s">
        <v>7</v>
      </c>
    </row>
    <row r="78" spans="1:23" s="29" customFormat="1">
      <c r="A78" s="29" t="s">
        <v>707</v>
      </c>
      <c r="B78" s="29" t="s">
        <v>1745</v>
      </c>
      <c r="D78" s="29" t="s">
        <v>1746</v>
      </c>
      <c r="E78" s="29" t="s">
        <v>1747</v>
      </c>
      <c r="J78" s="29" t="s">
        <v>1744</v>
      </c>
      <c r="P78" s="37" t="s">
        <v>1094</v>
      </c>
      <c r="T78" s="38" t="s">
        <v>1096</v>
      </c>
      <c r="W78" s="37" t="s">
        <v>7</v>
      </c>
    </row>
    <row r="79" spans="1:23" s="29" customFormat="1">
      <c r="P79" s="37"/>
      <c r="T79" s="38"/>
      <c r="W79" s="37"/>
    </row>
    <row r="80" spans="1:23" s="29" customFormat="1">
      <c r="A80" s="29" t="s">
        <v>707</v>
      </c>
      <c r="B80" s="29" t="s">
        <v>1748</v>
      </c>
      <c r="D80" s="29" t="s">
        <v>1749</v>
      </c>
      <c r="E80" s="29" t="s">
        <v>1750</v>
      </c>
      <c r="J80" s="29" t="s">
        <v>1751</v>
      </c>
      <c r="P80" s="37" t="s">
        <v>1094</v>
      </c>
      <c r="T80" s="38" t="s">
        <v>1096</v>
      </c>
      <c r="W80" s="37" t="s">
        <v>7</v>
      </c>
    </row>
    <row r="81" spans="1:23" s="29" customFormat="1">
      <c r="P81" s="37"/>
      <c r="T81" s="38"/>
      <c r="W81" s="37"/>
    </row>
    <row r="82" spans="1:23" s="29" customFormat="1">
      <c r="A82" s="29" t="s">
        <v>707</v>
      </c>
      <c r="B82" s="29" t="s">
        <v>1752</v>
      </c>
      <c r="D82" s="29" t="s">
        <v>1753</v>
      </c>
      <c r="E82" s="29" t="s">
        <v>1754</v>
      </c>
      <c r="J82" s="29" t="s">
        <v>1755</v>
      </c>
      <c r="P82" s="37" t="s">
        <v>1094</v>
      </c>
      <c r="T82" s="38" t="s">
        <v>1096</v>
      </c>
      <c r="W82" s="37" t="s">
        <v>7</v>
      </c>
    </row>
    <row r="83" spans="1:23" s="29" customFormat="1">
      <c r="A83" s="29" t="s">
        <v>707</v>
      </c>
      <c r="B83" s="29" t="s">
        <v>1756</v>
      </c>
      <c r="D83" s="29" t="s">
        <v>1757</v>
      </c>
      <c r="E83" s="29" t="s">
        <v>1758</v>
      </c>
      <c r="J83" s="29" t="s">
        <v>1759</v>
      </c>
      <c r="P83" s="37" t="s">
        <v>1094</v>
      </c>
      <c r="T83" s="38" t="s">
        <v>1096</v>
      </c>
      <c r="W83" s="37" t="s">
        <v>7</v>
      </c>
    </row>
    <row r="84" spans="1:23" s="29" customFormat="1">
      <c r="A84" s="29" t="s">
        <v>707</v>
      </c>
      <c r="B84" s="29" t="s">
        <v>1760</v>
      </c>
      <c r="D84" s="29" t="s">
        <v>1761</v>
      </c>
      <c r="E84" s="29" t="s">
        <v>1762</v>
      </c>
      <c r="J84" s="29" t="s">
        <v>1759</v>
      </c>
      <c r="P84" s="37" t="s">
        <v>1094</v>
      </c>
      <c r="T84" s="38" t="s">
        <v>1096</v>
      </c>
      <c r="W84" s="37" t="s">
        <v>7</v>
      </c>
    </row>
    <row r="85" spans="1:23" s="29" customFormat="1">
      <c r="A85" s="29" t="s">
        <v>707</v>
      </c>
      <c r="B85" s="29" t="s">
        <v>1763</v>
      </c>
      <c r="D85" s="29" t="s">
        <v>1764</v>
      </c>
      <c r="E85" s="29" t="s">
        <v>1765</v>
      </c>
      <c r="J85" s="29" t="s">
        <v>1759</v>
      </c>
      <c r="P85" s="37" t="s">
        <v>1094</v>
      </c>
      <c r="T85" s="38" t="s">
        <v>1096</v>
      </c>
      <c r="W85" s="37" t="s">
        <v>7</v>
      </c>
    </row>
    <row r="86" spans="1:23" s="29" customFormat="1">
      <c r="P86" s="37"/>
      <c r="T86" s="38"/>
      <c r="W86" s="37"/>
    </row>
    <row r="87" spans="1:23" s="29" customFormat="1">
      <c r="A87" s="29" t="s">
        <v>1766</v>
      </c>
      <c r="B87" s="29" t="s">
        <v>285</v>
      </c>
      <c r="D87" s="29" t="s">
        <v>286</v>
      </c>
      <c r="E87" s="29" t="s">
        <v>1767</v>
      </c>
      <c r="F87" s="29" t="s">
        <v>1768</v>
      </c>
      <c r="J87" s="29" t="s">
        <v>743</v>
      </c>
      <c r="L87" s="29">
        <v>1</v>
      </c>
      <c r="N87" s="29" t="s">
        <v>1769</v>
      </c>
      <c r="P87" s="37" t="s">
        <v>1134</v>
      </c>
      <c r="T87" s="38" t="s">
        <v>1096</v>
      </c>
      <c r="W87" s="37" t="s">
        <v>7</v>
      </c>
    </row>
    <row r="88" spans="1:23" s="29" customFormat="1">
      <c r="A88" s="29" t="s">
        <v>1770</v>
      </c>
      <c r="B88" s="29" t="s">
        <v>300</v>
      </c>
      <c r="D88" s="29" t="s">
        <v>301</v>
      </c>
      <c r="E88" s="29" t="s">
        <v>1771</v>
      </c>
      <c r="J88" s="29" t="s">
        <v>1772</v>
      </c>
      <c r="N88" s="29" t="s">
        <v>900</v>
      </c>
      <c r="P88" s="37" t="str">
        <f>CONCATENATE("SetObservationMultiple::",RIGHT(A88,LEN(A88)-FIND(" ",A88)))</f>
        <v>SetObservationMultiple::add_pb</v>
      </c>
      <c r="T88" s="38" t="s">
        <v>1096</v>
      </c>
      <c r="W88" s="37" t="s">
        <v>7</v>
      </c>
    </row>
    <row r="89" spans="1:23" s="29" customFormat="1">
      <c r="A89" s="29" t="s">
        <v>1773</v>
      </c>
      <c r="B89" s="29" t="s">
        <v>315</v>
      </c>
      <c r="D89" s="29" t="s">
        <v>1774</v>
      </c>
      <c r="E89" s="29" t="s">
        <v>316</v>
      </c>
      <c r="F89" s="29" t="s">
        <v>1775</v>
      </c>
      <c r="L89" s="29">
        <v>1</v>
      </c>
      <c r="P89" s="37" t="s">
        <v>1134</v>
      </c>
      <c r="T89" s="38" t="s">
        <v>1096</v>
      </c>
      <c r="W89" s="37" t="s">
        <v>7</v>
      </c>
    </row>
    <row r="90" spans="1:23" s="29" customFormat="1">
      <c r="A90" s="29" t="s">
        <v>1776</v>
      </c>
      <c r="B90" s="29" t="s">
        <v>669</v>
      </c>
      <c r="D90" s="29" t="s">
        <v>670</v>
      </c>
      <c r="E90" s="29" t="s">
        <v>1777</v>
      </c>
      <c r="L90" s="29">
        <v>1</v>
      </c>
      <c r="P90" s="37" t="s">
        <v>1134</v>
      </c>
      <c r="T90" s="38" t="s">
        <v>1096</v>
      </c>
      <c r="W90" s="37" t="s">
        <v>7</v>
      </c>
    </row>
    <row r="91" spans="1:23">
      <c r="W91" s="41"/>
    </row>
    <row r="92" spans="1:23" s="12" customFormat="1">
      <c r="A92" s="12" t="s">
        <v>707</v>
      </c>
      <c r="B92" s="84" t="s">
        <v>1778</v>
      </c>
      <c r="D92" s="84" t="s">
        <v>1779</v>
      </c>
      <c r="E92" s="84" t="s">
        <v>1780</v>
      </c>
      <c r="J92" s="84" t="s">
        <v>1781</v>
      </c>
      <c r="L92" s="12">
        <v>1</v>
      </c>
      <c r="P92" s="81" t="s">
        <v>1094</v>
      </c>
      <c r="T92" s="82" t="s">
        <v>1096</v>
      </c>
      <c r="W92" s="81" t="s">
        <v>7</v>
      </c>
    </row>
    <row r="93" spans="1:23" s="12" customFormat="1">
      <c r="A93" s="12" t="s">
        <v>707</v>
      </c>
      <c r="B93" s="84" t="s">
        <v>1782</v>
      </c>
      <c r="D93" s="83" t="s">
        <v>1783</v>
      </c>
      <c r="E93" s="83" t="s">
        <v>1784</v>
      </c>
      <c r="L93" s="12">
        <v>1</v>
      </c>
      <c r="P93" s="81" t="s">
        <v>1094</v>
      </c>
      <c r="T93" s="82" t="s">
        <v>1096</v>
      </c>
      <c r="W93" s="81" t="s">
        <v>7</v>
      </c>
    </row>
    <row r="94" spans="1:23" s="12" customFormat="1">
      <c r="A94" s="12" t="s">
        <v>707</v>
      </c>
      <c r="B94" s="84" t="s">
        <v>1785</v>
      </c>
      <c r="D94" s="84" t="s">
        <v>1786</v>
      </c>
      <c r="E94" s="84" t="s">
        <v>1787</v>
      </c>
      <c r="L94" s="12">
        <v>1</v>
      </c>
      <c r="P94" s="81" t="s">
        <v>1094</v>
      </c>
      <c r="T94" s="82" t="s">
        <v>1096</v>
      </c>
      <c r="W94" s="81" t="s">
        <v>7</v>
      </c>
    </row>
    <row r="95" spans="1:23" s="12" customFormat="1">
      <c r="A95" s="12" t="s">
        <v>1788</v>
      </c>
      <c r="B95" s="84" t="s">
        <v>190</v>
      </c>
      <c r="D95" s="84" t="s">
        <v>191</v>
      </c>
      <c r="E95" s="84" t="s">
        <v>1789</v>
      </c>
      <c r="L95" s="12">
        <v>1</v>
      </c>
      <c r="P95" s="81" t="s">
        <v>1134</v>
      </c>
      <c r="T95" s="82" t="s">
        <v>1096</v>
      </c>
      <c r="W95" s="81" t="s">
        <v>7</v>
      </c>
    </row>
    <row r="134" spans="63:63">
      <c r="BK134" s="35" t="s">
        <v>1790</v>
      </c>
    </row>
  </sheetData>
  <conditionalFormatting sqref="B1:B1048576">
    <cfRule type="duplicateValues" dxfId="6" priority="2"/>
  </conditionalFormatting>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zoomScale="90" zoomScaleNormal="90" workbookViewId="0">
      <selection activeCell="G50" sqref="G50"/>
    </sheetView>
  </sheetViews>
  <sheetFormatPr defaultColWidth="10.25" defaultRowHeight="14.25"/>
  <cols>
    <col min="2" max="3" width="39.875" style="19" customWidth="1"/>
  </cols>
  <sheetData>
    <row r="1" spans="1:27">
      <c r="A1" s="19" t="s">
        <v>691</v>
      </c>
      <c r="B1" s="19" t="s">
        <v>692</v>
      </c>
      <c r="C1" s="19" t="s">
        <v>693</v>
      </c>
      <c r="D1" s="19" t="s">
        <v>694</v>
      </c>
      <c r="E1" s="19" t="s">
        <v>695</v>
      </c>
      <c r="F1" s="19" t="s">
        <v>872</v>
      </c>
      <c r="G1" s="19" t="s">
        <v>1117</v>
      </c>
      <c r="H1" s="53" t="s">
        <v>696</v>
      </c>
      <c r="I1" s="53" t="s">
        <v>873</v>
      </c>
      <c r="J1" s="19" t="s">
        <v>874</v>
      </c>
      <c r="K1" s="19" t="s">
        <v>1569</v>
      </c>
      <c r="L1" s="19" t="s">
        <v>877</v>
      </c>
      <c r="M1" s="19" t="s">
        <v>4</v>
      </c>
      <c r="N1" s="19" t="s">
        <v>3</v>
      </c>
      <c r="O1" s="19" t="s">
        <v>878</v>
      </c>
      <c r="P1" s="19" t="s">
        <v>879</v>
      </c>
      <c r="Q1" s="19" t="s">
        <v>1076</v>
      </c>
      <c r="R1" s="19" t="s">
        <v>880</v>
      </c>
      <c r="S1" s="19" t="s">
        <v>881</v>
      </c>
      <c r="T1" s="19" t="s">
        <v>882</v>
      </c>
      <c r="U1" s="19" t="s">
        <v>884</v>
      </c>
      <c r="V1" s="19" t="s">
        <v>885</v>
      </c>
      <c r="W1" s="19" t="s">
        <v>0</v>
      </c>
      <c r="X1" s="19" t="s">
        <v>886</v>
      </c>
      <c r="Y1" s="19" t="s">
        <v>887</v>
      </c>
      <c r="Z1" s="19" t="s">
        <v>888</v>
      </c>
      <c r="AA1" s="53"/>
    </row>
    <row r="2" spans="1:27" s="27" customFormat="1" ht="15">
      <c r="A2" s="27" t="s">
        <v>697</v>
      </c>
      <c r="C2" s="25" t="s">
        <v>814</v>
      </c>
      <c r="D2" s="25"/>
      <c r="E2" s="25" t="s">
        <v>1350</v>
      </c>
      <c r="H2" s="69"/>
      <c r="I2" s="69"/>
      <c r="AA2" s="69"/>
    </row>
    <row r="3" spans="1:27" s="27" customFormat="1">
      <c r="A3" s="27" t="s">
        <v>707</v>
      </c>
      <c r="C3" s="27" t="s">
        <v>1791</v>
      </c>
      <c r="H3" s="87" t="s">
        <v>1792</v>
      </c>
      <c r="I3" s="88"/>
      <c r="N3" s="27" t="s">
        <v>1009</v>
      </c>
    </row>
    <row r="4" spans="1:27" s="27" customFormat="1" ht="15">
      <c r="A4" s="70" t="s">
        <v>1118</v>
      </c>
      <c r="B4" s="70"/>
      <c r="C4" s="70" t="s">
        <v>929</v>
      </c>
      <c r="D4" s="70"/>
      <c r="E4" s="70" t="s">
        <v>931</v>
      </c>
      <c r="F4" s="70"/>
      <c r="G4" s="69"/>
      <c r="H4" s="69" t="s">
        <v>1120</v>
      </c>
      <c r="I4" s="69"/>
      <c r="J4" s="69"/>
      <c r="K4" s="69"/>
      <c r="L4" s="69"/>
      <c r="N4" s="69" t="s">
        <v>1009</v>
      </c>
      <c r="O4" s="69"/>
      <c r="P4" s="69"/>
      <c r="Q4" s="69"/>
      <c r="R4" s="69"/>
      <c r="S4" s="69"/>
      <c r="T4" s="69"/>
      <c r="U4" s="69"/>
      <c r="V4" s="69"/>
      <c r="W4" s="69"/>
      <c r="X4" s="69"/>
      <c r="Y4" s="69"/>
      <c r="Z4" s="69"/>
    </row>
    <row r="5" spans="1:27" s="27" customFormat="1" ht="15">
      <c r="A5" s="70" t="s">
        <v>1118</v>
      </c>
      <c r="B5" s="70"/>
      <c r="C5" s="89" t="s">
        <v>924</v>
      </c>
      <c r="F5" s="69"/>
      <c r="G5" s="69"/>
      <c r="H5" s="69" t="s">
        <v>1223</v>
      </c>
      <c r="I5" s="69"/>
      <c r="J5" s="69"/>
      <c r="K5" s="69"/>
      <c r="M5" s="69"/>
      <c r="N5" s="69" t="s">
        <v>1009</v>
      </c>
      <c r="O5" s="69"/>
      <c r="P5" s="69"/>
      <c r="Q5" s="69"/>
      <c r="R5" s="69"/>
      <c r="S5" s="69"/>
      <c r="T5" s="69"/>
      <c r="U5" s="69"/>
      <c r="V5" s="69"/>
      <c r="W5" s="69"/>
      <c r="X5" s="69"/>
      <c r="Y5" s="69"/>
      <c r="Z5" s="69"/>
    </row>
    <row r="6" spans="1:27" s="27" customFormat="1" ht="15">
      <c r="A6" s="27" t="s">
        <v>707</v>
      </c>
      <c r="C6" s="69" t="s">
        <v>1793</v>
      </c>
      <c r="D6" s="69" t="s">
        <v>1794</v>
      </c>
      <c r="E6" s="25"/>
      <c r="F6" s="25" t="s">
        <v>1795</v>
      </c>
      <c r="G6" s="25"/>
      <c r="H6" s="25" t="s">
        <v>727</v>
      </c>
      <c r="J6" s="25"/>
      <c r="K6" s="25"/>
      <c r="L6" s="25"/>
      <c r="N6" s="69" t="s">
        <v>1009</v>
      </c>
      <c r="O6" s="68"/>
      <c r="P6" s="68"/>
      <c r="Q6" s="68"/>
      <c r="R6" s="68"/>
      <c r="S6" s="68"/>
      <c r="T6" s="68"/>
      <c r="U6" s="68"/>
      <c r="V6" s="25"/>
      <c r="W6" s="25"/>
      <c r="X6" s="25"/>
      <c r="Y6" s="25"/>
      <c r="Z6" s="25"/>
    </row>
    <row r="7" spans="1:27" s="19" customFormat="1">
      <c r="A7" s="53" t="s">
        <v>707</v>
      </c>
      <c r="C7" s="19" t="s">
        <v>1160</v>
      </c>
      <c r="D7" s="41" t="s">
        <v>801</v>
      </c>
      <c r="E7" s="53"/>
      <c r="F7" s="53"/>
      <c r="H7" s="53" t="s">
        <v>1796</v>
      </c>
      <c r="J7" s="53"/>
      <c r="K7" s="53"/>
      <c r="L7" s="53"/>
      <c r="N7" s="53" t="s">
        <v>1009</v>
      </c>
      <c r="O7" s="53"/>
      <c r="P7" s="53"/>
      <c r="Q7" s="53"/>
      <c r="R7" s="53"/>
      <c r="S7" s="53"/>
      <c r="T7" s="53"/>
      <c r="U7" s="53"/>
      <c r="V7" s="53"/>
      <c r="W7" s="53"/>
      <c r="X7" s="53"/>
      <c r="Y7" s="53"/>
    </row>
    <row r="8" spans="1:27" s="27" customFormat="1" ht="15">
      <c r="A8" s="25" t="s">
        <v>727</v>
      </c>
      <c r="B8" s="27" t="s">
        <v>1793</v>
      </c>
      <c r="C8" s="69"/>
      <c r="D8" s="25"/>
      <c r="E8" s="25"/>
      <c r="F8" s="25"/>
      <c r="G8" s="25"/>
      <c r="H8" s="25" t="s">
        <v>1797</v>
      </c>
      <c r="J8" s="25"/>
      <c r="K8" s="25"/>
      <c r="L8" s="25"/>
      <c r="N8" s="25"/>
      <c r="O8" s="68"/>
      <c r="P8" s="68"/>
      <c r="Q8" s="68"/>
      <c r="R8" s="68"/>
      <c r="S8" s="68"/>
      <c r="T8" s="68"/>
      <c r="U8" s="68"/>
      <c r="V8" s="25"/>
      <c r="W8" s="25"/>
      <c r="X8" s="25"/>
      <c r="Y8" s="25"/>
      <c r="Z8" s="25"/>
    </row>
    <row r="9" spans="1:27" s="27" customFormat="1" ht="15">
      <c r="A9" s="25" t="s">
        <v>727</v>
      </c>
      <c r="B9" s="27" t="s">
        <v>1793</v>
      </c>
      <c r="C9" s="69"/>
      <c r="D9" s="25"/>
      <c r="E9" s="25"/>
      <c r="F9" s="25"/>
      <c r="G9" s="25"/>
      <c r="H9" s="25" t="s">
        <v>1798</v>
      </c>
      <c r="J9" s="25"/>
      <c r="K9" s="25"/>
      <c r="L9" s="25"/>
      <c r="N9" s="25"/>
      <c r="O9" s="68"/>
      <c r="P9" s="68"/>
      <c r="Q9" s="68"/>
      <c r="R9" s="68"/>
      <c r="S9" s="68"/>
      <c r="T9" s="68"/>
      <c r="U9" s="68"/>
      <c r="V9" s="25"/>
      <c r="W9" s="25"/>
      <c r="X9" s="25"/>
      <c r="Y9" s="25"/>
      <c r="Z9" s="25"/>
    </row>
    <row r="10" spans="1:27" s="27" customFormat="1" ht="15">
      <c r="C10" s="69"/>
      <c r="D10" s="25"/>
      <c r="E10" s="25"/>
      <c r="F10" s="25"/>
      <c r="G10" s="25"/>
      <c r="J10" s="25"/>
      <c r="K10" s="25"/>
      <c r="L10" s="25"/>
      <c r="N10" s="25"/>
      <c r="O10" s="68"/>
      <c r="P10" s="68"/>
      <c r="Q10" s="68"/>
      <c r="R10" s="68"/>
      <c r="S10" s="68"/>
      <c r="T10" s="68"/>
      <c r="U10" s="68"/>
      <c r="V10" s="25"/>
      <c r="W10" s="25"/>
      <c r="X10" s="25"/>
      <c r="Y10" s="25"/>
      <c r="Z10" s="25"/>
    </row>
    <row r="11" spans="1:27" s="27" customFormat="1" ht="15">
      <c r="C11" s="69"/>
      <c r="D11" s="25"/>
      <c r="E11" s="25"/>
      <c r="F11" s="25"/>
      <c r="G11" s="25"/>
      <c r="H11" s="25"/>
      <c r="J11" s="25"/>
      <c r="K11" s="25"/>
      <c r="L11" s="25"/>
      <c r="N11" s="25"/>
      <c r="O11" s="68"/>
      <c r="P11" s="68"/>
      <c r="Q11" s="68"/>
      <c r="R11" s="68"/>
      <c r="S11" s="68"/>
      <c r="T11" s="68"/>
      <c r="U11" s="68"/>
      <c r="V11" s="25"/>
      <c r="W11" s="25"/>
      <c r="X11" s="25"/>
      <c r="Y11" s="25"/>
      <c r="Z11" s="25"/>
    </row>
    <row r="12" spans="1:27" s="27" customFormat="1" ht="15">
      <c r="C12" s="69"/>
      <c r="D12" s="25"/>
      <c r="E12" s="25"/>
      <c r="F12" s="25"/>
      <c r="G12" s="25"/>
      <c r="H12" s="25"/>
      <c r="J12" s="25"/>
      <c r="K12" s="25"/>
      <c r="L12" s="25"/>
      <c r="N12" s="25"/>
      <c r="O12" s="68"/>
      <c r="P12" s="68"/>
      <c r="Q12" s="68"/>
      <c r="R12" s="68"/>
      <c r="S12" s="68"/>
      <c r="T12" s="68"/>
      <c r="U12" s="68"/>
      <c r="V12" s="25"/>
      <c r="W12" s="25"/>
      <c r="X12" s="25"/>
      <c r="Y12" s="25"/>
      <c r="Z12" s="25"/>
    </row>
    <row r="13" spans="1:27" s="27" customFormat="1">
      <c r="A13" s="27" t="s">
        <v>707</v>
      </c>
      <c r="C13" s="27" t="s">
        <v>1799</v>
      </c>
      <c r="D13" s="27" t="s">
        <v>1800</v>
      </c>
      <c r="H13" s="27" t="s">
        <v>1801</v>
      </c>
      <c r="N13" s="69" t="s">
        <v>1009</v>
      </c>
      <c r="P13" s="69"/>
    </row>
    <row r="14" spans="1:27" s="27" customFormat="1">
      <c r="A14" s="27" t="s">
        <v>707</v>
      </c>
      <c r="C14" s="27" t="s">
        <v>1802</v>
      </c>
      <c r="D14" s="27" t="s">
        <v>1803</v>
      </c>
      <c r="H14" s="27" t="s">
        <v>1804</v>
      </c>
      <c r="I14" s="69"/>
      <c r="N14" s="69" t="s">
        <v>1009</v>
      </c>
      <c r="AA14" s="69"/>
    </row>
    <row r="15" spans="1:27" s="27" customFormat="1">
      <c r="A15" s="27" t="s">
        <v>707</v>
      </c>
      <c r="C15" s="27" t="s">
        <v>1805</v>
      </c>
      <c r="D15" s="27" t="s">
        <v>1806</v>
      </c>
      <c r="H15" s="37" t="s">
        <v>1807</v>
      </c>
      <c r="I15" s="69"/>
      <c r="N15" s="69" t="s">
        <v>1009</v>
      </c>
      <c r="AA15" s="69"/>
    </row>
    <row r="16" spans="1:27" s="27" customFormat="1">
      <c r="A16" s="27" t="s">
        <v>707</v>
      </c>
      <c r="C16" s="27" t="s">
        <v>1808</v>
      </c>
      <c r="D16" s="27" t="s">
        <v>1809</v>
      </c>
      <c r="H16" s="27" t="s">
        <v>1810</v>
      </c>
      <c r="I16" s="69"/>
      <c r="N16" s="69" t="s">
        <v>1009</v>
      </c>
      <c r="AA16" s="69"/>
    </row>
    <row r="17" spans="1:27" s="27" customFormat="1">
      <c r="A17" s="27" t="s">
        <v>707</v>
      </c>
      <c r="C17" s="27" t="s">
        <v>1811</v>
      </c>
      <c r="D17" s="27" t="s">
        <v>1812</v>
      </c>
      <c r="H17" s="69" t="s">
        <v>1813</v>
      </c>
      <c r="I17" s="69"/>
      <c r="N17" s="69" t="s">
        <v>1009</v>
      </c>
      <c r="AA17" s="69"/>
    </row>
    <row r="18" spans="1:27" s="27" customFormat="1">
      <c r="A18" s="27" t="s">
        <v>1365</v>
      </c>
      <c r="C18" s="27" t="s">
        <v>1366</v>
      </c>
      <c r="J18" s="27" t="s">
        <v>1814</v>
      </c>
    </row>
    <row r="19" spans="1:27" s="27" customFormat="1">
      <c r="A19" s="27" t="s">
        <v>1365</v>
      </c>
      <c r="C19" s="27" t="s">
        <v>1815</v>
      </c>
      <c r="J19" s="27" t="s">
        <v>1816</v>
      </c>
    </row>
    <row r="20" spans="1:27" s="27" customFormat="1">
      <c r="A20" s="27" t="s">
        <v>1365</v>
      </c>
      <c r="C20" s="27" t="s">
        <v>1817</v>
      </c>
      <c r="J20" s="27" t="s">
        <v>1818</v>
      </c>
    </row>
    <row r="21" spans="1:27" s="27" customFormat="1">
      <c r="A21" s="27" t="s">
        <v>1365</v>
      </c>
      <c r="C21" s="27" t="s">
        <v>1819</v>
      </c>
      <c r="J21" s="27" t="s">
        <v>1820</v>
      </c>
    </row>
    <row r="22" spans="1:27" s="27" customFormat="1">
      <c r="A22" s="27" t="s">
        <v>1365</v>
      </c>
      <c r="C22" s="27" t="s">
        <v>1821</v>
      </c>
      <c r="J22" s="27" t="s">
        <v>1822</v>
      </c>
    </row>
    <row r="23" spans="1:27" s="27" customFormat="1">
      <c r="A23" s="27" t="s">
        <v>1365</v>
      </c>
      <c r="C23" s="27" t="s">
        <v>1823</v>
      </c>
      <c r="J23" s="27" t="s">
        <v>1824</v>
      </c>
    </row>
    <row r="24" spans="1:27" s="27" customFormat="1">
      <c r="A24" s="27" t="s">
        <v>3</v>
      </c>
      <c r="C24" s="27" t="s">
        <v>1825</v>
      </c>
      <c r="D24" s="27" t="s">
        <v>1826</v>
      </c>
      <c r="J24" s="27" t="s">
        <v>1827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opLeftCell="C1" zoomScale="90" zoomScaleNormal="90" workbookViewId="0">
      <selection activeCell="G10" sqref="G10"/>
    </sheetView>
  </sheetViews>
  <sheetFormatPr defaultColWidth="8.5" defaultRowHeight="14.25"/>
  <cols>
    <col min="1" max="1" width="32.75" style="19" customWidth="1"/>
    <col min="2" max="2" width="26.125" style="19" customWidth="1"/>
    <col min="3" max="3" width="67.125" style="19" customWidth="1"/>
    <col min="4" max="16384" width="8.5" style="113"/>
  </cols>
  <sheetData>
    <row r="1" spans="1:26">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spans="1:26" s="27" customFormat="1" ht="15">
      <c r="A2" s="27" t="s">
        <v>697</v>
      </c>
      <c r="B2" s="25" t="s">
        <v>814</v>
      </c>
      <c r="C2" s="25"/>
      <c r="D2" s="25" t="s">
        <v>1350</v>
      </c>
      <c r="G2" s="69"/>
      <c r="H2" s="69"/>
      <c r="Z2" s="69"/>
    </row>
    <row r="3" spans="1:26" s="27" customFormat="1">
      <c r="A3" s="69" t="s">
        <v>2</v>
      </c>
      <c r="B3" s="37" t="s">
        <v>1828</v>
      </c>
      <c r="C3" s="69" t="s">
        <v>1829</v>
      </c>
      <c r="D3" s="69"/>
      <c r="F3" s="69"/>
      <c r="G3" s="69" t="s">
        <v>1830</v>
      </c>
      <c r="H3" s="69"/>
      <c r="I3" s="69"/>
      <c r="K3" s="69"/>
      <c r="L3" s="69"/>
      <c r="M3" s="69"/>
      <c r="O3" s="69"/>
      <c r="P3" s="69"/>
      <c r="Q3" s="69"/>
      <c r="R3" s="69"/>
      <c r="S3" s="69"/>
      <c r="T3" s="69"/>
      <c r="U3" s="69"/>
      <c r="V3" s="69"/>
      <c r="W3" s="69"/>
      <c r="X3" s="69"/>
      <c r="Y3" s="69"/>
      <c r="Z3" s="69"/>
    </row>
    <row r="4" spans="1:26" s="27" customFormat="1">
      <c r="A4" s="27" t="s">
        <v>707</v>
      </c>
      <c r="B4" s="37" t="s">
        <v>1831</v>
      </c>
      <c r="C4" s="27" t="s">
        <v>724</v>
      </c>
      <c r="G4" s="69" t="s">
        <v>1832</v>
      </c>
      <c r="H4" s="69"/>
      <c r="J4" s="69"/>
      <c r="K4" s="69"/>
      <c r="L4" s="69"/>
      <c r="M4" s="69" t="s">
        <v>1009</v>
      </c>
      <c r="N4" s="69"/>
      <c r="O4" s="69"/>
      <c r="P4" s="69"/>
      <c r="Q4" s="69"/>
      <c r="R4" s="69"/>
      <c r="S4" s="69"/>
      <c r="T4" s="69"/>
      <c r="U4" s="69"/>
      <c r="V4" s="69"/>
      <c r="W4" s="69"/>
      <c r="X4" s="69"/>
      <c r="Y4" s="69"/>
    </row>
    <row r="5" spans="1:26" s="27" customFormat="1">
      <c r="A5" s="69" t="s">
        <v>707</v>
      </c>
      <c r="B5" s="27" t="s">
        <v>1155</v>
      </c>
      <c r="C5" s="37" t="s">
        <v>1156</v>
      </c>
      <c r="D5" s="69"/>
      <c r="E5" s="69"/>
      <c r="F5" s="69"/>
      <c r="G5" s="37" t="s">
        <v>1833</v>
      </c>
      <c r="H5" s="69"/>
      <c r="J5" s="69"/>
      <c r="K5" s="69"/>
      <c r="L5" s="69"/>
      <c r="M5" s="69" t="s">
        <v>1009</v>
      </c>
      <c r="N5" s="69"/>
      <c r="O5" s="69"/>
      <c r="P5" s="69"/>
      <c r="Q5" s="69"/>
      <c r="R5" s="69"/>
      <c r="S5" s="69"/>
      <c r="T5" s="69"/>
      <c r="U5" s="69"/>
      <c r="V5" s="69"/>
      <c r="W5" s="69"/>
      <c r="X5" s="69"/>
      <c r="Y5" s="69"/>
    </row>
    <row r="6" spans="1:26" s="27" customFormat="1">
      <c r="A6" s="69" t="s">
        <v>707</v>
      </c>
      <c r="B6" s="27" t="s">
        <v>1160</v>
      </c>
      <c r="C6" s="37" t="s">
        <v>801</v>
      </c>
      <c r="D6" s="69"/>
      <c r="E6" s="69"/>
      <c r="F6" s="69"/>
      <c r="G6" s="69" t="s">
        <v>1796</v>
      </c>
      <c r="H6" s="69"/>
      <c r="J6" s="69"/>
      <c r="K6" s="69"/>
      <c r="L6" s="69"/>
      <c r="M6" s="69" t="s">
        <v>1009</v>
      </c>
      <c r="N6" s="69"/>
      <c r="O6" s="69"/>
      <c r="P6" s="69"/>
      <c r="Q6" s="69"/>
      <c r="R6" s="69"/>
      <c r="S6" s="69"/>
      <c r="T6" s="69"/>
      <c r="U6" s="69"/>
      <c r="V6" s="69"/>
      <c r="W6" s="69"/>
      <c r="X6" s="69"/>
      <c r="Y6" s="69"/>
    </row>
    <row r="7" spans="1:26" s="27" customFormat="1">
      <c r="A7" s="69"/>
      <c r="B7" s="37"/>
      <c r="C7" s="37"/>
      <c r="D7" s="69"/>
      <c r="E7" s="69"/>
      <c r="F7" s="69"/>
      <c r="G7" s="69"/>
      <c r="H7" s="69"/>
      <c r="J7" s="69"/>
      <c r="K7" s="69"/>
      <c r="L7" s="69"/>
      <c r="M7" s="69"/>
      <c r="N7" s="69"/>
      <c r="O7" s="69"/>
      <c r="P7" s="69"/>
      <c r="Q7" s="69"/>
      <c r="R7" s="69"/>
      <c r="S7" s="69"/>
      <c r="T7" s="69"/>
      <c r="U7" s="69"/>
      <c r="V7" s="69"/>
      <c r="W7" s="69"/>
      <c r="X7" s="69"/>
      <c r="Y7" s="69"/>
    </row>
    <row r="8" spans="1:26" s="27" customFormat="1">
      <c r="A8" s="69"/>
      <c r="B8" s="37"/>
      <c r="C8" s="37"/>
      <c r="D8" s="69"/>
      <c r="E8" s="69"/>
      <c r="F8" s="69"/>
      <c r="G8" s="69"/>
      <c r="H8" s="69"/>
      <c r="J8" s="69"/>
      <c r="K8" s="69"/>
      <c r="L8" s="69"/>
      <c r="M8" s="69"/>
      <c r="N8" s="69"/>
      <c r="O8" s="69"/>
      <c r="P8" s="69"/>
      <c r="Q8" s="69"/>
      <c r="R8" s="69"/>
      <c r="S8" s="69"/>
      <c r="T8" s="69"/>
      <c r="U8" s="69"/>
      <c r="V8" s="69"/>
      <c r="W8" s="69"/>
      <c r="X8" s="69"/>
      <c r="Y8" s="69"/>
    </row>
    <row r="9" spans="1:26" s="27" customFormat="1">
      <c r="A9" s="69"/>
      <c r="B9" s="37"/>
      <c r="C9" s="37"/>
      <c r="D9" s="69"/>
      <c r="E9" s="69"/>
      <c r="F9" s="69"/>
      <c r="G9" s="69"/>
      <c r="H9" s="69"/>
      <c r="J9" s="69"/>
      <c r="K9" s="69"/>
      <c r="L9" s="69"/>
      <c r="M9" s="69"/>
      <c r="N9" s="69"/>
      <c r="O9" s="69"/>
      <c r="P9" s="69"/>
      <c r="Q9" s="69"/>
      <c r="R9" s="69"/>
      <c r="S9" s="69"/>
      <c r="T9" s="69"/>
      <c r="U9" s="69"/>
      <c r="V9" s="69"/>
      <c r="W9" s="69"/>
      <c r="X9" s="69"/>
      <c r="Y9" s="69"/>
    </row>
    <row r="10" spans="1:26" s="26" customFormat="1">
      <c r="A10" s="26" t="s">
        <v>1834</v>
      </c>
      <c r="B10" s="26" t="s">
        <v>600</v>
      </c>
      <c r="C10" s="26" t="s">
        <v>601</v>
      </c>
      <c r="D10" s="26" t="s">
        <v>601</v>
      </c>
      <c r="E10" s="27" t="s">
        <v>1835</v>
      </c>
      <c r="I10" s="26" t="s">
        <v>1836</v>
      </c>
      <c r="K10" s="26">
        <v>1</v>
      </c>
      <c r="O10" s="69" t="s">
        <v>1134</v>
      </c>
      <c r="S10" s="26" t="s">
        <v>1096</v>
      </c>
      <c r="V10" s="26" t="s">
        <v>7</v>
      </c>
    </row>
    <row r="11" spans="1:26" s="27" customFormat="1">
      <c r="A11" s="27" t="s">
        <v>896</v>
      </c>
      <c r="B11" s="27" t="s">
        <v>1837</v>
      </c>
      <c r="C11" s="27" t="s">
        <v>1838</v>
      </c>
      <c r="D11" s="27" t="s">
        <v>1839</v>
      </c>
      <c r="I11" s="27" t="s">
        <v>1840</v>
      </c>
      <c r="K11" s="27">
        <v>1</v>
      </c>
      <c r="O11" s="69" t="s">
        <v>1179</v>
      </c>
      <c r="S11" s="27" t="s">
        <v>1096</v>
      </c>
      <c r="V11" s="27" t="s">
        <v>7</v>
      </c>
    </row>
    <row r="12" spans="1:26" s="27" customFormat="1">
      <c r="A12" s="27" t="s">
        <v>1841</v>
      </c>
      <c r="B12" s="27" t="s">
        <v>1842</v>
      </c>
      <c r="C12" s="27" t="s">
        <v>1843</v>
      </c>
      <c r="D12" s="27" t="s">
        <v>1844</v>
      </c>
      <c r="H12" s="69" t="s">
        <v>1845</v>
      </c>
      <c r="I12" s="29" t="s">
        <v>1846</v>
      </c>
      <c r="M12" s="27" t="s">
        <v>1009</v>
      </c>
      <c r="O12" s="69" t="s">
        <v>1094</v>
      </c>
      <c r="S12" s="27" t="s">
        <v>1096</v>
      </c>
      <c r="V12" s="27" t="s">
        <v>7</v>
      </c>
    </row>
    <row r="13" spans="1:26" s="27" customFormat="1">
      <c r="A13" s="27" t="s">
        <v>707</v>
      </c>
      <c r="B13" s="27" t="s">
        <v>1847</v>
      </c>
      <c r="C13" s="27" t="s">
        <v>1848</v>
      </c>
      <c r="D13" s="27" t="s">
        <v>1849</v>
      </c>
      <c r="I13" s="27" t="s">
        <v>1850</v>
      </c>
      <c r="O13" s="69" t="s">
        <v>1094</v>
      </c>
      <c r="S13" s="27" t="s">
        <v>1096</v>
      </c>
      <c r="V13" s="27" t="s">
        <v>7</v>
      </c>
    </row>
    <row r="14" spans="1:26" s="27" customFormat="1">
      <c r="A14" s="27" t="s">
        <v>1834</v>
      </c>
      <c r="B14" s="27" t="s">
        <v>1851</v>
      </c>
      <c r="C14" s="27" t="s">
        <v>1852</v>
      </c>
      <c r="D14" s="27" t="s">
        <v>1853</v>
      </c>
      <c r="I14" s="27" t="s">
        <v>1854</v>
      </c>
      <c r="O14" s="69" t="s">
        <v>1134</v>
      </c>
      <c r="S14" s="27" t="s">
        <v>1096</v>
      </c>
      <c r="V14" s="27"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2" sqref="A2"/>
      <selection pane="bottomRight" activeCell="D27" sqref="D27"/>
    </sheetView>
  </sheetViews>
  <sheetFormatPr defaultColWidth="8.5" defaultRowHeight="14.25"/>
  <cols>
    <col min="1" max="1" width="32.75" style="19" customWidth="1"/>
    <col min="2" max="2" width="55.125" style="19" customWidth="1"/>
    <col min="3" max="3" width="44.375" style="19" customWidth="1"/>
    <col min="4" max="4" width="55.125" style="19" customWidth="1"/>
    <col min="5" max="6" width="8.5" style="19"/>
    <col min="7" max="7" width="24.25" style="19" customWidth="1"/>
    <col min="8" max="16384" width="8.5" style="19"/>
  </cols>
  <sheetData>
    <row r="1" spans="1:29">
      <c r="A1" s="19" t="s">
        <v>691</v>
      </c>
      <c r="B1" s="19" t="s">
        <v>692</v>
      </c>
      <c r="C1" s="19" t="s">
        <v>693</v>
      </c>
      <c r="D1" s="19" t="s">
        <v>694</v>
      </c>
      <c r="E1" s="19" t="s">
        <v>695</v>
      </c>
      <c r="F1" s="19" t="s">
        <v>871</v>
      </c>
      <c r="G1" s="19" t="s">
        <v>1117</v>
      </c>
      <c r="H1" s="53" t="s">
        <v>696</v>
      </c>
      <c r="I1" s="53" t="s">
        <v>873</v>
      </c>
      <c r="J1" s="19" t="s">
        <v>874</v>
      </c>
      <c r="K1" s="19" t="s">
        <v>1569</v>
      </c>
      <c r="L1" s="19" t="s">
        <v>877</v>
      </c>
      <c r="M1" s="19" t="s">
        <v>4</v>
      </c>
      <c r="N1" s="19" t="s">
        <v>3</v>
      </c>
      <c r="O1" s="19" t="s">
        <v>878</v>
      </c>
      <c r="P1" s="19" t="s">
        <v>879</v>
      </c>
      <c r="Q1" s="19" t="s">
        <v>1076</v>
      </c>
      <c r="R1" s="19" t="s">
        <v>880</v>
      </c>
      <c r="S1" s="19" t="s">
        <v>881</v>
      </c>
      <c r="T1" s="19" t="s">
        <v>882</v>
      </c>
      <c r="U1" s="19" t="s">
        <v>884</v>
      </c>
      <c r="V1" s="19" t="s">
        <v>885</v>
      </c>
      <c r="W1" s="19" t="s">
        <v>0</v>
      </c>
      <c r="X1" s="19" t="s">
        <v>886</v>
      </c>
      <c r="Y1" s="19" t="s">
        <v>887</v>
      </c>
      <c r="Z1" s="19" t="s">
        <v>888</v>
      </c>
      <c r="AA1" s="53"/>
    </row>
    <row r="2" spans="1:29" s="30" customFormat="1" ht="15">
      <c r="A2" s="48" t="s">
        <v>1118</v>
      </c>
      <c r="B2" s="48"/>
      <c r="C2" s="48" t="s">
        <v>929</v>
      </c>
      <c r="D2" s="48" t="s">
        <v>1485</v>
      </c>
      <c r="E2" s="48" t="s">
        <v>931</v>
      </c>
      <c r="F2" s="48"/>
      <c r="G2" s="53"/>
      <c r="H2" s="53" t="s">
        <v>1120</v>
      </c>
      <c r="I2" s="53"/>
      <c r="J2" s="53"/>
      <c r="K2" s="53"/>
      <c r="L2" s="53"/>
      <c r="N2" s="53" t="s">
        <v>1009</v>
      </c>
      <c r="O2" s="53"/>
      <c r="P2" s="53"/>
      <c r="Q2" s="53"/>
      <c r="R2" s="53"/>
      <c r="S2" s="53"/>
      <c r="T2" s="53"/>
      <c r="U2" s="53"/>
      <c r="V2" s="53"/>
      <c r="W2" s="53"/>
      <c r="X2" s="53"/>
      <c r="Y2" s="53"/>
      <c r="Z2" s="53"/>
    </row>
    <row r="3" spans="1:29" s="30" customFormat="1" ht="15">
      <c r="A3" s="30" t="s">
        <v>953</v>
      </c>
      <c r="B3" s="54"/>
      <c r="C3" s="54" t="s">
        <v>1855</v>
      </c>
      <c r="D3" s="48"/>
      <c r="E3" s="48"/>
      <c r="F3" s="48"/>
      <c r="G3" s="53"/>
      <c r="H3" s="53" t="s">
        <v>1856</v>
      </c>
      <c r="I3" s="53"/>
      <c r="K3" s="53"/>
      <c r="L3" s="53"/>
      <c r="N3" s="53" t="s">
        <v>1009</v>
      </c>
      <c r="O3" s="53"/>
      <c r="P3" s="53"/>
      <c r="Q3" s="53"/>
      <c r="R3" s="53"/>
      <c r="S3" s="53"/>
      <c r="T3" s="53"/>
      <c r="U3" s="53"/>
      <c r="V3" s="53"/>
      <c r="W3" s="53"/>
      <c r="X3" s="53"/>
      <c r="Y3" s="53"/>
      <c r="Z3" s="53"/>
    </row>
    <row r="4" spans="1:29" s="26" customFormat="1">
      <c r="A4" s="26" t="s">
        <v>707</v>
      </c>
      <c r="C4" s="26" t="s">
        <v>1791</v>
      </c>
      <c r="H4" s="87" t="s">
        <v>1857</v>
      </c>
      <c r="N4" s="26" t="s">
        <v>1009</v>
      </c>
    </row>
    <row r="5" spans="1:29" s="26" customFormat="1" ht="15">
      <c r="A5" s="26" t="s">
        <v>953</v>
      </c>
      <c r="C5" s="26" t="s">
        <v>1858</v>
      </c>
      <c r="D5" s="70"/>
      <c r="E5" s="70"/>
      <c r="F5" s="70"/>
      <c r="G5" s="69"/>
      <c r="H5" s="26" t="s">
        <v>1859</v>
      </c>
      <c r="I5" s="69"/>
      <c r="K5" s="69"/>
      <c r="L5" s="69"/>
      <c r="N5" s="69" t="s">
        <v>1009</v>
      </c>
      <c r="O5" s="69"/>
      <c r="P5" s="69"/>
      <c r="Q5" s="69"/>
      <c r="R5" s="69"/>
      <c r="S5" s="69"/>
      <c r="T5" s="69"/>
      <c r="U5" s="69"/>
      <c r="V5" s="69"/>
      <c r="W5" s="69"/>
      <c r="X5" s="69"/>
      <c r="Y5" s="69"/>
      <c r="Z5" s="69"/>
    </row>
    <row r="6" spans="1:29" s="26" customFormat="1" ht="15">
      <c r="A6" s="26" t="s">
        <v>707</v>
      </c>
      <c r="B6" s="27"/>
      <c r="C6" s="27" t="s">
        <v>1860</v>
      </c>
      <c r="D6" s="70"/>
      <c r="E6" s="70"/>
      <c r="F6" s="70"/>
      <c r="G6" s="69"/>
      <c r="H6" s="26" t="s">
        <v>1861</v>
      </c>
      <c r="I6" s="69"/>
      <c r="K6" s="69"/>
      <c r="L6" s="69"/>
      <c r="N6" s="69" t="s">
        <v>1009</v>
      </c>
      <c r="O6" s="69"/>
      <c r="P6" s="69"/>
      <c r="Q6" s="69"/>
      <c r="R6" s="69"/>
      <c r="S6" s="69"/>
      <c r="T6" s="69"/>
      <c r="U6" s="69"/>
      <c r="V6" s="69"/>
      <c r="W6" s="69"/>
      <c r="X6" s="69"/>
      <c r="Y6" s="69"/>
      <c r="Z6" s="69"/>
    </row>
    <row r="7" spans="1:29" s="30" customFormat="1" ht="15">
      <c r="A7" s="30" t="s">
        <v>707</v>
      </c>
      <c r="C7" s="30" t="s">
        <v>1488</v>
      </c>
      <c r="D7" s="48"/>
      <c r="E7" s="35" t="s">
        <v>1489</v>
      </c>
      <c r="F7" s="48"/>
      <c r="G7" s="53"/>
      <c r="H7" s="30" t="s">
        <v>1572</v>
      </c>
      <c r="I7" s="53"/>
      <c r="K7" s="53"/>
      <c r="L7" s="53"/>
      <c r="N7" s="53" t="s">
        <v>1009</v>
      </c>
      <c r="O7" s="53"/>
      <c r="P7" s="53"/>
      <c r="Q7" s="53"/>
      <c r="R7" s="53"/>
      <c r="S7" s="53"/>
      <c r="T7" s="53"/>
      <c r="U7" s="53"/>
      <c r="V7" s="53"/>
      <c r="W7" s="53"/>
      <c r="X7" s="53"/>
      <c r="Y7" s="53"/>
      <c r="Z7" s="53"/>
    </row>
    <row r="8" spans="1:29" s="30" customFormat="1" ht="15">
      <c r="A8" s="30" t="s">
        <v>707</v>
      </c>
      <c r="C8" s="30" t="s">
        <v>1496</v>
      </c>
      <c r="D8" s="48"/>
      <c r="E8" s="35" t="s">
        <v>1497</v>
      </c>
      <c r="F8" s="48"/>
      <c r="G8" s="53"/>
      <c r="H8" s="30" t="s">
        <v>1573</v>
      </c>
      <c r="I8" s="53"/>
      <c r="J8" s="53"/>
      <c r="L8" s="53"/>
      <c r="N8" s="53" t="s">
        <v>1009</v>
      </c>
      <c r="O8" s="53"/>
      <c r="P8" s="53"/>
      <c r="Q8" s="53"/>
      <c r="R8" s="53"/>
      <c r="S8" s="53"/>
      <c r="T8" s="53"/>
      <c r="U8" s="53"/>
      <c r="V8" s="53"/>
      <c r="W8" s="53"/>
      <c r="X8" s="53"/>
      <c r="Y8" s="53"/>
      <c r="Z8" s="53"/>
    </row>
    <row r="9" spans="1:29" s="30" customFormat="1" ht="15">
      <c r="A9" s="48" t="s">
        <v>1118</v>
      </c>
      <c r="B9" s="48"/>
      <c r="C9" s="48" t="s">
        <v>934</v>
      </c>
      <c r="D9" s="48" t="s">
        <v>969</v>
      </c>
      <c r="E9" s="48" t="s">
        <v>931</v>
      </c>
      <c r="G9" s="53"/>
      <c r="H9" s="48" t="s">
        <v>1228</v>
      </c>
      <c r="I9" s="53"/>
      <c r="K9" s="53"/>
      <c r="L9" s="53"/>
      <c r="M9" s="53"/>
      <c r="N9" s="53" t="s">
        <v>1009</v>
      </c>
      <c r="P9" s="53"/>
      <c r="Q9" s="53"/>
      <c r="R9" s="49"/>
      <c r="S9" s="53"/>
      <c r="T9" s="53"/>
      <c r="U9" s="53"/>
      <c r="V9" s="53"/>
      <c r="W9" s="53"/>
      <c r="X9" s="53"/>
      <c r="Y9" s="53"/>
      <c r="Z9" s="53"/>
      <c r="AA9" s="53"/>
      <c r="AB9" s="53"/>
      <c r="AC9" s="53"/>
    </row>
    <row r="10" spans="1:29" s="30" customFormat="1" ht="15">
      <c r="A10" s="30" t="s">
        <v>953</v>
      </c>
      <c r="C10" s="30" t="s">
        <v>1862</v>
      </c>
      <c r="D10" s="30" t="s">
        <v>1863</v>
      </c>
      <c r="E10" s="30" t="s">
        <v>1864</v>
      </c>
      <c r="F10" s="30" t="s">
        <v>1865</v>
      </c>
      <c r="I10" s="30" t="s">
        <v>1866</v>
      </c>
      <c r="J10" s="30" t="s">
        <v>1867</v>
      </c>
      <c r="L10" s="30">
        <v>1</v>
      </c>
      <c r="N10" s="30" t="s">
        <v>1868</v>
      </c>
      <c r="P10" s="53" t="s">
        <v>1174</v>
      </c>
      <c r="Q10" s="53"/>
      <c r="R10" s="53"/>
      <c r="S10" s="53"/>
      <c r="T10" s="48" t="s">
        <v>1096</v>
      </c>
      <c r="U10" s="53"/>
      <c r="V10" s="53"/>
      <c r="W10" s="53" t="s">
        <v>7</v>
      </c>
    </row>
    <row r="11" spans="1:29" s="26" customFormat="1" ht="15">
      <c r="P11" s="69"/>
      <c r="Q11" s="69"/>
      <c r="R11" s="69"/>
      <c r="S11" s="69"/>
      <c r="T11" s="70"/>
      <c r="U11" s="69"/>
      <c r="V11" s="69"/>
      <c r="W11" s="69"/>
    </row>
    <row r="12" spans="1:29" s="26" customFormat="1">
      <c r="A12" s="26" t="s">
        <v>896</v>
      </c>
      <c r="C12" s="26" t="s">
        <v>1869</v>
      </c>
      <c r="D12" s="26" t="s">
        <v>1870</v>
      </c>
      <c r="E12" s="26" t="s">
        <v>1871</v>
      </c>
      <c r="J12" s="26" t="s">
        <v>1872</v>
      </c>
      <c r="P12" s="69" t="s">
        <v>1179</v>
      </c>
      <c r="T12" s="26" t="s">
        <v>1096</v>
      </c>
      <c r="W12" s="26" t="s">
        <v>7</v>
      </c>
    </row>
    <row r="13" spans="1:29" s="26" customFormat="1">
      <c r="A13" s="26" t="s">
        <v>1031</v>
      </c>
      <c r="C13" s="26" t="s">
        <v>1873</v>
      </c>
      <c r="J13" s="27" t="s">
        <v>1874</v>
      </c>
      <c r="P13" s="69"/>
    </row>
    <row r="14" spans="1:29" s="26" customFormat="1">
      <c r="A14" s="26" t="s">
        <v>953</v>
      </c>
      <c r="B14" s="27" t="s">
        <v>1873</v>
      </c>
      <c r="C14" s="26" t="s">
        <v>1875</v>
      </c>
      <c r="D14" s="26" t="s">
        <v>1876</v>
      </c>
      <c r="E14" s="26" t="s">
        <v>1877</v>
      </c>
      <c r="F14" s="27" t="s">
        <v>1865</v>
      </c>
      <c r="J14" s="27" t="s">
        <v>1878</v>
      </c>
      <c r="N14" s="26" t="s">
        <v>1868</v>
      </c>
      <c r="P14" s="69" t="s">
        <v>1174</v>
      </c>
      <c r="T14" s="26" t="s">
        <v>1096</v>
      </c>
      <c r="W14" s="26" t="s">
        <v>7</v>
      </c>
    </row>
    <row r="15" spans="1:29" s="26" customFormat="1">
      <c r="A15" s="26" t="s">
        <v>896</v>
      </c>
      <c r="B15" s="27" t="s">
        <v>1873</v>
      </c>
      <c r="C15" s="26" t="s">
        <v>1879</v>
      </c>
      <c r="D15" s="26" t="s">
        <v>1880</v>
      </c>
      <c r="E15" s="26" t="s">
        <v>1881</v>
      </c>
      <c r="J15" s="26" t="s">
        <v>1882</v>
      </c>
      <c r="P15" s="69" t="s">
        <v>1179</v>
      </c>
      <c r="T15" s="26" t="s">
        <v>1096</v>
      </c>
      <c r="W15" s="26" t="s">
        <v>7</v>
      </c>
    </row>
    <row r="16" spans="1:29" s="26" customFormat="1">
      <c r="P16" s="69"/>
    </row>
    <row r="17" spans="1:23" s="26" customFormat="1">
      <c r="A17" s="26" t="s">
        <v>707</v>
      </c>
      <c r="C17" s="26" t="s">
        <v>1883</v>
      </c>
      <c r="D17" s="26" t="s">
        <v>1884</v>
      </c>
      <c r="E17" s="26" t="s">
        <v>1885</v>
      </c>
      <c r="F17" s="27" t="s">
        <v>1886</v>
      </c>
      <c r="G17" s="27"/>
      <c r="I17" s="27" t="s">
        <v>1887</v>
      </c>
      <c r="J17" s="26" t="s">
        <v>1888</v>
      </c>
      <c r="N17" s="26" t="s">
        <v>995</v>
      </c>
      <c r="P17" s="69" t="s">
        <v>1094</v>
      </c>
      <c r="T17" s="26" t="s">
        <v>1096</v>
      </c>
      <c r="W17" s="26" t="s">
        <v>7</v>
      </c>
    </row>
    <row r="19" spans="1:23" s="27" customFormat="1">
      <c r="P19" s="53"/>
    </row>
    <row r="20" spans="1:23">
      <c r="P20" s="53"/>
    </row>
    <row r="21" spans="1:23">
      <c r="P21" s="53"/>
    </row>
    <row r="22" spans="1:23">
      <c r="P22" s="53"/>
    </row>
    <row r="23" spans="1:23" s="27" customFormat="1">
      <c r="P23" s="53"/>
    </row>
    <row r="24" spans="1:23" s="27" customFormat="1">
      <c r="P24" s="53"/>
    </row>
    <row r="25" spans="1:23" s="27" customFormat="1">
      <c r="E25" s="26"/>
      <c r="P25" s="53"/>
    </row>
    <row r="26" spans="1:23" s="27" customFormat="1">
      <c r="P26" s="53"/>
    </row>
    <row r="27" spans="1:23">
      <c r="P27" s="53"/>
    </row>
    <row r="28" spans="1:23" s="27" customFormat="1">
      <c r="P28" s="53"/>
    </row>
    <row r="29" spans="1:23">
      <c r="P29" s="53"/>
    </row>
    <row r="30" spans="1:23">
      <c r="P30" s="53"/>
    </row>
    <row r="31" spans="1:23">
      <c r="P31" s="53"/>
    </row>
    <row r="32" spans="1:23">
      <c r="P32" s="53"/>
    </row>
    <row r="33" spans="9:16">
      <c r="P33" s="53"/>
    </row>
    <row r="34" spans="9:16">
      <c r="P34" s="53"/>
    </row>
    <row r="35" spans="9:16">
      <c r="P35" s="53"/>
    </row>
    <row r="36" spans="9:16">
      <c r="P36" s="53"/>
    </row>
    <row r="37" spans="9:16">
      <c r="I37" s="27"/>
      <c r="P37" s="53"/>
    </row>
    <row r="38" spans="9:16">
      <c r="P38" s="53"/>
    </row>
    <row r="39" spans="9:16" s="27" customFormat="1">
      <c r="P39" s="53"/>
    </row>
    <row r="40" spans="9:16" s="27" customFormat="1">
      <c r="P40" s="53"/>
    </row>
    <row r="41" spans="9:16" s="27" customFormat="1">
      <c r="P41" s="53"/>
    </row>
    <row r="42" spans="9:16" s="27" customFormat="1">
      <c r="P42" s="53"/>
    </row>
    <row r="43" spans="9:16">
      <c r="P43" s="53"/>
    </row>
    <row r="44" spans="9:16">
      <c r="J44" s="27"/>
      <c r="P44" s="53"/>
    </row>
    <row r="45" spans="9:16">
      <c r="P45" s="53"/>
    </row>
    <row r="46" spans="9:16">
      <c r="P46" s="53"/>
    </row>
    <row r="47" spans="9:16">
      <c r="P47" s="53"/>
    </row>
    <row r="48" spans="9:16">
      <c r="P48" s="53"/>
    </row>
    <row r="49" spans="4:16">
      <c r="D49" s="30"/>
      <c r="P49" s="53"/>
    </row>
    <row r="50" spans="4:16">
      <c r="J50" s="27"/>
      <c r="P50" s="53"/>
    </row>
    <row r="51" spans="4:16">
      <c r="P51" s="53"/>
    </row>
    <row r="52" spans="4:16">
      <c r="J52" s="27"/>
      <c r="P52" s="53"/>
    </row>
    <row r="53" spans="4:16">
      <c r="J53" s="27"/>
      <c r="P53" s="53"/>
    </row>
    <row r="54" spans="4:16">
      <c r="J54" s="27"/>
      <c r="P54" s="53"/>
    </row>
    <row r="55" spans="4:16">
      <c r="P55" s="53"/>
    </row>
    <row r="56" spans="4:16">
      <c r="P56" s="53"/>
    </row>
    <row r="57" spans="4:16">
      <c r="P57" s="53"/>
    </row>
    <row r="58" spans="4:16">
      <c r="P58" s="53"/>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opLeftCell="D1" zoomScale="90" zoomScaleNormal="90" workbookViewId="0">
      <pane ySplit="1" topLeftCell="A2" activePane="bottomLeft" state="frozen"/>
      <selection activeCell="D1" sqref="D1"/>
      <selection pane="bottomLeft" activeCell="E22" sqref="E22"/>
    </sheetView>
  </sheetViews>
  <sheetFormatPr defaultColWidth="8.5" defaultRowHeight="14.25"/>
  <cols>
    <col min="1" max="1" width="37.375" style="19" customWidth="1"/>
    <col min="2" max="2" width="24.875" style="19" customWidth="1"/>
    <col min="3" max="3" width="31.5" style="19" customWidth="1"/>
    <col min="4" max="16384" width="8.5" style="19"/>
  </cols>
  <sheetData>
    <row r="1" spans="1:26">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spans="1:26" ht="15">
      <c r="B2" s="24"/>
      <c r="C2" s="24"/>
      <c r="D2" s="24"/>
      <c r="G2" s="53"/>
      <c r="H2" s="53"/>
      <c r="Z2" s="53"/>
    </row>
    <row r="3" spans="1:26">
      <c r="A3" s="53"/>
      <c r="B3" s="41"/>
      <c r="C3" s="53"/>
      <c r="D3" s="53"/>
      <c r="E3" s="53"/>
      <c r="F3" s="53"/>
      <c r="G3" s="53"/>
      <c r="H3" s="53"/>
      <c r="J3" s="53"/>
      <c r="K3" s="53"/>
      <c r="L3" s="53"/>
      <c r="M3" s="53"/>
      <c r="N3" s="53"/>
      <c r="O3" s="53"/>
      <c r="P3" s="53"/>
      <c r="Q3" s="53"/>
      <c r="R3" s="53"/>
      <c r="S3" s="53"/>
      <c r="T3" s="53"/>
      <c r="U3" s="53"/>
      <c r="V3" s="53"/>
      <c r="W3" s="53"/>
      <c r="X3" s="53"/>
      <c r="Y3" s="53"/>
    </row>
    <row r="4" spans="1:26" ht="15">
      <c r="A4" s="48"/>
      <c r="B4" s="48"/>
      <c r="C4" s="48"/>
      <c r="D4" s="48"/>
      <c r="E4" s="48"/>
      <c r="F4" s="53"/>
      <c r="G4" s="53"/>
      <c r="H4" s="53"/>
      <c r="I4" s="53"/>
      <c r="J4" s="53"/>
      <c r="K4" s="53"/>
      <c r="M4" s="53"/>
      <c r="N4" s="53"/>
      <c r="O4" s="53"/>
      <c r="P4" s="53"/>
      <c r="Q4" s="53"/>
      <c r="R4" s="53"/>
      <c r="S4" s="53"/>
      <c r="T4" s="53"/>
      <c r="U4" s="53"/>
      <c r="V4" s="53"/>
      <c r="W4" s="53"/>
      <c r="X4" s="53"/>
      <c r="Y4" s="53"/>
    </row>
    <row r="5" spans="1:26" s="26" customFormat="1">
      <c r="A5" s="26" t="s">
        <v>1889</v>
      </c>
      <c r="B5" s="26" t="s">
        <v>1890</v>
      </c>
      <c r="C5" s="26" t="s">
        <v>1891</v>
      </c>
      <c r="D5" s="26" t="s">
        <v>1892</v>
      </c>
      <c r="E5" s="27" t="s">
        <v>1893</v>
      </c>
      <c r="I5" s="26" t="s">
        <v>1894</v>
      </c>
      <c r="O5" s="69" t="s">
        <v>1895</v>
      </c>
      <c r="S5" s="27" t="s">
        <v>1096</v>
      </c>
      <c r="T5" s="27"/>
      <c r="U5" s="27"/>
      <c r="V5" s="27" t="s">
        <v>7</v>
      </c>
    </row>
    <row r="6" spans="1:26" s="26" customFormat="1">
      <c r="A6" s="69" t="s">
        <v>896</v>
      </c>
      <c r="B6" s="27" t="s">
        <v>689</v>
      </c>
      <c r="C6" s="27" t="s">
        <v>690</v>
      </c>
      <c r="I6" s="27" t="s">
        <v>1896</v>
      </c>
      <c r="O6" s="69" t="s">
        <v>1179</v>
      </c>
      <c r="P6" s="27"/>
      <c r="Q6" s="27"/>
      <c r="R6" s="27"/>
      <c r="S6" s="27" t="s">
        <v>1096</v>
      </c>
      <c r="T6" s="27"/>
      <c r="U6" s="27"/>
      <c r="V6" s="27" t="s">
        <v>7</v>
      </c>
    </row>
    <row r="7" spans="1:26" s="27" customFormat="1">
      <c r="A7" s="69"/>
      <c r="O7" s="69"/>
    </row>
    <row r="8" spans="1:26" s="27" customFormat="1">
      <c r="A8" s="69"/>
      <c r="O8" s="69"/>
    </row>
    <row r="9" spans="1:26" s="27" customFormat="1">
      <c r="A9" s="69"/>
      <c r="D9" s="29"/>
      <c r="O9" s="69"/>
    </row>
    <row r="10" spans="1:26" s="27" customFormat="1">
      <c r="A10" s="69" t="s">
        <v>707</v>
      </c>
      <c r="B10" s="27" t="s">
        <v>687</v>
      </c>
      <c r="C10" s="27" t="s">
        <v>688</v>
      </c>
      <c r="D10" s="27" t="s">
        <v>1897</v>
      </c>
      <c r="O10" s="69" t="s">
        <v>1094</v>
      </c>
      <c r="S10" s="27" t="s">
        <v>1096</v>
      </c>
      <c r="V10" s="27" t="s">
        <v>7</v>
      </c>
    </row>
    <row r="11" spans="1:26">
      <c r="O11" s="53"/>
    </row>
    <row r="12" spans="1:26" s="27" customFormat="1">
      <c r="O12" s="53"/>
    </row>
    <row r="13" spans="1:26">
      <c r="O13" s="53"/>
    </row>
    <row r="14" spans="1:26">
      <c r="O14" s="53"/>
    </row>
    <row r="15" spans="1:26">
      <c r="O15" s="53"/>
    </row>
    <row r="16" spans="1:26">
      <c r="O16" s="53"/>
    </row>
    <row r="17" spans="8:15">
      <c r="O17" s="53"/>
    </row>
    <row r="18" spans="8:15">
      <c r="O18" s="53"/>
    </row>
    <row r="19" spans="8:15">
      <c r="O19" s="53"/>
    </row>
    <row r="20" spans="8:15">
      <c r="O20" s="53"/>
    </row>
    <row r="21" spans="8:15">
      <c r="H21" s="27"/>
      <c r="O21" s="53"/>
    </row>
    <row r="22" spans="8:15">
      <c r="O22" s="53"/>
    </row>
    <row r="23" spans="8:15" s="27" customFormat="1">
      <c r="O23" s="53"/>
    </row>
    <row r="24" spans="8:15" s="27" customFormat="1">
      <c r="O24" s="53"/>
    </row>
    <row r="25" spans="8:15" s="27" customFormat="1">
      <c r="O25" s="53"/>
    </row>
    <row r="26" spans="8:15" s="27" customFormat="1">
      <c r="O26" s="53"/>
    </row>
    <row r="27" spans="8:15">
      <c r="O27" s="53"/>
    </row>
    <row r="28" spans="8:15">
      <c r="I28" s="27"/>
      <c r="O28" s="53"/>
    </row>
    <row r="29" spans="8:15">
      <c r="O29" s="53"/>
    </row>
    <row r="30" spans="8:15">
      <c r="O30" s="53"/>
    </row>
    <row r="31" spans="8:15">
      <c r="O31" s="53"/>
    </row>
    <row r="32" spans="8:15">
      <c r="O32" s="53"/>
    </row>
    <row r="33" spans="3:15">
      <c r="C33" s="30"/>
      <c r="O33" s="53"/>
    </row>
    <row r="34" spans="3:15">
      <c r="I34" s="27"/>
      <c r="O34" s="53"/>
    </row>
    <row r="35" spans="3:15">
      <c r="O35" s="53"/>
    </row>
    <row r="36" spans="3:15">
      <c r="I36" s="27"/>
      <c r="O36" s="53"/>
    </row>
    <row r="37" spans="3:15">
      <c r="I37" s="27"/>
      <c r="O37" s="53"/>
    </row>
    <row r="38" spans="3:15">
      <c r="I38" s="27"/>
      <c r="O38" s="53"/>
    </row>
    <row r="39" spans="3:15">
      <c r="O39" s="53"/>
    </row>
    <row r="40" spans="3:15">
      <c r="O40" s="53"/>
    </row>
    <row r="41" spans="3:15">
      <c r="O41" s="53"/>
    </row>
    <row r="42" spans="3:15">
      <c r="O42" s="53"/>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opLeftCell="D1" zoomScale="90" zoomScaleNormal="90" workbookViewId="0">
      <pane ySplit="1" topLeftCell="A2" activePane="bottomLeft" state="frozen"/>
      <selection activeCell="D1" sqref="D1"/>
      <selection pane="bottomLeft" activeCell="O14" sqref="O14"/>
    </sheetView>
  </sheetViews>
  <sheetFormatPr defaultColWidth="8.5" defaultRowHeight="14.25"/>
  <cols>
    <col min="1" max="1" width="32.75" style="19" customWidth="1"/>
    <col min="2" max="2" width="19.75" style="19" customWidth="1"/>
    <col min="3" max="3" width="42.75" style="19" customWidth="1"/>
    <col min="4" max="8" width="8.5" style="113"/>
    <col min="9" max="9" width="25" style="19" customWidth="1"/>
    <col min="10" max="16384" width="8.5" style="113"/>
  </cols>
  <sheetData>
    <row r="1" spans="1:26">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spans="1:26" ht="15">
      <c r="A2" s="24"/>
      <c r="B2" s="24"/>
      <c r="C2" s="24"/>
      <c r="D2" s="24"/>
      <c r="E2" s="24"/>
      <c r="F2" s="24"/>
      <c r="G2" s="24"/>
      <c r="H2" s="24"/>
      <c r="I2" s="24"/>
      <c r="J2" s="24"/>
      <c r="K2" s="24"/>
      <c r="L2" s="24"/>
      <c r="M2" s="52"/>
      <c r="N2" s="52"/>
      <c r="O2" s="52"/>
      <c r="P2" s="52"/>
      <c r="Q2" s="52"/>
      <c r="R2" s="52"/>
      <c r="S2" s="52"/>
      <c r="T2" s="52"/>
      <c r="U2" s="52"/>
      <c r="V2" s="52"/>
      <c r="W2" s="24"/>
      <c r="X2" s="24"/>
      <c r="Y2" s="24"/>
    </row>
    <row r="3" spans="1:26" s="27" customFormat="1" ht="15">
      <c r="A3" s="70" t="s">
        <v>1118</v>
      </c>
      <c r="B3" s="70" t="s">
        <v>929</v>
      </c>
      <c r="C3" s="70" t="s">
        <v>1485</v>
      </c>
      <c r="D3" s="70" t="s">
        <v>931</v>
      </c>
      <c r="E3" s="70"/>
      <c r="F3" s="69"/>
      <c r="G3" s="69" t="s">
        <v>1120</v>
      </c>
      <c r="H3" s="69"/>
      <c r="I3" s="69"/>
      <c r="J3" s="69"/>
      <c r="K3" s="69"/>
      <c r="M3" s="69" t="s">
        <v>1009</v>
      </c>
      <c r="N3" s="69"/>
      <c r="O3" s="69"/>
      <c r="P3" s="69"/>
      <c r="Q3" s="69"/>
      <c r="R3" s="69"/>
      <c r="S3" s="69"/>
      <c r="T3" s="69"/>
      <c r="U3" s="69"/>
      <c r="V3" s="69"/>
      <c r="W3" s="69"/>
      <c r="X3" s="69"/>
      <c r="Y3" s="69"/>
    </row>
    <row r="4" spans="1:26" s="27" customFormat="1">
      <c r="A4" s="27" t="s">
        <v>3</v>
      </c>
      <c r="B4" s="27" t="s">
        <v>1898</v>
      </c>
      <c r="C4" s="27" t="s">
        <v>1899</v>
      </c>
      <c r="D4" s="27" t="s">
        <v>1900</v>
      </c>
      <c r="E4" s="27" t="s">
        <v>1901</v>
      </c>
      <c r="O4" s="69"/>
      <c r="V4" s="27" t="s">
        <v>7</v>
      </c>
    </row>
    <row r="5" spans="1:26" s="27" customFormat="1">
      <c r="A5" s="27" t="s">
        <v>707</v>
      </c>
      <c r="B5" s="27" t="s">
        <v>1902</v>
      </c>
      <c r="C5" s="27" t="s">
        <v>1903</v>
      </c>
      <c r="D5" s="27" t="s">
        <v>1904</v>
      </c>
      <c r="O5" s="69" t="s">
        <v>1094</v>
      </c>
      <c r="S5" s="27" t="s">
        <v>1096</v>
      </c>
      <c r="V5" s="27" t="s">
        <v>7</v>
      </c>
    </row>
    <row r="6" spans="1:26" s="27" customFormat="1">
      <c r="A6" s="27" t="s">
        <v>707</v>
      </c>
      <c r="B6" s="27" t="s">
        <v>1905</v>
      </c>
      <c r="C6" s="27" t="s">
        <v>1906</v>
      </c>
      <c r="D6" s="27" t="s">
        <v>1907</v>
      </c>
      <c r="I6" s="27" t="s">
        <v>1073</v>
      </c>
      <c r="K6" s="27">
        <v>1</v>
      </c>
      <c r="O6" s="69" t="s">
        <v>1094</v>
      </c>
      <c r="S6" s="27" t="s">
        <v>1096</v>
      </c>
      <c r="V6" s="27" t="s">
        <v>7</v>
      </c>
    </row>
    <row r="7" spans="1:26" s="27" customFormat="1">
      <c r="A7" s="27" t="s">
        <v>707</v>
      </c>
      <c r="B7" s="27" t="s">
        <v>1908</v>
      </c>
      <c r="C7" s="27" t="s">
        <v>1909</v>
      </c>
      <c r="D7" s="27" t="s">
        <v>1910</v>
      </c>
      <c r="I7" s="27" t="s">
        <v>1911</v>
      </c>
      <c r="O7" s="69" t="s">
        <v>1094</v>
      </c>
      <c r="S7" s="27" t="s">
        <v>1096</v>
      </c>
      <c r="V7" s="27" t="s">
        <v>7</v>
      </c>
    </row>
    <row r="8" spans="1:26" s="27" customFormat="1">
      <c r="A8" s="27" t="s">
        <v>707</v>
      </c>
      <c r="B8" s="27" t="s">
        <v>1912</v>
      </c>
      <c r="C8" s="27" t="s">
        <v>1913</v>
      </c>
      <c r="D8" s="27" t="s">
        <v>1914</v>
      </c>
      <c r="E8" s="27" t="s">
        <v>1915</v>
      </c>
      <c r="I8" s="27" t="s">
        <v>1916</v>
      </c>
      <c r="K8" s="27">
        <v>1</v>
      </c>
      <c r="O8" s="69" t="s">
        <v>1094</v>
      </c>
      <c r="S8" s="27" t="s">
        <v>1096</v>
      </c>
      <c r="V8" s="27" t="s">
        <v>7</v>
      </c>
    </row>
    <row r="9" spans="1:26" s="27" customFormat="1">
      <c r="A9" s="27" t="s">
        <v>707</v>
      </c>
      <c r="B9" s="27" t="s">
        <v>1917</v>
      </c>
      <c r="C9" s="27" t="s">
        <v>1918</v>
      </c>
      <c r="D9" s="27" t="s">
        <v>1919</v>
      </c>
      <c r="I9" s="27" t="s">
        <v>1916</v>
      </c>
      <c r="K9" s="27">
        <v>1</v>
      </c>
      <c r="O9" s="69" t="s">
        <v>1094</v>
      </c>
      <c r="S9" s="27" t="s">
        <v>1096</v>
      </c>
      <c r="V9" s="27" t="s">
        <v>7</v>
      </c>
    </row>
    <row r="10" spans="1:26" s="27" customFormat="1">
      <c r="A10" s="27" t="s">
        <v>707</v>
      </c>
      <c r="B10" s="27" t="s">
        <v>1920</v>
      </c>
      <c r="C10" s="27" t="s">
        <v>1921</v>
      </c>
      <c r="D10" s="27" t="s">
        <v>1922</v>
      </c>
      <c r="I10" s="27" t="s">
        <v>1916</v>
      </c>
      <c r="K10" s="27">
        <v>1</v>
      </c>
      <c r="O10" s="69" t="s">
        <v>1094</v>
      </c>
      <c r="S10" s="27" t="s">
        <v>1096</v>
      </c>
      <c r="V10" s="27" t="s">
        <v>7</v>
      </c>
    </row>
    <row r="11" spans="1:26" s="27" customFormat="1">
      <c r="A11" s="27" t="s">
        <v>707</v>
      </c>
      <c r="B11" s="27" t="s">
        <v>1923</v>
      </c>
      <c r="C11" s="27" t="s">
        <v>1924</v>
      </c>
      <c r="D11" s="27" t="s">
        <v>1925</v>
      </c>
      <c r="I11" s="27" t="s">
        <v>1916</v>
      </c>
      <c r="K11" s="27">
        <v>1</v>
      </c>
      <c r="O11" s="69" t="s">
        <v>1094</v>
      </c>
      <c r="S11" s="27" t="s">
        <v>1096</v>
      </c>
      <c r="V11" s="27" t="s">
        <v>7</v>
      </c>
    </row>
    <row r="12" spans="1:26" s="27" customFormat="1">
      <c r="A12" s="27" t="s">
        <v>707</v>
      </c>
      <c r="B12" s="27" t="s">
        <v>1926</v>
      </c>
      <c r="C12" s="27" t="s">
        <v>1927</v>
      </c>
      <c r="D12" s="27" t="s">
        <v>1928</v>
      </c>
      <c r="I12" s="27" t="s">
        <v>1916</v>
      </c>
      <c r="K12" s="27">
        <v>1</v>
      </c>
      <c r="O12" s="69" t="s">
        <v>1094</v>
      </c>
      <c r="S12" s="27" t="s">
        <v>1096</v>
      </c>
      <c r="V12" s="27" t="s">
        <v>7</v>
      </c>
    </row>
    <row r="13" spans="1:26" s="27" customFormat="1">
      <c r="A13" s="27" t="s">
        <v>707</v>
      </c>
      <c r="B13" s="27" t="s">
        <v>1929</v>
      </c>
      <c r="C13" s="27" t="s">
        <v>1930</v>
      </c>
      <c r="D13" s="27" t="s">
        <v>1931</v>
      </c>
      <c r="I13" s="27" t="s">
        <v>1916</v>
      </c>
      <c r="K13" s="27">
        <v>1</v>
      </c>
      <c r="O13" s="69" t="s">
        <v>1094</v>
      </c>
      <c r="S13" s="27" t="s">
        <v>1096</v>
      </c>
      <c r="V13" s="27" t="s">
        <v>7</v>
      </c>
    </row>
    <row r="14" spans="1:26" s="27" customFormat="1">
      <c r="A14" s="27" t="s">
        <v>889</v>
      </c>
      <c r="B14" s="27" t="s">
        <v>630</v>
      </c>
      <c r="C14" s="27" t="s">
        <v>631</v>
      </c>
      <c r="D14" s="27" t="s">
        <v>1932</v>
      </c>
      <c r="H14" s="27" t="s">
        <v>1933</v>
      </c>
      <c r="I14" s="27" t="s">
        <v>1934</v>
      </c>
      <c r="K14" s="27">
        <v>1</v>
      </c>
      <c r="M14" s="27" t="s">
        <v>995</v>
      </c>
      <c r="O14" s="69" t="s">
        <v>1935</v>
      </c>
      <c r="S14" s="27" t="s">
        <v>1096</v>
      </c>
      <c r="V14" s="27" t="s">
        <v>7</v>
      </c>
    </row>
    <row r="15" spans="1:26" s="27" customFormat="1">
      <c r="A15" s="27" t="s">
        <v>707</v>
      </c>
      <c r="B15" s="27" t="s">
        <v>632</v>
      </c>
      <c r="C15" s="27" t="s">
        <v>633</v>
      </c>
      <c r="H15" s="27" t="s">
        <v>1936</v>
      </c>
      <c r="M15" s="27" t="s">
        <v>1009</v>
      </c>
      <c r="O15" s="69"/>
    </row>
    <row r="16" spans="1:26" s="27" customFormat="1">
      <c r="A16" s="27" t="s">
        <v>707</v>
      </c>
      <c r="B16" s="27" t="s">
        <v>635</v>
      </c>
      <c r="C16" s="27" t="s">
        <v>636</v>
      </c>
      <c r="H16" s="27" t="s">
        <v>1937</v>
      </c>
      <c r="M16" s="27" t="s">
        <v>1009</v>
      </c>
      <c r="O16" s="69"/>
    </row>
    <row r="17" spans="1:22" s="27" customFormat="1">
      <c r="A17" s="27" t="s">
        <v>707</v>
      </c>
      <c r="B17" s="27" t="s">
        <v>638</v>
      </c>
      <c r="C17" s="27" t="s">
        <v>639</v>
      </c>
      <c r="H17" s="27" t="s">
        <v>1938</v>
      </c>
      <c r="M17" s="27" t="s">
        <v>1009</v>
      </c>
      <c r="O17" s="69"/>
    </row>
    <row r="18" spans="1:22" s="27" customFormat="1">
      <c r="A18" s="27" t="s">
        <v>707</v>
      </c>
      <c r="B18" s="27" t="s">
        <v>641</v>
      </c>
      <c r="C18" s="27" t="s">
        <v>642</v>
      </c>
      <c r="H18" s="27" t="s">
        <v>1939</v>
      </c>
      <c r="M18" s="27" t="s">
        <v>1009</v>
      </c>
      <c r="O18" s="69"/>
    </row>
    <row r="19" spans="1:22" s="27" customFormat="1">
      <c r="O19" s="69"/>
    </row>
    <row r="20" spans="1:22" s="27" customFormat="1"/>
    <row r="21" spans="1:22" s="27" customFormat="1">
      <c r="A21" s="27" t="s">
        <v>707</v>
      </c>
      <c r="B21" s="27" t="s">
        <v>1940</v>
      </c>
      <c r="C21" s="27" t="s">
        <v>1941</v>
      </c>
      <c r="D21" s="27" t="s">
        <v>1942</v>
      </c>
      <c r="I21" s="27" t="s">
        <v>1943</v>
      </c>
      <c r="M21" s="27" t="s">
        <v>995</v>
      </c>
      <c r="O21" s="69" t="s">
        <v>1094</v>
      </c>
      <c r="S21" s="27" t="s">
        <v>1096</v>
      </c>
      <c r="V21" s="27" t="s">
        <v>7</v>
      </c>
    </row>
    <row r="22" spans="1:22" s="27" customFormat="1">
      <c r="O22" s="69"/>
    </row>
    <row r="23" spans="1:22" s="27" customFormat="1">
      <c r="A23" s="27" t="s">
        <v>707</v>
      </c>
      <c r="B23" s="27" t="s">
        <v>1944</v>
      </c>
      <c r="C23" s="27" t="s">
        <v>1945</v>
      </c>
      <c r="D23" s="27" t="s">
        <v>1946</v>
      </c>
      <c r="I23" s="27" t="s">
        <v>1947</v>
      </c>
      <c r="M23" s="27" t="s">
        <v>995</v>
      </c>
      <c r="O23" s="69" t="s">
        <v>1094</v>
      </c>
      <c r="S23" s="27" t="s">
        <v>1096</v>
      </c>
      <c r="V23" s="27" t="s">
        <v>7</v>
      </c>
    </row>
    <row r="24" spans="1:22" s="27" customFormat="1">
      <c r="O24" s="69"/>
    </row>
    <row r="25" spans="1:22">
      <c r="O25" s="53"/>
    </row>
    <row r="26" spans="1:22">
      <c r="I26" s="27"/>
      <c r="O26" s="53"/>
    </row>
    <row r="27" spans="1:22">
      <c r="O27" s="53"/>
    </row>
    <row r="28" spans="1:22">
      <c r="O28" s="53"/>
    </row>
    <row r="29" spans="1:22">
      <c r="O29" s="53"/>
    </row>
    <row r="30" spans="1:22">
      <c r="O30" s="53"/>
    </row>
    <row r="31" spans="1:22">
      <c r="C31" s="30"/>
      <c r="O31" s="53"/>
    </row>
    <row r="32" spans="1:22">
      <c r="C32" s="30"/>
      <c r="D32" s="35"/>
      <c r="I32" s="29"/>
      <c r="O32" s="53"/>
    </row>
    <row r="33" spans="3:15">
      <c r="C33" s="30"/>
      <c r="D33" s="30"/>
      <c r="O33" s="53"/>
    </row>
    <row r="34" spans="3:15">
      <c r="I34" s="27"/>
      <c r="O34" s="53"/>
    </row>
    <row r="35" spans="3:15">
      <c r="I35" s="27"/>
      <c r="O35" s="53"/>
    </row>
    <row r="36" spans="3:15">
      <c r="I36" s="27"/>
      <c r="O36" s="53"/>
    </row>
    <row r="37" spans="3:15">
      <c r="O37" s="53"/>
    </row>
    <row r="38" spans="3:15">
      <c r="O38" s="53"/>
    </row>
    <row r="39" spans="3:15">
      <c r="O39" s="53"/>
    </row>
    <row r="40" spans="3:15">
      <c r="O40" s="53"/>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J23" sqref="J23"/>
    </sheetView>
  </sheetViews>
  <sheetFormatPr defaultColWidth="8.5" defaultRowHeight="14.25"/>
  <cols>
    <col min="1" max="1" width="32.75" style="19" customWidth="1"/>
    <col min="2" max="2" width="19.75" style="19" customWidth="1"/>
    <col min="3" max="3" width="31.5" style="19" customWidth="1"/>
  </cols>
  <sheetData>
    <row r="1" spans="1:26">
      <c r="A1" s="19" t="s">
        <v>691</v>
      </c>
      <c r="B1" s="19" t="s">
        <v>693</v>
      </c>
      <c r="C1" s="19" t="s">
        <v>694</v>
      </c>
      <c r="D1" s="19" t="s">
        <v>695</v>
      </c>
      <c r="E1" s="19" t="s">
        <v>872</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spans="1:26" ht="15">
      <c r="A2" s="24"/>
      <c r="B2" s="24"/>
      <c r="C2" s="24"/>
      <c r="D2" s="24"/>
      <c r="E2" s="24"/>
      <c r="F2" s="24"/>
      <c r="G2" s="24"/>
      <c r="H2" s="24"/>
      <c r="I2" s="24"/>
      <c r="J2" s="24"/>
      <c r="K2" s="24"/>
      <c r="L2" s="24"/>
      <c r="M2" s="52"/>
      <c r="N2" s="52"/>
      <c r="O2" s="52"/>
      <c r="P2" s="52"/>
      <c r="Q2" s="52"/>
      <c r="R2" s="52"/>
      <c r="S2" s="52"/>
      <c r="T2" s="52"/>
      <c r="U2" s="52"/>
      <c r="V2" s="52"/>
      <c r="W2" s="24"/>
      <c r="X2" s="24"/>
      <c r="Y2" s="24"/>
    </row>
    <row r="3" spans="1:26" ht="15">
      <c r="A3" s="48"/>
      <c r="B3" s="48"/>
      <c r="C3" s="48"/>
      <c r="D3" s="48"/>
      <c r="E3" s="48"/>
      <c r="F3" s="53"/>
      <c r="G3" s="53"/>
      <c r="H3" s="53"/>
      <c r="I3" s="53"/>
      <c r="J3" s="53"/>
      <c r="K3" s="53"/>
      <c r="M3" s="53"/>
      <c r="N3" s="53"/>
      <c r="O3" s="53"/>
      <c r="P3" s="53"/>
      <c r="Q3" s="53"/>
      <c r="R3" s="53"/>
      <c r="S3" s="53"/>
      <c r="T3" s="53"/>
      <c r="U3" s="53"/>
      <c r="V3" s="53"/>
      <c r="W3" s="53"/>
      <c r="X3" s="53"/>
      <c r="Y3" s="53"/>
    </row>
    <row r="4" spans="1:26" s="27" customFormat="1">
      <c r="A4" s="27" t="s">
        <v>953</v>
      </c>
      <c r="B4" s="27" t="s">
        <v>1948</v>
      </c>
      <c r="C4" s="28" t="s">
        <v>1949</v>
      </c>
      <c r="D4" s="29" t="s">
        <v>1950</v>
      </c>
      <c r="I4" s="29" t="s">
        <v>1951</v>
      </c>
      <c r="K4" s="27">
        <v>1</v>
      </c>
      <c r="O4" s="69" t="s">
        <v>1174</v>
      </c>
      <c r="S4" s="27" t="s">
        <v>1096</v>
      </c>
    </row>
    <row r="5" spans="1:26" s="27" customFormat="1">
      <c r="A5" s="27" t="s">
        <v>896</v>
      </c>
      <c r="B5" s="27" t="s">
        <v>1952</v>
      </c>
      <c r="C5" s="28" t="s">
        <v>1953</v>
      </c>
      <c r="D5" s="27" t="s">
        <v>1954</v>
      </c>
      <c r="I5" s="29" t="s">
        <v>1955</v>
      </c>
      <c r="K5" s="27">
        <v>1</v>
      </c>
      <c r="O5" s="69" t="s">
        <v>1179</v>
      </c>
      <c r="S5" s="27" t="s">
        <v>1096</v>
      </c>
    </row>
    <row r="6" spans="1:26">
      <c r="O6" s="53"/>
    </row>
    <row r="7" spans="1:26">
      <c r="O7" s="53"/>
    </row>
    <row r="8" spans="1:26">
      <c r="O8" s="53"/>
    </row>
    <row r="9" spans="1:26">
      <c r="O9" s="53"/>
    </row>
    <row r="10" spans="1:26">
      <c r="O10" s="53"/>
    </row>
    <row r="11" spans="1:26">
      <c r="O11" s="53"/>
    </row>
    <row r="12" spans="1:26">
      <c r="O12" s="53"/>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90" zoomScaleNormal="90" workbookViewId="0">
      <pane ySplit="1" topLeftCell="A2" activePane="bottomLeft" state="frozen"/>
      <selection pane="bottomLeft" activeCell="H9" sqref="H9"/>
    </sheetView>
  </sheetViews>
  <sheetFormatPr defaultColWidth="8.5" defaultRowHeight="14.25"/>
  <cols>
    <col min="1" max="1" width="32.75" style="19" customWidth="1"/>
    <col min="2" max="2" width="19.75" style="19" customWidth="1"/>
    <col min="3" max="3" width="31.5" style="19" customWidth="1"/>
    <col min="4" max="16384" width="8.5" style="113"/>
  </cols>
  <sheetData>
    <row r="1" spans="1:26">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spans="1:26" s="27" customFormat="1" ht="15">
      <c r="A2" s="70" t="s">
        <v>1118</v>
      </c>
      <c r="B2" s="70" t="s">
        <v>929</v>
      </c>
      <c r="C2" s="70" t="s">
        <v>1485</v>
      </c>
      <c r="D2" s="70" t="s">
        <v>931</v>
      </c>
      <c r="E2" s="70"/>
      <c r="F2" s="69"/>
      <c r="G2" s="69" t="s">
        <v>1120</v>
      </c>
      <c r="H2" s="69"/>
      <c r="I2" s="69"/>
      <c r="J2" s="69"/>
      <c r="K2" s="69"/>
      <c r="M2" s="69" t="s">
        <v>1009</v>
      </c>
      <c r="N2" s="69"/>
      <c r="O2" s="69"/>
      <c r="P2" s="69"/>
      <c r="Q2" s="69"/>
      <c r="R2" s="69"/>
      <c r="S2" s="69"/>
      <c r="T2" s="69"/>
      <c r="U2" s="69"/>
      <c r="V2" s="69"/>
      <c r="W2" s="69"/>
      <c r="X2" s="69"/>
      <c r="Y2" s="69"/>
    </row>
    <row r="3" spans="1:26" s="27" customFormat="1"/>
    <row r="4" spans="1:26" s="27" customFormat="1">
      <c r="A4" s="27" t="s">
        <v>953</v>
      </c>
      <c r="B4" s="27" t="s">
        <v>1956</v>
      </c>
      <c r="C4" s="27" t="s">
        <v>1957</v>
      </c>
      <c r="D4" s="27" t="s">
        <v>1958</v>
      </c>
      <c r="E4" s="27" t="s">
        <v>1959</v>
      </c>
      <c r="I4" s="27" t="s">
        <v>1960</v>
      </c>
      <c r="M4" s="27" t="s">
        <v>1172</v>
      </c>
      <c r="O4" s="69" t="s">
        <v>1174</v>
      </c>
      <c r="S4" s="27" t="s">
        <v>1096</v>
      </c>
      <c r="V4" s="27" t="s">
        <v>7</v>
      </c>
    </row>
    <row r="5" spans="1:26" s="27" customFormat="1">
      <c r="A5" s="27" t="s">
        <v>896</v>
      </c>
      <c r="B5" s="27" t="s">
        <v>1961</v>
      </c>
      <c r="C5" s="27" t="s">
        <v>1962</v>
      </c>
      <c r="D5" s="27" t="s">
        <v>1963</v>
      </c>
      <c r="I5" s="27" t="s">
        <v>1964</v>
      </c>
      <c r="M5" s="27" t="s">
        <v>900</v>
      </c>
      <c r="O5" s="69" t="s">
        <v>1094</v>
      </c>
      <c r="S5" s="27" t="s">
        <v>1096</v>
      </c>
      <c r="V5" s="27" t="s">
        <v>7</v>
      </c>
    </row>
    <row r="6" spans="1:26" s="27" customFormat="1">
      <c r="A6" s="27" t="s">
        <v>889</v>
      </c>
      <c r="B6" s="27" t="s">
        <v>1965</v>
      </c>
      <c r="C6" s="27" t="s">
        <v>1966</v>
      </c>
      <c r="H6" s="27" t="s">
        <v>1967</v>
      </c>
      <c r="I6" s="27" t="s">
        <v>1964</v>
      </c>
      <c r="M6" s="27" t="s">
        <v>995</v>
      </c>
      <c r="O6" s="69" t="s">
        <v>1206</v>
      </c>
      <c r="S6" s="27" t="s">
        <v>1096</v>
      </c>
      <c r="V6" s="27" t="s">
        <v>7</v>
      </c>
    </row>
    <row r="7" spans="1:26">
      <c r="O7" s="53"/>
    </row>
    <row r="8" spans="1:26">
      <c r="O8" s="53"/>
    </row>
    <row r="9" spans="1:26">
      <c r="C9" s="30"/>
      <c r="H9" s="90"/>
      <c r="O9" s="53"/>
    </row>
    <row r="10" spans="1:26">
      <c r="C10" s="30"/>
      <c r="D10" s="35"/>
      <c r="O10" s="53"/>
    </row>
    <row r="11" spans="1:26">
      <c r="C11" s="30"/>
      <c r="D11" s="30"/>
      <c r="O11" s="53"/>
    </row>
    <row r="12" spans="1:26">
      <c r="O12" s="53"/>
    </row>
    <row r="13" spans="1:26">
      <c r="O13" s="53"/>
    </row>
    <row r="14" spans="1:26">
      <c r="O14" s="53"/>
    </row>
    <row r="15" spans="1:26">
      <c r="O15" s="53"/>
    </row>
    <row r="16" spans="1:26">
      <c r="O16" s="53"/>
    </row>
    <row r="17" spans="7:15">
      <c r="O17" s="53"/>
    </row>
    <row r="18" spans="7:15">
      <c r="O18" s="53"/>
    </row>
    <row r="29" spans="7:15">
      <c r="G29" s="30"/>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zoomScaleNormal="100" workbookViewId="0">
      <selection activeCell="A8" sqref="A8"/>
    </sheetView>
  </sheetViews>
  <sheetFormatPr defaultColWidth="10.5" defaultRowHeight="14.25"/>
  <cols>
    <col min="1" max="1" width="32.75" style="19" customWidth="1"/>
    <col min="2" max="2" width="19.75" style="19" customWidth="1"/>
    <col min="3" max="3" width="45" style="19" customWidth="1"/>
    <col min="4" max="4" width="35.375" style="19" customWidth="1"/>
    <col min="5" max="26" width="8.5" style="19" customWidth="1"/>
  </cols>
  <sheetData>
    <row r="1" spans="1:26">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spans="1:26">
      <c r="A2" s="19" t="s">
        <v>697</v>
      </c>
      <c r="B2" s="19" t="s">
        <v>814</v>
      </c>
      <c r="D2" s="19" t="s">
        <v>1968</v>
      </c>
      <c r="G2" s="53"/>
      <c r="H2" s="53"/>
      <c r="Z2" s="53"/>
    </row>
    <row r="3" spans="1:26">
      <c r="A3" s="122" t="s">
        <v>1969</v>
      </c>
      <c r="B3" s="19" t="s">
        <v>353</v>
      </c>
      <c r="C3" s="19" t="s">
        <v>1970</v>
      </c>
      <c r="D3" s="19" t="s">
        <v>354</v>
      </c>
      <c r="G3" s="53"/>
      <c r="H3" s="53"/>
      <c r="K3" s="19">
        <v>1</v>
      </c>
      <c r="P3" s="19" t="s">
        <v>1134</v>
      </c>
      <c r="S3" s="19" t="s">
        <v>1096</v>
      </c>
      <c r="V3" s="19" t="s">
        <v>7</v>
      </c>
      <c r="Z3" s="53"/>
    </row>
    <row r="4" spans="1:26">
      <c r="G4" s="53"/>
      <c r="H4" s="53"/>
      <c r="Z4" s="53"/>
    </row>
    <row r="5" spans="1:26">
      <c r="G5" s="53"/>
      <c r="H5" s="53"/>
      <c r="Z5" s="53"/>
    </row>
    <row r="6" spans="1:26">
      <c r="O6" s="53"/>
    </row>
    <row r="7" spans="1:26">
      <c r="C7" s="67"/>
      <c r="O7" s="53"/>
    </row>
    <row r="8" spans="1:26">
      <c r="C8" s="67"/>
      <c r="D8" s="35"/>
      <c r="O8" s="53"/>
    </row>
    <row r="9" spans="1:26">
      <c r="C9" s="67"/>
      <c r="D9" s="30"/>
      <c r="O9" s="53"/>
    </row>
    <row r="10" spans="1:26">
      <c r="O10" s="53"/>
    </row>
    <row r="11" spans="1:26">
      <c r="O11" s="53"/>
    </row>
    <row r="12" spans="1:26">
      <c r="O12" s="53"/>
    </row>
    <row r="13" spans="1:26">
      <c r="O13" s="53"/>
    </row>
    <row r="14" spans="1:26">
      <c r="O14" s="53"/>
    </row>
    <row r="15" spans="1:26">
      <c r="O15" s="53"/>
    </row>
    <row r="16" spans="1:26">
      <c r="O16" s="53"/>
    </row>
    <row r="27" spans="7:7">
      <c r="G27" s="3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4"/>
  <sheetViews>
    <sheetView zoomScale="90" zoomScaleNormal="90" workbookViewId="0">
      <pane ySplit="1" topLeftCell="A32" activePane="bottomLeft" state="frozen"/>
      <selection pane="bottomLeft" activeCell="D59" sqref="D59"/>
    </sheetView>
  </sheetViews>
  <sheetFormatPr defaultColWidth="8.625" defaultRowHeight="14.25"/>
  <cols>
    <col min="1" max="1" width="8.625" style="19"/>
    <col min="2" max="2" width="19.25" style="19" customWidth="1"/>
    <col min="3" max="3" width="20.125" style="19" customWidth="1"/>
    <col min="4" max="4" width="8.625" style="19"/>
    <col min="5" max="5" width="13.75" style="19" customWidth="1"/>
    <col min="6" max="6" width="19.375" style="19" customWidth="1"/>
    <col min="7" max="982" width="8.625" style="19"/>
    <col min="983" max="1024" width="10.5" style="19" customWidth="1"/>
    <col min="1025" max="16384" width="8.625" style="19"/>
  </cols>
  <sheetData>
    <row r="1" spans="1:50">
      <c r="A1" s="19" t="s">
        <v>691</v>
      </c>
      <c r="B1" s="19" t="s">
        <v>692</v>
      </c>
      <c r="C1" s="19" t="s">
        <v>693</v>
      </c>
      <c r="D1" s="19" t="s">
        <v>694</v>
      </c>
      <c r="E1" s="19" t="s">
        <v>695</v>
      </c>
      <c r="F1" s="19" t="s">
        <v>696</v>
      </c>
    </row>
    <row r="2" spans="1:50" ht="1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row>
    <row r="3" spans="1:50" s="26" customFormat="1" ht="15">
      <c r="A3" s="25" t="s">
        <v>697</v>
      </c>
      <c r="B3" s="25"/>
      <c r="C3" s="25" t="s">
        <v>698</v>
      </c>
      <c r="D3" s="25"/>
      <c r="E3" s="25" t="s">
        <v>699</v>
      </c>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s="26" customFormat="1">
      <c r="A4" s="27" t="s">
        <v>700</v>
      </c>
      <c r="B4" s="27"/>
      <c r="C4" s="27" t="s">
        <v>701</v>
      </c>
      <c r="D4" s="27"/>
      <c r="E4" s="27"/>
      <c r="F4" s="27" t="s">
        <v>702</v>
      </c>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0" s="26" customFormat="1">
      <c r="A5" s="27" t="s">
        <v>700</v>
      </c>
      <c r="B5" s="27"/>
      <c r="C5" s="27" t="s">
        <v>703</v>
      </c>
      <c r="D5" s="27"/>
      <c r="E5" s="27"/>
      <c r="F5" s="27" t="s">
        <v>704</v>
      </c>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spans="1:50" s="26" customFormat="1">
      <c r="A6" s="27" t="s">
        <v>700</v>
      </c>
      <c r="B6" s="27"/>
      <c r="C6" s="27" t="s">
        <v>705</v>
      </c>
      <c r="D6" s="27"/>
      <c r="E6" s="27"/>
      <c r="F6" s="27" t="s">
        <v>706</v>
      </c>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spans="1:50" s="26" customFormat="1">
      <c r="A7" s="26" t="s">
        <v>707</v>
      </c>
      <c r="C7" s="26" t="s">
        <v>708</v>
      </c>
      <c r="D7" s="26" t="s">
        <v>709</v>
      </c>
      <c r="E7" s="26" t="s">
        <v>709</v>
      </c>
      <c r="F7" s="26" t="s">
        <v>710</v>
      </c>
    </row>
    <row r="8" spans="1:50" s="26" customFormat="1">
      <c r="A8" s="26" t="s">
        <v>707</v>
      </c>
      <c r="C8" s="26" t="s">
        <v>711</v>
      </c>
      <c r="D8" s="26" t="s">
        <v>712</v>
      </c>
      <c r="E8" s="26" t="s">
        <v>712</v>
      </c>
      <c r="F8" s="26" t="s">
        <v>713</v>
      </c>
    </row>
    <row r="9" spans="1:50" s="26" customFormat="1">
      <c r="A9" s="26" t="s">
        <v>707</v>
      </c>
      <c r="C9" s="26" t="s">
        <v>714</v>
      </c>
      <c r="D9" s="26" t="s">
        <v>715</v>
      </c>
      <c r="E9" s="26" t="s">
        <v>715</v>
      </c>
      <c r="F9" s="26" t="s">
        <v>716</v>
      </c>
    </row>
    <row r="10" spans="1:50" s="26" customFormat="1">
      <c r="A10" s="26" t="s">
        <v>707</v>
      </c>
      <c r="C10" s="26" t="s">
        <v>717</v>
      </c>
      <c r="D10" s="26" t="s">
        <v>718</v>
      </c>
      <c r="F10" s="26" t="s">
        <v>719</v>
      </c>
    </row>
    <row r="11" spans="1:50" s="26" customFormat="1">
      <c r="A11" s="26" t="s">
        <v>707</v>
      </c>
      <c r="C11" s="26" t="s">
        <v>720</v>
      </c>
      <c r="D11" s="26" t="s">
        <v>721</v>
      </c>
      <c r="F11" s="26" t="s">
        <v>722</v>
      </c>
    </row>
    <row r="12" spans="1:50" s="26" customFormat="1"/>
    <row r="13" spans="1:50" s="26" customFormat="1"/>
    <row r="14" spans="1:50" s="26" customFormat="1"/>
    <row r="15" spans="1:50" s="26" customFormat="1"/>
    <row r="16" spans="1:50" s="26" customFormat="1"/>
    <row r="17" spans="1:6" s="26" customFormat="1"/>
    <row r="18" spans="1:6" s="26" customFormat="1"/>
    <row r="19" spans="1:6" s="26" customFormat="1"/>
    <row r="20" spans="1:6" s="26" customFormat="1"/>
    <row r="21" spans="1:6" s="26" customFormat="1"/>
    <row r="22" spans="1:6" s="26" customFormat="1" ht="409.5">
      <c r="A22" s="26" t="s">
        <v>707</v>
      </c>
      <c r="C22" s="26" t="s">
        <v>723</v>
      </c>
      <c r="D22" s="26" t="s">
        <v>724</v>
      </c>
      <c r="E22" s="28" t="s">
        <v>725</v>
      </c>
      <c r="F22" s="26" t="s">
        <v>726</v>
      </c>
    </row>
    <row r="23" spans="1:6" s="26" customFormat="1">
      <c r="A23" s="26" t="s">
        <v>727</v>
      </c>
      <c r="B23" s="26" t="s">
        <v>723</v>
      </c>
      <c r="F23" s="26" t="s">
        <v>728</v>
      </c>
    </row>
    <row r="24" spans="1:6" s="26" customFormat="1">
      <c r="A24" s="26" t="s">
        <v>727</v>
      </c>
      <c r="B24" s="26" t="s">
        <v>723</v>
      </c>
      <c r="F24" s="26" t="s">
        <v>729</v>
      </c>
    </row>
    <row r="25" spans="1:6" s="26" customFormat="1">
      <c r="A25" s="26" t="s">
        <v>727</v>
      </c>
      <c r="B25" s="26" t="s">
        <v>723</v>
      </c>
      <c r="F25" s="26" t="s">
        <v>730</v>
      </c>
    </row>
    <row r="26" spans="1:6" s="26" customFormat="1">
      <c r="A26" s="26" t="s">
        <v>727</v>
      </c>
      <c r="B26" s="26" t="s">
        <v>723</v>
      </c>
      <c r="F26" s="26" t="s">
        <v>731</v>
      </c>
    </row>
    <row r="27" spans="1:6" s="26" customFormat="1">
      <c r="A27" s="26" t="s">
        <v>727</v>
      </c>
      <c r="B27" s="26" t="s">
        <v>723</v>
      </c>
      <c r="F27" s="26" t="s">
        <v>732</v>
      </c>
    </row>
    <row r="28" spans="1:6" s="26" customFormat="1" ht="242.25">
      <c r="A28" s="26" t="s">
        <v>727</v>
      </c>
      <c r="B28" s="26" t="s">
        <v>723</v>
      </c>
      <c r="F28" s="28" t="s">
        <v>733</v>
      </c>
    </row>
    <row r="29" spans="1:6" s="26" customFormat="1">
      <c r="A29" s="26" t="s">
        <v>727</v>
      </c>
      <c r="B29" s="26" t="s">
        <v>723</v>
      </c>
      <c r="F29" s="26" t="s">
        <v>734</v>
      </c>
    </row>
    <row r="30" spans="1:6" s="26" customFormat="1">
      <c r="A30" s="26" t="s">
        <v>727</v>
      </c>
      <c r="B30" s="26" t="s">
        <v>723</v>
      </c>
      <c r="F30" s="26" t="s">
        <v>735</v>
      </c>
    </row>
    <row r="31" spans="1:6" s="26" customFormat="1">
      <c r="A31" s="26" t="s">
        <v>707</v>
      </c>
      <c r="C31" s="26" t="s">
        <v>736</v>
      </c>
      <c r="D31" s="26" t="s">
        <v>737</v>
      </c>
      <c r="E31" s="26" t="s">
        <v>738</v>
      </c>
      <c r="F31" s="26" t="s">
        <v>727</v>
      </c>
    </row>
    <row r="32" spans="1:6" s="26" customFormat="1">
      <c r="A32" s="26" t="s">
        <v>727</v>
      </c>
      <c r="B32" s="26" t="s">
        <v>736</v>
      </c>
      <c r="F32" s="26" t="s">
        <v>739</v>
      </c>
    </row>
    <row r="33" spans="1:50" s="26" customFormat="1">
      <c r="A33" s="26" t="s">
        <v>727</v>
      </c>
      <c r="B33" s="26" t="s">
        <v>736</v>
      </c>
      <c r="F33" s="26" t="s">
        <v>740</v>
      </c>
    </row>
    <row r="34" spans="1:50" s="26" customFormat="1">
      <c r="A34" s="26" t="s">
        <v>727</v>
      </c>
      <c r="B34" s="26" t="s">
        <v>736</v>
      </c>
      <c r="F34" s="26" t="s">
        <v>741</v>
      </c>
    </row>
    <row r="35" spans="1:50" s="26" customFormat="1">
      <c r="A35" s="26" t="s">
        <v>727</v>
      </c>
      <c r="B35" s="26" t="s">
        <v>736</v>
      </c>
      <c r="F35" s="26" t="s">
        <v>742</v>
      </c>
    </row>
    <row r="36" spans="1:50" s="26" customFormat="1">
      <c r="A36" s="26" t="s">
        <v>727</v>
      </c>
      <c r="B36" s="26" t="s">
        <v>736</v>
      </c>
      <c r="F36" s="26" t="s">
        <v>743</v>
      </c>
    </row>
    <row r="37" spans="1:50" s="26" customFormat="1">
      <c r="A37" s="26" t="s">
        <v>727</v>
      </c>
      <c r="B37" s="26" t="s">
        <v>736</v>
      </c>
      <c r="F37" s="26" t="s">
        <v>744</v>
      </c>
    </row>
    <row r="38" spans="1:50" s="26" customFormat="1">
      <c r="A38" s="26" t="s">
        <v>727</v>
      </c>
      <c r="B38" s="26" t="s">
        <v>736</v>
      </c>
      <c r="F38" s="26" t="s">
        <v>745</v>
      </c>
    </row>
    <row r="39" spans="1:50" s="26" customFormat="1"/>
    <row r="40" spans="1:50" s="26" customFormat="1"/>
    <row r="41" spans="1:50" s="26" customFormat="1"/>
    <row r="42" spans="1:50" s="26" customFormat="1">
      <c r="A42" s="27" t="s">
        <v>707</v>
      </c>
      <c r="B42" s="27"/>
      <c r="C42" s="27" t="s">
        <v>746</v>
      </c>
      <c r="D42" s="27" t="s">
        <v>747</v>
      </c>
      <c r="E42" s="27"/>
      <c r="F42" s="27" t="s">
        <v>748</v>
      </c>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row>
    <row r="43" spans="1:50" s="26" customFormat="1">
      <c r="A43" s="27" t="s">
        <v>727</v>
      </c>
      <c r="B43" s="27" t="s">
        <v>746</v>
      </c>
      <c r="C43" s="27" t="s">
        <v>749</v>
      </c>
      <c r="D43" s="27"/>
      <c r="E43" s="27"/>
      <c r="F43" s="27" t="s">
        <v>750</v>
      </c>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row>
    <row r="44" spans="1:50" s="26" customFormat="1">
      <c r="A44" s="27" t="s">
        <v>727</v>
      </c>
      <c r="B44" s="27" t="s">
        <v>749</v>
      </c>
      <c r="C44" s="27" t="s">
        <v>751</v>
      </c>
      <c r="D44" s="27"/>
      <c r="E44" s="27"/>
      <c r="F44" s="27" t="s">
        <v>752</v>
      </c>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row>
    <row r="45" spans="1:50" s="26" customFormat="1">
      <c r="A45" s="27" t="s">
        <v>727</v>
      </c>
      <c r="B45" s="27" t="s">
        <v>749</v>
      </c>
      <c r="C45" s="27" t="s">
        <v>753</v>
      </c>
      <c r="D45" s="27"/>
      <c r="E45" s="27"/>
      <c r="F45" s="29" t="s">
        <v>754</v>
      </c>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row>
    <row r="46" spans="1:50" s="26" customFormat="1">
      <c r="A46" s="27" t="s">
        <v>727</v>
      </c>
      <c r="B46" s="27" t="s">
        <v>749</v>
      </c>
      <c r="C46" s="27" t="s">
        <v>755</v>
      </c>
      <c r="D46" s="27"/>
      <c r="E46" s="27"/>
      <c r="F46" s="27" t="s">
        <v>756</v>
      </c>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row>
    <row r="47" spans="1:50" s="26" customFormat="1">
      <c r="A47" s="27" t="s">
        <v>727</v>
      </c>
      <c r="B47" s="27" t="s">
        <v>746</v>
      </c>
      <c r="C47" s="27" t="s">
        <v>757</v>
      </c>
      <c r="D47" s="27"/>
      <c r="E47" s="27"/>
      <c r="F47" s="27" t="s">
        <v>758</v>
      </c>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row>
    <row r="48" spans="1:50" s="26" customFormat="1">
      <c r="A48" s="27" t="s">
        <v>727</v>
      </c>
      <c r="B48" s="27" t="s">
        <v>757</v>
      </c>
      <c r="C48" s="27" t="s">
        <v>759</v>
      </c>
      <c r="D48" s="27"/>
      <c r="E48" s="27"/>
      <c r="F48" s="27" t="s">
        <v>760</v>
      </c>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row>
    <row r="49" spans="1:50" s="26" customFormat="1">
      <c r="A49" s="27" t="s">
        <v>727</v>
      </c>
      <c r="B49" s="27" t="s">
        <v>757</v>
      </c>
      <c r="C49" s="27" t="s">
        <v>761</v>
      </c>
      <c r="D49" s="27"/>
      <c r="E49" s="27"/>
      <c r="F49" s="29" t="s">
        <v>762</v>
      </c>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row>
    <row r="50" spans="1: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row>
    <row r="51" spans="1:50">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row>
    <row r="52" spans="1:50">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row>
    <row r="53" spans="1:50" s="26" customFormat="1">
      <c r="A53" s="27" t="s">
        <v>707</v>
      </c>
      <c r="B53" s="27"/>
      <c r="C53" s="27" t="s">
        <v>763</v>
      </c>
      <c r="D53" s="27" t="s">
        <v>764</v>
      </c>
      <c r="E53" s="27"/>
      <c r="F53" s="27" t="s">
        <v>765</v>
      </c>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row>
    <row r="54" spans="1:50" s="26" customFormat="1">
      <c r="A54" s="27" t="s">
        <v>727</v>
      </c>
      <c r="B54" s="27" t="s">
        <v>763</v>
      </c>
      <c r="C54" s="27" t="s">
        <v>766</v>
      </c>
      <c r="D54" s="27"/>
      <c r="E54" s="27"/>
      <c r="F54" s="27" t="s">
        <v>767</v>
      </c>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row>
    <row r="55" spans="1:50" s="26" customFormat="1">
      <c r="A55" s="27" t="s">
        <v>727</v>
      </c>
      <c r="B55" s="27" t="s">
        <v>763</v>
      </c>
      <c r="C55" s="27" t="s">
        <v>768</v>
      </c>
      <c r="D55" s="27"/>
      <c r="E55" s="27"/>
      <c r="F55" s="27" t="s">
        <v>750</v>
      </c>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row>
    <row r="56" spans="1:50" s="26" customFormat="1">
      <c r="A56" s="27" t="s">
        <v>727</v>
      </c>
      <c r="B56" s="27" t="s">
        <v>768</v>
      </c>
      <c r="C56" s="27" t="s">
        <v>769</v>
      </c>
      <c r="D56" s="27"/>
      <c r="E56" s="27"/>
      <c r="F56" s="27" t="s">
        <v>770</v>
      </c>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row>
    <row r="57" spans="1:50" s="32" customFormat="1">
      <c r="A57" s="32" t="s">
        <v>727</v>
      </c>
      <c r="B57" s="32" t="s">
        <v>768</v>
      </c>
      <c r="C57" s="32" t="s">
        <v>771</v>
      </c>
      <c r="F57" s="32" t="s">
        <v>772</v>
      </c>
    </row>
    <row r="58" spans="1:50">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row>
    <row r="59" spans="1:50" s="32" customFormat="1">
      <c r="A59" s="32" t="s">
        <v>707</v>
      </c>
      <c r="C59" s="32" t="s">
        <v>773</v>
      </c>
      <c r="D59" s="32" t="s">
        <v>774</v>
      </c>
      <c r="F59" s="32" t="s">
        <v>775</v>
      </c>
    </row>
    <row r="60" spans="1:50" s="32" customFormat="1">
      <c r="A60" s="32" t="s">
        <v>727</v>
      </c>
      <c r="B60" s="32" t="s">
        <v>773</v>
      </c>
      <c r="C60" s="32" t="s">
        <v>776</v>
      </c>
      <c r="F60" s="33" t="s">
        <v>777</v>
      </c>
    </row>
    <row r="61" spans="1:50" s="32" customFormat="1">
      <c r="A61" s="32" t="s">
        <v>727</v>
      </c>
      <c r="B61" s="32" t="s">
        <v>773</v>
      </c>
      <c r="C61" s="32" t="s">
        <v>778</v>
      </c>
      <c r="F61" s="33" t="s">
        <v>779</v>
      </c>
    </row>
    <row r="62" spans="1:50" s="32" customFormat="1">
      <c r="A62" s="32" t="s">
        <v>727</v>
      </c>
      <c r="B62" s="32" t="s">
        <v>773</v>
      </c>
      <c r="C62" s="32" t="s">
        <v>780</v>
      </c>
      <c r="F62" s="33" t="s">
        <v>781</v>
      </c>
    </row>
    <row r="63" spans="1:50">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row>
    <row r="64" spans="1:50">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row>
    <row r="65" spans="1:50" s="26" customFormat="1">
      <c r="A65" s="27" t="s">
        <v>707</v>
      </c>
      <c r="B65" s="27"/>
      <c r="C65" s="27" t="s">
        <v>782</v>
      </c>
      <c r="D65" s="27"/>
      <c r="E65" s="27"/>
      <c r="F65" s="27" t="s">
        <v>758</v>
      </c>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row>
    <row r="66" spans="1:50" s="26" customFormat="1">
      <c r="A66" s="27" t="s">
        <v>727</v>
      </c>
      <c r="B66" s="27" t="s">
        <v>782</v>
      </c>
      <c r="C66" s="27"/>
      <c r="D66" s="27"/>
      <c r="E66" s="27"/>
      <c r="F66" s="27" t="s">
        <v>783</v>
      </c>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row>
    <row r="67" spans="1:50" s="26" customFormat="1">
      <c r="A67" s="27" t="s">
        <v>707</v>
      </c>
      <c r="B67" s="27"/>
      <c r="C67" s="27" t="s">
        <v>784</v>
      </c>
      <c r="D67" s="27"/>
      <c r="E67" s="27"/>
      <c r="F67" s="27" t="s">
        <v>758</v>
      </c>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row>
    <row r="68" spans="1:50" s="26" customFormat="1">
      <c r="A68" s="27" t="s">
        <v>727</v>
      </c>
      <c r="B68" s="27" t="s">
        <v>784</v>
      </c>
      <c r="C68" s="27"/>
      <c r="D68" s="27"/>
      <c r="E68" s="27"/>
      <c r="F68" s="27" t="s">
        <v>785</v>
      </c>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row>
    <row r="69" spans="1:50" s="26" customFormat="1">
      <c r="A69" s="27" t="s">
        <v>727</v>
      </c>
      <c r="B69" s="27" t="s">
        <v>784</v>
      </c>
      <c r="C69" s="27" t="s">
        <v>786</v>
      </c>
      <c r="D69" s="27"/>
      <c r="E69" s="27"/>
      <c r="F69" s="27" t="s">
        <v>787</v>
      </c>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row>
    <row r="70" spans="1:50" s="26" customFormat="1">
      <c r="A70" s="27" t="s">
        <v>727</v>
      </c>
      <c r="B70" s="27" t="s">
        <v>786</v>
      </c>
      <c r="C70" s="27"/>
      <c r="D70" s="27"/>
      <c r="E70" s="27"/>
      <c r="F70" s="27" t="s">
        <v>788</v>
      </c>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row>
    <row r="71" spans="1:50" s="26" customFormat="1">
      <c r="A71" s="27" t="s">
        <v>707</v>
      </c>
      <c r="B71" s="27"/>
      <c r="C71" s="27" t="s">
        <v>789</v>
      </c>
      <c r="D71" s="27"/>
      <c r="E71" s="27"/>
      <c r="F71" s="27" t="s">
        <v>758</v>
      </c>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row>
    <row r="72" spans="1:50" s="26" customFormat="1" ht="409.5">
      <c r="A72" s="27" t="s">
        <v>727</v>
      </c>
      <c r="B72" s="27" t="s">
        <v>789</v>
      </c>
      <c r="C72" s="27"/>
      <c r="D72" s="27"/>
      <c r="E72" s="27"/>
      <c r="F72" s="28" t="s">
        <v>790</v>
      </c>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row>
    <row r="73" spans="1:50" s="26" customFormat="1"/>
    <row r="74" spans="1:50" s="26" customFormat="1">
      <c r="A74" s="27" t="s">
        <v>707</v>
      </c>
      <c r="B74" s="27"/>
      <c r="C74" s="27" t="s">
        <v>791</v>
      </c>
      <c r="D74" s="27"/>
      <c r="E74" s="27"/>
      <c r="F74" s="27" t="s">
        <v>758</v>
      </c>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row>
    <row r="75" spans="1:50" s="26" customFormat="1" ht="409.5">
      <c r="A75" s="27" t="s">
        <v>727</v>
      </c>
      <c r="B75" s="27" t="s">
        <v>791</v>
      </c>
      <c r="C75" s="27"/>
      <c r="D75" s="27"/>
      <c r="E75" s="27"/>
      <c r="F75" s="28" t="s">
        <v>790</v>
      </c>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row>
    <row r="76" spans="1:50" s="26" customFormat="1"/>
    <row r="77" spans="1:50" s="26" customFormat="1"/>
    <row r="78" spans="1:50" s="26" customFormat="1"/>
    <row r="79" spans="1:50" s="26" customFormat="1">
      <c r="A79" s="26" t="s">
        <v>707</v>
      </c>
      <c r="C79" s="26" t="s">
        <v>792</v>
      </c>
      <c r="D79" s="26" t="s">
        <v>793</v>
      </c>
      <c r="F79" s="26" t="s">
        <v>794</v>
      </c>
    </row>
    <row r="80" spans="1:50" s="34" customFormat="1">
      <c r="A80" s="34" t="s">
        <v>707</v>
      </c>
      <c r="C80" s="34" t="s">
        <v>795</v>
      </c>
      <c r="F80" s="34" t="s">
        <v>796</v>
      </c>
    </row>
    <row r="81" spans="1:50" s="34" customFormat="1">
      <c r="A81" s="34" t="s">
        <v>727</v>
      </c>
      <c r="B81" s="34" t="s">
        <v>795</v>
      </c>
      <c r="F81" s="34" t="s">
        <v>797</v>
      </c>
    </row>
    <row r="82" spans="1:50" s="34" customFormat="1">
      <c r="A82" s="34" t="s">
        <v>727</v>
      </c>
      <c r="B82" s="34" t="s">
        <v>795</v>
      </c>
      <c r="F82" s="34" t="s">
        <v>798</v>
      </c>
    </row>
    <row r="83" spans="1:50">
      <c r="A83" s="35" t="s">
        <v>707</v>
      </c>
      <c r="B83" s="35"/>
      <c r="C83" s="35" t="s">
        <v>438</v>
      </c>
      <c r="D83" s="35" t="s">
        <v>799</v>
      </c>
      <c r="E83" s="35"/>
      <c r="F83" s="35" t="s">
        <v>800</v>
      </c>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row>
    <row r="84" spans="1:50">
      <c r="A84" s="34" t="s">
        <v>707</v>
      </c>
      <c r="B84" s="34"/>
      <c r="C84" s="34" t="s">
        <v>801</v>
      </c>
      <c r="D84" s="34"/>
      <c r="E84" s="34"/>
      <c r="F84" s="34" t="s">
        <v>802</v>
      </c>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85" zoomScaleNormal="85" workbookViewId="0">
      <pane xSplit="4" ySplit="1" topLeftCell="E2" activePane="bottomRight" state="frozen"/>
      <selection pane="topRight" activeCell="E1" sqref="E1"/>
      <selection pane="bottomLeft" activeCell="A2" sqref="A2"/>
      <selection pane="bottomRight" activeCell="H9" sqref="H9"/>
    </sheetView>
  </sheetViews>
  <sheetFormatPr defaultColWidth="10.375" defaultRowHeight="14.25"/>
  <cols>
    <col min="1" max="1" width="10.375" style="113"/>
    <col min="2" max="2" width="18.375" style="19" customWidth="1"/>
    <col min="3" max="3" width="27.375" style="19" customWidth="1"/>
    <col min="4" max="16384" width="10.375" style="113"/>
  </cols>
  <sheetData>
    <row r="1" spans="1:30" s="19" customFormat="1">
      <c r="A1" s="19" t="s">
        <v>691</v>
      </c>
      <c r="B1" s="19" t="s">
        <v>692</v>
      </c>
      <c r="C1" s="30" t="s">
        <v>693</v>
      </c>
      <c r="D1" s="19" t="s">
        <v>694</v>
      </c>
      <c r="E1" s="19" t="s">
        <v>695</v>
      </c>
      <c r="F1" s="19" t="s">
        <v>872</v>
      </c>
      <c r="G1" s="19" t="s">
        <v>1117</v>
      </c>
      <c r="H1" s="53" t="s">
        <v>696</v>
      </c>
      <c r="I1" s="53" t="s">
        <v>873</v>
      </c>
      <c r="J1" s="19" t="s">
        <v>874</v>
      </c>
      <c r="K1" s="19" t="s">
        <v>1569</v>
      </c>
      <c r="L1" s="19" t="s">
        <v>877</v>
      </c>
      <c r="M1" s="19" t="s">
        <v>4</v>
      </c>
      <c r="N1" s="19" t="s">
        <v>3</v>
      </c>
      <c r="O1" s="19" t="s">
        <v>878</v>
      </c>
      <c r="P1" s="19" t="s">
        <v>879</v>
      </c>
      <c r="Q1" s="19" t="s">
        <v>1076</v>
      </c>
      <c r="R1" s="19" t="s">
        <v>880</v>
      </c>
      <c r="S1" s="19" t="s">
        <v>881</v>
      </c>
      <c r="T1" s="19" t="s">
        <v>882</v>
      </c>
      <c r="U1" s="19" t="s">
        <v>884</v>
      </c>
      <c r="V1" s="19" t="s">
        <v>885</v>
      </c>
      <c r="W1" s="19" t="s">
        <v>0</v>
      </c>
      <c r="X1" s="19" t="s">
        <v>886</v>
      </c>
      <c r="Y1" s="19" t="s">
        <v>887</v>
      </c>
      <c r="Z1" s="19" t="s">
        <v>888</v>
      </c>
      <c r="AA1" s="53"/>
      <c r="AB1" s="19" t="s">
        <v>1116</v>
      </c>
      <c r="AC1" s="19" t="s">
        <v>871</v>
      </c>
      <c r="AD1" s="19" t="s">
        <v>1165</v>
      </c>
    </row>
    <row r="2" spans="1:30" s="26" customFormat="1" ht="15">
      <c r="A2" s="25" t="s">
        <v>697</v>
      </c>
      <c r="B2" s="25"/>
      <c r="C2" s="25" t="s">
        <v>698</v>
      </c>
      <c r="D2" s="25"/>
      <c r="E2" s="25" t="s">
        <v>699</v>
      </c>
      <c r="F2" s="25"/>
      <c r="G2" s="25"/>
      <c r="H2" s="25"/>
      <c r="I2" s="25"/>
      <c r="J2" s="25"/>
      <c r="K2" s="25"/>
      <c r="L2" s="25"/>
      <c r="M2" s="25"/>
      <c r="N2" s="68"/>
      <c r="O2" s="68"/>
      <c r="P2" s="68"/>
      <c r="Q2" s="68"/>
      <c r="R2" s="68"/>
      <c r="S2" s="68"/>
      <c r="T2" s="68"/>
      <c r="U2" s="68"/>
      <c r="V2" s="68"/>
      <c r="W2" s="68"/>
      <c r="X2" s="25"/>
      <c r="Y2" s="25"/>
      <c r="Z2" s="25"/>
    </row>
    <row r="3" spans="1:30" s="26" customFormat="1" ht="15">
      <c r="A3" s="25" t="s">
        <v>697</v>
      </c>
      <c r="B3" s="25"/>
      <c r="C3" s="25" t="s">
        <v>698</v>
      </c>
      <c r="D3" s="25"/>
      <c r="E3" s="25" t="s">
        <v>1968</v>
      </c>
      <c r="F3" s="25"/>
      <c r="G3" s="25"/>
      <c r="H3" s="25"/>
      <c r="I3" s="25"/>
      <c r="J3" s="25"/>
      <c r="K3" s="25"/>
      <c r="L3" s="25"/>
      <c r="M3" s="25"/>
      <c r="N3" s="68"/>
      <c r="O3" s="68"/>
      <c r="P3" s="68"/>
      <c r="Q3" s="68"/>
      <c r="R3" s="68"/>
      <c r="S3" s="68"/>
      <c r="T3" s="68"/>
      <c r="U3" s="68"/>
      <c r="V3" s="68"/>
      <c r="W3" s="68"/>
      <c r="X3" s="25"/>
      <c r="Y3" s="25"/>
      <c r="Z3" s="25"/>
    </row>
    <row r="4" spans="1:30" s="26" customFormat="1" ht="15">
      <c r="A4" s="25" t="s">
        <v>1118</v>
      </c>
      <c r="B4" s="25"/>
      <c r="C4" s="25" t="s">
        <v>1971</v>
      </c>
      <c r="D4" s="25"/>
      <c r="E4" s="25"/>
      <c r="F4" s="25"/>
      <c r="G4" s="25"/>
      <c r="H4" s="25" t="s">
        <v>1223</v>
      </c>
      <c r="I4" s="25"/>
      <c r="J4" s="25"/>
      <c r="K4" s="25"/>
      <c r="L4" s="25"/>
      <c r="M4" s="25"/>
      <c r="N4" s="68" t="s">
        <v>1009</v>
      </c>
      <c r="O4" s="68"/>
      <c r="P4" s="68"/>
      <c r="Q4" s="68"/>
      <c r="R4" s="68"/>
      <c r="S4" s="68"/>
      <c r="T4" s="68"/>
      <c r="U4" s="68"/>
      <c r="V4" s="68"/>
      <c r="W4" s="68"/>
      <c r="X4" s="25"/>
      <c r="Y4" s="25"/>
      <c r="Z4" s="25"/>
    </row>
    <row r="5" spans="1:30" s="26" customFormat="1" ht="15">
      <c r="A5" s="25" t="s">
        <v>1118</v>
      </c>
      <c r="B5" s="25"/>
      <c r="C5" s="25" t="s">
        <v>1972</v>
      </c>
      <c r="D5" s="25"/>
      <c r="E5" s="25"/>
      <c r="F5" s="25"/>
      <c r="G5" s="25"/>
      <c r="H5" s="25" t="s">
        <v>1120</v>
      </c>
      <c r="I5" s="25"/>
      <c r="J5" s="25"/>
      <c r="K5" s="25"/>
      <c r="L5" s="25"/>
      <c r="M5" s="25"/>
      <c r="N5" s="68" t="s">
        <v>1009</v>
      </c>
      <c r="O5" s="68"/>
      <c r="P5" s="68"/>
      <c r="Q5" s="68"/>
      <c r="R5" s="68"/>
      <c r="S5" s="68"/>
      <c r="T5" s="68"/>
      <c r="U5" s="68"/>
      <c r="V5" s="68"/>
      <c r="W5" s="68"/>
      <c r="X5" s="25"/>
      <c r="Y5" s="25"/>
      <c r="Z5" s="25"/>
    </row>
    <row r="6" spans="1:30" s="26" customFormat="1" ht="15">
      <c r="A6" s="25" t="s">
        <v>953</v>
      </c>
      <c r="B6" s="25"/>
      <c r="C6" s="69" t="s">
        <v>1966</v>
      </c>
      <c r="D6" s="25"/>
      <c r="E6" s="25"/>
      <c r="F6" s="25"/>
      <c r="G6" s="25"/>
      <c r="H6" s="25" t="s">
        <v>1973</v>
      </c>
      <c r="I6" s="25"/>
      <c r="J6" s="25"/>
      <c r="K6" s="25"/>
      <c r="L6" s="25"/>
      <c r="M6" s="25"/>
      <c r="N6" s="91" t="s">
        <v>1009</v>
      </c>
      <c r="O6" s="68"/>
      <c r="P6" s="68"/>
      <c r="Q6" s="68"/>
      <c r="R6" s="68"/>
      <c r="S6" s="68"/>
      <c r="T6" s="68"/>
      <c r="U6" s="68"/>
      <c r="V6" s="68"/>
      <c r="W6" s="68"/>
      <c r="X6" s="25"/>
      <c r="Y6" s="25"/>
      <c r="Z6" s="25"/>
    </row>
    <row r="7" spans="1:30" s="26" customFormat="1" ht="15">
      <c r="A7" s="25"/>
      <c r="B7" s="25"/>
      <c r="C7" s="25"/>
      <c r="D7" s="25"/>
      <c r="E7" s="25"/>
      <c r="F7" s="25"/>
      <c r="G7" s="25"/>
      <c r="H7" s="25"/>
      <c r="I7" s="25"/>
      <c r="J7" s="25"/>
      <c r="K7" s="25"/>
      <c r="L7" s="25"/>
      <c r="M7" s="25"/>
      <c r="N7" s="68"/>
      <c r="O7" s="68"/>
      <c r="P7" s="68"/>
      <c r="Q7" s="68"/>
      <c r="R7" s="68"/>
      <c r="S7" s="68"/>
      <c r="T7" s="68"/>
      <c r="U7" s="68"/>
      <c r="V7" s="68"/>
      <c r="W7" s="68"/>
      <c r="X7" s="25"/>
      <c r="Y7" s="25"/>
      <c r="Z7" s="25"/>
    </row>
    <row r="8" spans="1:30" s="26" customFormat="1">
      <c r="A8" s="27" t="s">
        <v>707</v>
      </c>
      <c r="C8" s="27" t="s">
        <v>1974</v>
      </c>
      <c r="D8" s="27" t="s">
        <v>1975</v>
      </c>
      <c r="H8" s="26" t="s">
        <v>727</v>
      </c>
      <c r="N8" s="26" t="s">
        <v>1009</v>
      </c>
    </row>
    <row r="9" spans="1:30" s="26" customFormat="1" ht="15">
      <c r="A9" s="27" t="s">
        <v>727</v>
      </c>
      <c r="B9" s="27" t="s">
        <v>1974</v>
      </c>
      <c r="C9" s="27" t="s">
        <v>1976</v>
      </c>
      <c r="H9" s="29" t="s">
        <v>1977</v>
      </c>
    </row>
    <row r="10" spans="1:30" s="26" customFormat="1">
      <c r="A10" s="27" t="s">
        <v>727</v>
      </c>
      <c r="B10" s="27" t="s">
        <v>1976</v>
      </c>
      <c r="C10" s="27" t="s">
        <v>1978</v>
      </c>
      <c r="H10" s="26" t="s">
        <v>1979</v>
      </c>
    </row>
    <row r="11" spans="1:30" s="26" customFormat="1">
      <c r="A11" s="27" t="s">
        <v>727</v>
      </c>
      <c r="B11" s="27" t="s">
        <v>1976</v>
      </c>
      <c r="C11" s="27" t="s">
        <v>1980</v>
      </c>
      <c r="H11" s="26" t="s">
        <v>1981</v>
      </c>
    </row>
    <row r="12" spans="1:30" s="26" customFormat="1">
      <c r="A12" s="27" t="s">
        <v>727</v>
      </c>
      <c r="B12" s="27" t="s">
        <v>1976</v>
      </c>
      <c r="C12" s="27" t="s">
        <v>1982</v>
      </c>
      <c r="H12" s="26" t="s">
        <v>1983</v>
      </c>
    </row>
    <row r="13" spans="1:30" s="26" customFormat="1" ht="15">
      <c r="A13" s="27" t="s">
        <v>727</v>
      </c>
      <c r="B13" s="27" t="s">
        <v>1974</v>
      </c>
      <c r="C13" s="27" t="s">
        <v>1984</v>
      </c>
      <c r="H13" s="89" t="s">
        <v>1985</v>
      </c>
    </row>
    <row r="14" spans="1:30" s="27" customFormat="1">
      <c r="A14" s="27" t="s">
        <v>707</v>
      </c>
      <c r="C14" s="27" t="s">
        <v>1986</v>
      </c>
      <c r="D14" s="27" t="s">
        <v>1987</v>
      </c>
      <c r="J14" s="27" t="s">
        <v>1988</v>
      </c>
      <c r="P14" s="27" t="str">
        <f>CONCATENATE("SetCondition")</f>
        <v>SetCondition</v>
      </c>
      <c r="T14" s="27" t="s">
        <v>1989</v>
      </c>
      <c r="W14" s="27" t="s">
        <v>7</v>
      </c>
    </row>
    <row r="15" spans="1:30" s="26" customFormat="1">
      <c r="A15" s="26" t="s">
        <v>707</v>
      </c>
      <c r="B15" s="27"/>
      <c r="C15" s="27" t="s">
        <v>1990</v>
      </c>
      <c r="D15" s="27" t="s">
        <v>1991</v>
      </c>
      <c r="H15" s="29" t="s">
        <v>1992</v>
      </c>
      <c r="N15" s="26" t="s">
        <v>1009</v>
      </c>
    </row>
    <row r="16" spans="1:30" s="27" customFormat="1">
      <c r="A16" s="27" t="s">
        <v>707</v>
      </c>
      <c r="C16" s="27" t="s">
        <v>1993</v>
      </c>
      <c r="D16" s="27" t="s">
        <v>1991</v>
      </c>
      <c r="J16" s="27" t="s">
        <v>1994</v>
      </c>
      <c r="P16" s="27" t="str">
        <f>CONCATENATE("SetCondition")</f>
        <v>SetCondition</v>
      </c>
      <c r="T16" s="27" t="s">
        <v>1989</v>
      </c>
      <c r="W16" s="27" t="s">
        <v>7</v>
      </c>
    </row>
    <row r="17" spans="1:23" s="27" customFormat="1" ht="15">
      <c r="A17" s="26" t="s">
        <v>707</v>
      </c>
      <c r="C17" s="27" t="s">
        <v>1995</v>
      </c>
      <c r="D17" s="27" t="s">
        <v>1996</v>
      </c>
      <c r="H17" s="29" t="s">
        <v>1997</v>
      </c>
      <c r="N17" s="26" t="s">
        <v>1009</v>
      </c>
    </row>
    <row r="18" spans="1:23" s="27" customFormat="1">
      <c r="A18" s="27" t="s">
        <v>707</v>
      </c>
      <c r="C18" s="27" t="s">
        <v>1998</v>
      </c>
      <c r="D18" s="27" t="s">
        <v>1996</v>
      </c>
      <c r="J18" s="27" t="s">
        <v>1999</v>
      </c>
      <c r="P18" s="27" t="str">
        <f>CONCATENATE("SetCondition")</f>
        <v>SetCondition</v>
      </c>
      <c r="T18" s="27" t="s">
        <v>1989</v>
      </c>
      <c r="W18" s="27" t="s">
        <v>7</v>
      </c>
    </row>
    <row r="19" spans="1:23" s="27" customFormat="1">
      <c r="A19" s="26" t="s">
        <v>707</v>
      </c>
      <c r="C19" s="27" t="s">
        <v>2000</v>
      </c>
      <c r="H19" s="27" t="s">
        <v>2001</v>
      </c>
      <c r="N19" s="26" t="s">
        <v>1009</v>
      </c>
    </row>
    <row r="20" spans="1:23" s="27" customFormat="1">
      <c r="A20" s="27" t="s">
        <v>707</v>
      </c>
      <c r="C20" s="27" t="s">
        <v>2002</v>
      </c>
      <c r="D20" s="27" t="s">
        <v>2003</v>
      </c>
      <c r="J20" s="27" t="s">
        <v>2004</v>
      </c>
      <c r="P20" s="27" t="str">
        <f>CONCATENATE("SetCondition")</f>
        <v>SetCondition</v>
      </c>
      <c r="T20" s="27" t="s">
        <v>1989</v>
      </c>
      <c r="W20" s="27" t="s">
        <v>7</v>
      </c>
    </row>
    <row r="21" spans="1:23" s="27" customFormat="1">
      <c r="A21" s="26" t="s">
        <v>707</v>
      </c>
      <c r="C21" s="27" t="s">
        <v>2005</v>
      </c>
      <c r="H21" s="27" t="s">
        <v>2006</v>
      </c>
      <c r="N21" s="26" t="s">
        <v>1009</v>
      </c>
    </row>
    <row r="22" spans="1:23" s="27" customFormat="1">
      <c r="A22" s="27" t="s">
        <v>707</v>
      </c>
      <c r="C22" s="27" t="s">
        <v>2007</v>
      </c>
      <c r="D22" s="27" t="s">
        <v>392</v>
      </c>
      <c r="J22" s="27" t="s">
        <v>2008</v>
      </c>
      <c r="P22" s="27" t="str">
        <f>CONCATENATE("SetCondition")</f>
        <v>SetCondition</v>
      </c>
      <c r="T22" s="27" t="s">
        <v>1989</v>
      </c>
      <c r="W22" s="27" t="s">
        <v>7</v>
      </c>
    </row>
    <row r="23" spans="1:23" s="27" customFormat="1">
      <c r="A23" s="26" t="s">
        <v>707</v>
      </c>
      <c r="C23" s="27" t="s">
        <v>2009</v>
      </c>
      <c r="D23" s="27" t="s">
        <v>2010</v>
      </c>
      <c r="H23" s="27" t="s">
        <v>2011</v>
      </c>
      <c r="N23" s="26" t="s">
        <v>1009</v>
      </c>
    </row>
    <row r="24" spans="1:23" s="27" customFormat="1">
      <c r="A24" s="27" t="s">
        <v>727</v>
      </c>
      <c r="B24" s="27" t="s">
        <v>2009</v>
      </c>
      <c r="C24" s="27" t="s">
        <v>2012</v>
      </c>
      <c r="H24" s="27" t="s">
        <v>2013</v>
      </c>
    </row>
    <row r="25" spans="1:23" s="27" customFormat="1">
      <c r="A25" s="27" t="s">
        <v>2014</v>
      </c>
      <c r="B25" s="27" t="s">
        <v>2009</v>
      </c>
      <c r="C25" s="27" t="s">
        <v>2015</v>
      </c>
      <c r="H25" s="27" t="s">
        <v>2016</v>
      </c>
    </row>
    <row r="26" spans="1:23" s="27" customFormat="1">
      <c r="A26" s="27" t="s">
        <v>727</v>
      </c>
      <c r="B26" s="27" t="s">
        <v>2009</v>
      </c>
      <c r="C26" s="27" t="s">
        <v>2017</v>
      </c>
      <c r="H26" s="27" t="s">
        <v>2018</v>
      </c>
    </row>
    <row r="27" spans="1:23" s="27" customFormat="1">
      <c r="A27" s="27" t="s">
        <v>707</v>
      </c>
      <c r="C27" s="27" t="s">
        <v>2019</v>
      </c>
      <c r="D27" s="27" t="s">
        <v>2010</v>
      </c>
      <c r="J27" s="27" t="s">
        <v>2020</v>
      </c>
      <c r="P27" s="27" t="str">
        <f>CONCATENATE("SetCondition")</f>
        <v>SetCondition</v>
      </c>
      <c r="T27" s="27" t="s">
        <v>1989</v>
      </c>
      <c r="W27" s="27" t="s">
        <v>7</v>
      </c>
    </row>
    <row r="28" spans="1:23" s="27" customFormat="1">
      <c r="A28" s="26" t="s">
        <v>707</v>
      </c>
      <c r="C28" s="27" t="s">
        <v>2021</v>
      </c>
      <c r="H28" s="27" t="s">
        <v>2022</v>
      </c>
      <c r="N28" s="26" t="s">
        <v>1009</v>
      </c>
    </row>
    <row r="29" spans="1:23" s="27" customFormat="1">
      <c r="A29" s="27" t="s">
        <v>727</v>
      </c>
      <c r="B29" s="27" t="s">
        <v>2021</v>
      </c>
      <c r="H29" s="27" t="s">
        <v>2023</v>
      </c>
      <c r="N29" s="26"/>
    </row>
    <row r="30" spans="1:23" s="27" customFormat="1">
      <c r="A30" s="27" t="s">
        <v>727</v>
      </c>
      <c r="B30" s="27" t="s">
        <v>2021</v>
      </c>
      <c r="H30" s="27" t="s">
        <v>2024</v>
      </c>
      <c r="N30" s="26"/>
    </row>
    <row r="31" spans="1:23" s="27" customFormat="1">
      <c r="A31" s="26"/>
      <c r="N31" s="26"/>
    </row>
    <row r="32" spans="1:23" s="27" customFormat="1">
      <c r="A32" s="26"/>
      <c r="N32" s="26"/>
    </row>
    <row r="33" spans="1:23" s="27" customFormat="1">
      <c r="A33" s="27" t="s">
        <v>707</v>
      </c>
      <c r="C33" s="27" t="s">
        <v>2025</v>
      </c>
      <c r="D33" s="27" t="s">
        <v>2026</v>
      </c>
      <c r="J33" s="27" t="s">
        <v>2027</v>
      </c>
      <c r="P33" s="27" t="str">
        <f>CONCATENATE("SetCondition")</f>
        <v>SetCondition</v>
      </c>
      <c r="T33" s="27" t="s">
        <v>1989</v>
      </c>
      <c r="W33" s="27" t="s">
        <v>7</v>
      </c>
    </row>
    <row r="34" spans="1:23" s="27" customFormat="1">
      <c r="A34" s="26" t="s">
        <v>707</v>
      </c>
      <c r="C34" s="27" t="s">
        <v>2028</v>
      </c>
      <c r="H34" s="27" t="s">
        <v>2029</v>
      </c>
      <c r="N34" s="26" t="s">
        <v>1009</v>
      </c>
    </row>
    <row r="35" spans="1:23" s="27" customFormat="1">
      <c r="A35" s="27" t="s">
        <v>707</v>
      </c>
      <c r="C35" s="27" t="s">
        <v>2030</v>
      </c>
      <c r="D35" s="27" t="s">
        <v>2031</v>
      </c>
      <c r="J35" s="27" t="s">
        <v>2032</v>
      </c>
      <c r="P35" s="27" t="str">
        <f>CONCATENATE("SetCondition")</f>
        <v>SetCondition</v>
      </c>
      <c r="T35" s="27" t="s">
        <v>1989</v>
      </c>
      <c r="W35" s="27" t="s">
        <v>7</v>
      </c>
    </row>
    <row r="36" spans="1:23" s="27" customFormat="1">
      <c r="A36" s="26" t="s">
        <v>707</v>
      </c>
      <c r="C36" s="27" t="s">
        <v>759</v>
      </c>
      <c r="D36" s="27" t="s">
        <v>747</v>
      </c>
      <c r="H36" s="27" t="s">
        <v>2033</v>
      </c>
      <c r="N36" s="26" t="s">
        <v>1009</v>
      </c>
    </row>
    <row r="37" spans="1:23" s="27" customFormat="1">
      <c r="A37" s="27" t="s">
        <v>707</v>
      </c>
      <c r="C37" s="27" t="s">
        <v>2034</v>
      </c>
      <c r="D37" s="27" t="s">
        <v>747</v>
      </c>
      <c r="J37" s="27" t="s">
        <v>2035</v>
      </c>
      <c r="P37" s="27" t="str">
        <f>CONCATENATE("SetCondition")</f>
        <v>SetCondition</v>
      </c>
      <c r="T37" s="27" t="s">
        <v>1989</v>
      </c>
      <c r="W37" s="27" t="s">
        <v>7</v>
      </c>
    </row>
    <row r="38" spans="1:23" s="27" customFormat="1">
      <c r="A38" s="26" t="s">
        <v>707</v>
      </c>
      <c r="C38" s="27" t="s">
        <v>766</v>
      </c>
      <c r="D38" s="27" t="s">
        <v>764</v>
      </c>
      <c r="H38" s="27" t="s">
        <v>2036</v>
      </c>
      <c r="N38" s="26" t="s">
        <v>1009</v>
      </c>
    </row>
    <row r="39" spans="1:23" s="27" customFormat="1">
      <c r="A39" s="27" t="s">
        <v>707</v>
      </c>
      <c r="C39" s="27" t="s">
        <v>2037</v>
      </c>
      <c r="D39" s="27" t="s">
        <v>764</v>
      </c>
      <c r="J39" s="27" t="s">
        <v>2038</v>
      </c>
      <c r="P39" s="27" t="str">
        <f>CONCATENATE("SetCondition")</f>
        <v>SetCondition</v>
      </c>
      <c r="T39" s="27" t="s">
        <v>1989</v>
      </c>
      <c r="W39" s="27" t="s">
        <v>7</v>
      </c>
    </row>
    <row r="40" spans="1:23" s="27" customFormat="1">
      <c r="A40" s="26" t="s">
        <v>707</v>
      </c>
      <c r="C40" s="27" t="s">
        <v>2039</v>
      </c>
      <c r="D40" s="27" t="s">
        <v>2040</v>
      </c>
      <c r="H40" s="27" t="s">
        <v>2041</v>
      </c>
      <c r="N40" s="26" t="s">
        <v>1009</v>
      </c>
    </row>
    <row r="41" spans="1:23" s="27" customFormat="1">
      <c r="A41" s="27" t="s">
        <v>707</v>
      </c>
      <c r="C41" s="27" t="s">
        <v>2042</v>
      </c>
      <c r="D41" s="27" t="s">
        <v>2040</v>
      </c>
      <c r="J41" s="27" t="s">
        <v>2043</v>
      </c>
      <c r="P41" s="27" t="str">
        <f>CONCATENATE("SetCondition")</f>
        <v>SetCondition</v>
      </c>
      <c r="T41" s="27" t="s">
        <v>1989</v>
      </c>
      <c r="W41" s="27" t="s">
        <v>7</v>
      </c>
    </row>
    <row r="42" spans="1:23" s="27" customFormat="1">
      <c r="A42" s="26" t="s">
        <v>707</v>
      </c>
      <c r="C42" s="27" t="s">
        <v>2044</v>
      </c>
      <c r="H42" s="27" t="s">
        <v>727</v>
      </c>
      <c r="N42" s="26" t="s">
        <v>1009</v>
      </c>
    </row>
    <row r="43" spans="1:23" s="27" customFormat="1">
      <c r="A43" s="27" t="s">
        <v>727</v>
      </c>
      <c r="B43" s="27" t="s">
        <v>2044</v>
      </c>
      <c r="C43" s="27" t="s">
        <v>2045</v>
      </c>
      <c r="H43" s="27" t="s">
        <v>2046</v>
      </c>
      <c r="N43" s="26"/>
    </row>
    <row r="44" spans="1:23" s="93" customFormat="1">
      <c r="A44" s="92" t="s">
        <v>727</v>
      </c>
      <c r="B44" s="92" t="s">
        <v>2045</v>
      </c>
      <c r="C44" s="92" t="s">
        <v>2047</v>
      </c>
      <c r="H44" s="92" t="s">
        <v>2048</v>
      </c>
    </row>
    <row r="45" spans="1:23" s="27" customFormat="1">
      <c r="A45" s="27" t="s">
        <v>727</v>
      </c>
      <c r="B45" s="27" t="s">
        <v>2045</v>
      </c>
      <c r="C45" s="27" t="s">
        <v>2049</v>
      </c>
      <c r="H45" s="27" t="s">
        <v>2050</v>
      </c>
    </row>
    <row r="46" spans="1:23" s="27" customFormat="1">
      <c r="A46" s="27" t="s">
        <v>727</v>
      </c>
      <c r="B46" s="27" t="s">
        <v>2044</v>
      </c>
      <c r="C46" s="27" t="s">
        <v>2051</v>
      </c>
      <c r="H46" s="27" t="s">
        <v>2052</v>
      </c>
    </row>
    <row r="47" spans="1:23" s="27" customFormat="1">
      <c r="A47" s="27" t="s">
        <v>707</v>
      </c>
      <c r="C47" s="27" t="s">
        <v>2053</v>
      </c>
      <c r="H47" s="27" t="s">
        <v>2054</v>
      </c>
      <c r="N47" s="26" t="s">
        <v>1009</v>
      </c>
    </row>
    <row r="48" spans="1:23" s="27" customFormat="1">
      <c r="A48" s="27" t="s">
        <v>707</v>
      </c>
      <c r="C48" s="27" t="s">
        <v>2055</v>
      </c>
      <c r="H48" s="27" t="s">
        <v>2056</v>
      </c>
      <c r="N48" s="26" t="s">
        <v>1009</v>
      </c>
    </row>
    <row r="49" spans="1:23" s="27" customFormat="1">
      <c r="A49" s="27" t="s">
        <v>707</v>
      </c>
      <c r="C49" s="27" t="s">
        <v>2057</v>
      </c>
      <c r="D49" s="27" t="s">
        <v>2058</v>
      </c>
      <c r="H49" s="27" t="s">
        <v>2059</v>
      </c>
      <c r="N49" s="26" t="s">
        <v>1009</v>
      </c>
    </row>
    <row r="50" spans="1:23" s="27" customFormat="1">
      <c r="A50" s="27" t="s">
        <v>707</v>
      </c>
      <c r="C50" s="27" t="s">
        <v>2060</v>
      </c>
      <c r="D50" s="27" t="s">
        <v>2058</v>
      </c>
      <c r="J50" s="27" t="s">
        <v>2061</v>
      </c>
      <c r="P50" s="27" t="str">
        <f>CONCATENATE("SetCondition")</f>
        <v>SetCondition</v>
      </c>
      <c r="T50" s="27" t="s">
        <v>1989</v>
      </c>
      <c r="W50" s="27" t="s">
        <v>7</v>
      </c>
    </row>
    <row r="51" spans="1:23" s="27" customFormat="1" ht="15">
      <c r="A51" s="27" t="s">
        <v>3</v>
      </c>
      <c r="C51" s="94" t="s">
        <v>2062</v>
      </c>
      <c r="D51" s="94" t="s">
        <v>2063</v>
      </c>
      <c r="J51" s="27" t="s">
        <v>2064</v>
      </c>
      <c r="N51" s="27" t="s">
        <v>995</v>
      </c>
    </row>
    <row r="52" spans="1:23" s="27" customFormat="1" ht="15">
      <c r="A52" s="27" t="s">
        <v>3</v>
      </c>
      <c r="C52" s="94" t="s">
        <v>2065</v>
      </c>
      <c r="D52" s="94" t="s">
        <v>2066</v>
      </c>
      <c r="J52" s="27" t="s">
        <v>2067</v>
      </c>
      <c r="N52" s="27" t="s">
        <v>995</v>
      </c>
    </row>
    <row r="53" spans="1:23" s="27" customFormat="1" ht="15">
      <c r="A53" s="27" t="s">
        <v>3</v>
      </c>
      <c r="C53" s="94" t="s">
        <v>2068</v>
      </c>
      <c r="D53" s="94" t="s">
        <v>2069</v>
      </c>
      <c r="J53" s="27" t="s">
        <v>2070</v>
      </c>
      <c r="N53" s="27" t="s">
        <v>995</v>
      </c>
    </row>
    <row r="54" spans="1:23" s="27" customFormat="1" ht="15">
      <c r="C54" s="94"/>
      <c r="D54" s="94"/>
    </row>
    <row r="55" spans="1:23" s="27" customFormat="1" ht="15">
      <c r="C55" s="94"/>
      <c r="D55" s="94"/>
    </row>
    <row r="56" spans="1:23" s="27" customFormat="1">
      <c r="A56" s="27" t="s">
        <v>707</v>
      </c>
      <c r="C56" s="27" t="s">
        <v>2071</v>
      </c>
      <c r="H56" s="27" t="s">
        <v>2072</v>
      </c>
      <c r="N56" s="26" t="s">
        <v>1009</v>
      </c>
    </row>
    <row r="57" spans="1:23" s="27" customFormat="1">
      <c r="A57" s="27" t="s">
        <v>707</v>
      </c>
      <c r="C57" s="27" t="s">
        <v>2073</v>
      </c>
      <c r="D57" s="27" t="s">
        <v>2074</v>
      </c>
      <c r="J57" s="27" t="s">
        <v>2075</v>
      </c>
      <c r="P57" s="27" t="str">
        <f>CONCATENATE("SetCondition")</f>
        <v>SetCondition</v>
      </c>
      <c r="T57" s="27" t="s">
        <v>1989</v>
      </c>
      <c r="W57" s="27" t="s">
        <v>7</v>
      </c>
    </row>
    <row r="58" spans="1:23" s="27" customFormat="1"/>
    <row r="59" spans="1:23" s="27" customFormat="1">
      <c r="A59" s="27" t="s">
        <v>2076</v>
      </c>
      <c r="C59" s="27" t="s">
        <v>2077</v>
      </c>
      <c r="D59" s="27" t="s">
        <v>2078</v>
      </c>
      <c r="P59" s="27" t="s">
        <v>2079</v>
      </c>
      <c r="T59" s="27" t="s">
        <v>1989</v>
      </c>
    </row>
  </sheetData>
  <conditionalFormatting sqref="C1:C1048576">
    <cfRule type="duplicateValues" dxfId="5"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O241"/>
  <sheetViews>
    <sheetView tabSelected="1" zoomScale="90" zoomScaleNormal="90" workbookViewId="0">
      <pane xSplit="4" ySplit="1" topLeftCell="E5" activePane="bottomRight" state="frozen"/>
      <selection pane="topRight" activeCell="E1" sqref="E1"/>
      <selection pane="bottomLeft" activeCell="A167" sqref="A167"/>
      <selection pane="bottomRight" activeCell="A35" sqref="A35:XFD35"/>
    </sheetView>
  </sheetViews>
  <sheetFormatPr defaultColWidth="8.625" defaultRowHeight="14.25"/>
  <cols>
    <col min="1" max="1" width="8.625" style="35"/>
    <col min="2" max="2" width="20.125" style="35" customWidth="1"/>
    <col min="3" max="3" width="25.125" style="35" customWidth="1"/>
    <col min="4" max="4" width="53" style="35" customWidth="1"/>
    <col min="5" max="5" width="12.75" style="35" customWidth="1"/>
    <col min="6" max="6" width="34.125" style="35" hidden="1" customWidth="1"/>
    <col min="7" max="7" width="14" style="35" customWidth="1"/>
    <col min="8" max="8" width="16.625" style="35" customWidth="1"/>
    <col min="9" max="9" width="8.625" style="35"/>
    <col min="10" max="10" width="27.75" style="35" customWidth="1"/>
    <col min="11" max="12" width="8.625" style="35" hidden="1"/>
    <col min="13" max="15" width="8.625" style="35"/>
    <col min="16" max="16" width="23" style="35" customWidth="1"/>
    <col min="17" max="16384" width="8.625" style="35"/>
  </cols>
  <sheetData>
    <row r="1" spans="1:30">
      <c r="A1" s="35" t="s">
        <v>691</v>
      </c>
      <c r="B1" s="35" t="s">
        <v>692</v>
      </c>
      <c r="C1" s="35" t="s">
        <v>693</v>
      </c>
      <c r="D1" s="35" t="s">
        <v>694</v>
      </c>
      <c r="E1" s="35" t="s">
        <v>695</v>
      </c>
      <c r="F1" s="35" t="s">
        <v>872</v>
      </c>
      <c r="G1" s="35" t="s">
        <v>1117</v>
      </c>
      <c r="H1" s="35" t="s">
        <v>696</v>
      </c>
      <c r="I1" s="35" t="s">
        <v>873</v>
      </c>
      <c r="J1" s="35" t="s">
        <v>874</v>
      </c>
      <c r="K1" s="35" t="s">
        <v>1569</v>
      </c>
      <c r="L1" s="35" t="s">
        <v>877</v>
      </c>
      <c r="M1" s="35" t="s">
        <v>4</v>
      </c>
      <c r="N1" s="35" t="s">
        <v>3</v>
      </c>
      <c r="O1" s="35" t="s">
        <v>878</v>
      </c>
      <c r="P1" s="35" t="s">
        <v>879</v>
      </c>
      <c r="Q1" s="35" t="s">
        <v>1076</v>
      </c>
      <c r="R1" s="35" t="s">
        <v>880</v>
      </c>
      <c r="S1" s="35" t="s">
        <v>881</v>
      </c>
      <c r="T1" s="35" t="s">
        <v>882</v>
      </c>
      <c r="U1" s="35" t="s">
        <v>884</v>
      </c>
      <c r="V1" s="35" t="s">
        <v>885</v>
      </c>
      <c r="W1" s="35" t="s">
        <v>0</v>
      </c>
      <c r="X1" s="35" t="s">
        <v>886</v>
      </c>
      <c r="Y1" s="35" t="s">
        <v>887</v>
      </c>
      <c r="Z1" s="35" t="s">
        <v>888</v>
      </c>
      <c r="AB1" s="35" t="s">
        <v>1116</v>
      </c>
      <c r="AC1" s="35" t="s">
        <v>871</v>
      </c>
      <c r="AD1" s="35" t="s">
        <v>1165</v>
      </c>
    </row>
    <row r="2" spans="1:30">
      <c r="A2" s="35" t="s">
        <v>697</v>
      </c>
      <c r="C2" s="35" t="s">
        <v>698</v>
      </c>
      <c r="E2" s="35" t="s">
        <v>699</v>
      </c>
      <c r="N2" s="95"/>
      <c r="O2" s="95"/>
      <c r="P2" s="95"/>
      <c r="Q2" s="95"/>
      <c r="R2" s="95"/>
      <c r="S2" s="95"/>
      <c r="T2" s="95"/>
      <c r="U2" s="95"/>
      <c r="V2" s="95"/>
      <c r="W2" s="95"/>
    </row>
    <row r="3" spans="1:30">
      <c r="A3" s="35" t="s">
        <v>697</v>
      </c>
      <c r="C3" s="35" t="s">
        <v>698</v>
      </c>
      <c r="E3" s="35" t="s">
        <v>1968</v>
      </c>
      <c r="N3" s="95"/>
      <c r="O3" s="95"/>
      <c r="P3" s="95"/>
      <c r="Q3" s="95"/>
      <c r="R3" s="95"/>
      <c r="S3" s="95"/>
      <c r="T3" s="95"/>
      <c r="U3" s="95"/>
      <c r="V3" s="95"/>
      <c r="W3" s="95"/>
    </row>
    <row r="4" spans="1:30" ht="15">
      <c r="D4" s="96"/>
      <c r="E4" s="96"/>
    </row>
    <row r="5" spans="1:30" ht="15">
      <c r="A5" s="35" t="s">
        <v>707</v>
      </c>
      <c r="C5" s="97" t="s">
        <v>2080</v>
      </c>
      <c r="D5" s="32" t="s">
        <v>2081</v>
      </c>
      <c r="E5" s="97"/>
      <c r="H5" s="35" t="s">
        <v>2082</v>
      </c>
      <c r="N5" s="35" t="s">
        <v>1009</v>
      </c>
    </row>
    <row r="6" spans="1:30" s="32" customFormat="1" ht="15">
      <c r="A6" s="32" t="s">
        <v>727</v>
      </c>
      <c r="B6" s="98" t="s">
        <v>2080</v>
      </c>
      <c r="H6" s="32" t="s">
        <v>2083</v>
      </c>
    </row>
    <row r="7" spans="1:30" ht="15">
      <c r="A7" s="35" t="s">
        <v>727</v>
      </c>
      <c r="B7" s="97" t="s">
        <v>2080</v>
      </c>
      <c r="C7" s="97"/>
      <c r="D7" s="97"/>
      <c r="E7" s="97"/>
      <c r="H7" s="35" t="s">
        <v>2084</v>
      </c>
    </row>
    <row r="8" spans="1:30" ht="15">
      <c r="A8" s="35" t="s">
        <v>727</v>
      </c>
      <c r="B8" s="97" t="s">
        <v>2080</v>
      </c>
      <c r="H8" s="35" t="s">
        <v>729</v>
      </c>
    </row>
    <row r="9" spans="1:30" ht="15">
      <c r="A9" s="35" t="s">
        <v>727</v>
      </c>
      <c r="B9" s="97" t="s">
        <v>2080</v>
      </c>
      <c r="H9" s="35" t="s">
        <v>730</v>
      </c>
    </row>
    <row r="10" spans="1:30" ht="15">
      <c r="A10" s="35" t="s">
        <v>727</v>
      </c>
      <c r="B10" s="97" t="s">
        <v>2080</v>
      </c>
      <c r="H10" s="35" t="s">
        <v>2085</v>
      </c>
    </row>
    <row r="11" spans="1:30" s="32" customFormat="1" ht="15">
      <c r="A11" s="32" t="s">
        <v>727</v>
      </c>
      <c r="B11" s="98" t="s">
        <v>2080</v>
      </c>
      <c r="H11" s="32" t="s">
        <v>2086</v>
      </c>
    </row>
    <row r="12" spans="1:30" s="32" customFormat="1" ht="15">
      <c r="A12" s="32" t="s">
        <v>727</v>
      </c>
      <c r="B12" s="98" t="s">
        <v>2080</v>
      </c>
      <c r="H12" s="32" t="s">
        <v>2087</v>
      </c>
    </row>
    <row r="13" spans="1:30" s="32" customFormat="1" ht="15">
      <c r="A13" s="32" t="s">
        <v>727</v>
      </c>
      <c r="B13" s="98" t="s">
        <v>2080</v>
      </c>
      <c r="H13" s="32" t="s">
        <v>2088</v>
      </c>
    </row>
    <row r="14" spans="1:30">
      <c r="A14" s="35" t="s">
        <v>953</v>
      </c>
      <c r="C14" s="35" t="s">
        <v>1207</v>
      </c>
      <c r="D14" s="35" t="s">
        <v>1208</v>
      </c>
      <c r="E14" s="35" t="s">
        <v>1209</v>
      </c>
      <c r="H14" s="35" t="s">
        <v>2089</v>
      </c>
      <c r="J14" s="35" t="s">
        <v>2090</v>
      </c>
      <c r="N14" s="35" t="s">
        <v>2091</v>
      </c>
      <c r="U14" s="95"/>
    </row>
    <row r="15" spans="1:30">
      <c r="A15" s="35" t="s">
        <v>953</v>
      </c>
      <c r="C15" s="35" t="s">
        <v>2092</v>
      </c>
      <c r="D15" s="35" t="s">
        <v>2093</v>
      </c>
      <c r="E15" s="35" t="s">
        <v>1219</v>
      </c>
      <c r="H15" s="35" t="s">
        <v>2089</v>
      </c>
      <c r="J15" s="35" t="s">
        <v>2090</v>
      </c>
      <c r="N15" s="35" t="s">
        <v>2091</v>
      </c>
      <c r="T15" s="95"/>
    </row>
    <row r="16" spans="1:30">
      <c r="A16" s="35" t="s">
        <v>953</v>
      </c>
      <c r="C16" s="35" t="s">
        <v>1217</v>
      </c>
      <c r="D16" s="35" t="s">
        <v>1218</v>
      </c>
      <c r="E16" s="35" t="s">
        <v>1219</v>
      </c>
      <c r="H16" s="35" t="s">
        <v>2089</v>
      </c>
      <c r="J16" s="35" t="s">
        <v>2090</v>
      </c>
      <c r="N16" s="35" t="s">
        <v>2091</v>
      </c>
      <c r="P16" s="99" t="s">
        <v>1174</v>
      </c>
      <c r="Q16" s="99"/>
      <c r="R16" s="99"/>
      <c r="S16" s="99"/>
      <c r="T16" s="99" t="s">
        <v>1096</v>
      </c>
      <c r="U16" s="99"/>
      <c r="V16" s="99"/>
      <c r="W16" s="99" t="s">
        <v>7</v>
      </c>
    </row>
    <row r="17" spans="1:2199" s="99" customFormat="1" ht="15">
      <c r="A17" s="99" t="s">
        <v>707</v>
      </c>
      <c r="C17" s="100" t="s">
        <v>2094</v>
      </c>
      <c r="D17" s="100" t="s">
        <v>2081</v>
      </c>
      <c r="E17" s="100"/>
      <c r="J17" s="99" t="s">
        <v>2095</v>
      </c>
      <c r="P17" s="99" t="str">
        <f>CONCATENATE("SetCondition")</f>
        <v>SetCondition</v>
      </c>
      <c r="T17" s="99" t="s">
        <v>1989</v>
      </c>
      <c r="W17" s="99" t="s">
        <v>7</v>
      </c>
    </row>
    <row r="18" spans="1:2199" s="32" customFormat="1"/>
    <row r="19" spans="1:2199">
      <c r="A19" s="32" t="s">
        <v>707</v>
      </c>
      <c r="B19" s="32"/>
      <c r="C19" s="32" t="s">
        <v>2096</v>
      </c>
      <c r="D19" s="32" t="s">
        <v>2097</v>
      </c>
      <c r="E19" s="32"/>
      <c r="F19" s="32"/>
      <c r="G19" s="32"/>
      <c r="H19" s="32" t="s">
        <v>2098</v>
      </c>
      <c r="I19" s="32"/>
      <c r="J19" s="32"/>
      <c r="K19" s="32"/>
      <c r="L19" s="32"/>
      <c r="M19" s="32"/>
      <c r="N19" s="32" t="s">
        <v>1009</v>
      </c>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c r="GE19" s="32"/>
      <c r="GF19" s="32"/>
      <c r="GG19" s="32"/>
      <c r="GH19" s="32"/>
      <c r="GI19" s="32"/>
      <c r="GJ19" s="32"/>
      <c r="GK19" s="32"/>
      <c r="GL19" s="32"/>
      <c r="GM19" s="32"/>
      <c r="GN19" s="32"/>
      <c r="GO19" s="32"/>
      <c r="GP19" s="32"/>
      <c r="GQ19" s="32"/>
      <c r="GR19" s="32"/>
      <c r="GS19" s="32"/>
      <c r="GT19" s="32"/>
      <c r="GU19" s="32"/>
      <c r="GV19" s="32"/>
      <c r="GW19" s="32"/>
      <c r="GX19" s="32"/>
      <c r="GY19" s="32"/>
      <c r="GZ19" s="32"/>
      <c r="HA19" s="32"/>
      <c r="HB19" s="32"/>
      <c r="HC19" s="32"/>
      <c r="HD19" s="32"/>
      <c r="HE19" s="32"/>
      <c r="HF19" s="32"/>
      <c r="HG19" s="32"/>
      <c r="HH19" s="32"/>
      <c r="HI19" s="32"/>
      <c r="HJ19" s="32"/>
      <c r="HK19" s="32"/>
      <c r="HL19" s="32"/>
      <c r="HM19" s="32"/>
      <c r="HN19" s="32"/>
      <c r="HO19" s="32"/>
      <c r="HP19" s="32"/>
      <c r="HQ19" s="32"/>
      <c r="HR19" s="32"/>
      <c r="HS19" s="32"/>
      <c r="HT19" s="32"/>
      <c r="HU19" s="32"/>
      <c r="HV19" s="32"/>
      <c r="HW19" s="32"/>
      <c r="HX19" s="32"/>
      <c r="HY19" s="32"/>
      <c r="HZ19" s="32"/>
      <c r="IA19" s="32"/>
      <c r="IB19" s="32"/>
      <c r="IC19" s="32"/>
      <c r="ID19" s="32"/>
      <c r="IE19" s="32"/>
      <c r="IF19" s="32"/>
      <c r="IG19" s="32"/>
      <c r="IH19" s="32"/>
      <c r="II19" s="32"/>
      <c r="IJ19" s="32"/>
      <c r="IK19" s="32"/>
      <c r="IL19" s="32"/>
      <c r="IM19" s="32"/>
      <c r="IN19" s="32"/>
      <c r="IO19" s="32"/>
      <c r="IP19" s="32"/>
      <c r="IQ19" s="32"/>
      <c r="IR19" s="32"/>
      <c r="IS19" s="32"/>
      <c r="IT19" s="32"/>
      <c r="IU19" s="32"/>
      <c r="IV19" s="32"/>
      <c r="IW19" s="32"/>
      <c r="IX19" s="32"/>
      <c r="IY19" s="32"/>
      <c r="IZ19" s="32"/>
      <c r="JA19" s="32"/>
      <c r="JB19" s="32"/>
      <c r="JC19" s="32"/>
      <c r="JD19" s="32"/>
      <c r="JE19" s="32"/>
      <c r="JF19" s="32"/>
      <c r="JG19" s="32"/>
      <c r="JH19" s="32"/>
      <c r="JI19" s="32"/>
      <c r="JJ19" s="32"/>
      <c r="JK19" s="32"/>
      <c r="JL19" s="32"/>
      <c r="JM19" s="32"/>
      <c r="JN19" s="32"/>
      <c r="JO19" s="32"/>
      <c r="JP19" s="32"/>
      <c r="JQ19" s="32"/>
      <c r="JR19" s="32"/>
      <c r="JS19" s="32"/>
      <c r="JT19" s="32"/>
      <c r="JU19" s="32"/>
      <c r="JV19" s="32"/>
      <c r="JW19" s="32"/>
      <c r="JX19" s="32"/>
      <c r="JY19" s="32"/>
      <c r="JZ19" s="32"/>
      <c r="KA19" s="32"/>
      <c r="KB19" s="32"/>
      <c r="KC19" s="32"/>
      <c r="KD19" s="32"/>
      <c r="KE19" s="32"/>
      <c r="KF19" s="32"/>
      <c r="KG19" s="32"/>
      <c r="KH19" s="32"/>
      <c r="KI19" s="32"/>
      <c r="KJ19" s="32"/>
      <c r="KK19" s="32"/>
      <c r="KL19" s="32"/>
      <c r="KM19" s="32"/>
      <c r="KN19" s="32"/>
      <c r="KO19" s="32"/>
      <c r="KP19" s="32"/>
      <c r="KQ19" s="32"/>
      <c r="KR19" s="32"/>
      <c r="KS19" s="32"/>
      <c r="KT19" s="32"/>
      <c r="KU19" s="32"/>
      <c r="KV19" s="32"/>
      <c r="KW19" s="32"/>
      <c r="KX19" s="32"/>
      <c r="KY19" s="32"/>
      <c r="KZ19" s="32"/>
      <c r="LA19" s="32"/>
      <c r="LB19" s="32"/>
      <c r="LC19" s="32"/>
      <c r="LD19" s="32"/>
      <c r="LE19" s="32"/>
      <c r="LF19" s="32"/>
      <c r="LG19" s="32"/>
      <c r="LH19" s="32"/>
      <c r="LI19" s="32"/>
      <c r="LJ19" s="32"/>
      <c r="LK19" s="32"/>
      <c r="LL19" s="32"/>
      <c r="LM19" s="32"/>
      <c r="LN19" s="32"/>
      <c r="LO19" s="32"/>
      <c r="LP19" s="32"/>
      <c r="LQ19" s="32"/>
      <c r="LR19" s="32"/>
      <c r="LS19" s="32"/>
      <c r="LT19" s="32"/>
      <c r="LU19" s="32"/>
      <c r="LV19" s="32"/>
      <c r="LW19" s="32"/>
      <c r="LX19" s="32"/>
      <c r="LY19" s="32"/>
      <c r="LZ19" s="32"/>
      <c r="MA19" s="32"/>
      <c r="MB19" s="32"/>
      <c r="MC19" s="32"/>
      <c r="MD19" s="32"/>
      <c r="ME19" s="32"/>
      <c r="MF19" s="32"/>
      <c r="MG19" s="32"/>
      <c r="MH19" s="32"/>
      <c r="MI19" s="32"/>
      <c r="MJ19" s="32"/>
      <c r="MK19" s="32"/>
      <c r="ML19" s="32"/>
      <c r="MM19" s="32"/>
      <c r="MN19" s="32"/>
      <c r="MO19" s="32"/>
      <c r="MP19" s="32"/>
      <c r="MQ19" s="32"/>
      <c r="MR19" s="32"/>
      <c r="MS19" s="32"/>
      <c r="MT19" s="32"/>
      <c r="MU19" s="32"/>
      <c r="MV19" s="32"/>
      <c r="MW19" s="32"/>
      <c r="MX19" s="32"/>
      <c r="MY19" s="32"/>
      <c r="MZ19" s="32"/>
      <c r="NA19" s="32"/>
      <c r="NB19" s="32"/>
      <c r="NC19" s="32"/>
      <c r="ND19" s="32"/>
      <c r="NE19" s="32"/>
      <c r="NF19" s="32"/>
      <c r="NG19" s="32"/>
      <c r="NH19" s="32"/>
      <c r="NI19" s="32"/>
      <c r="NJ19" s="32"/>
      <c r="NK19" s="32"/>
      <c r="NL19" s="32"/>
      <c r="NM19" s="32"/>
      <c r="NN19" s="32"/>
      <c r="NO19" s="32"/>
      <c r="NP19" s="32"/>
      <c r="NQ19" s="32"/>
      <c r="NR19" s="32"/>
      <c r="NS19" s="32"/>
      <c r="NT19" s="32"/>
      <c r="NU19" s="32"/>
      <c r="NV19" s="32"/>
      <c r="NW19" s="32"/>
      <c r="NX19" s="32"/>
      <c r="NY19" s="32"/>
      <c r="NZ19" s="32"/>
      <c r="OA19" s="32"/>
      <c r="OB19" s="32"/>
      <c r="OC19" s="32"/>
      <c r="OD19" s="32"/>
      <c r="OE19" s="32"/>
      <c r="OF19" s="32"/>
      <c r="OG19" s="32"/>
      <c r="OH19" s="32"/>
      <c r="OI19" s="32"/>
      <c r="OJ19" s="32"/>
      <c r="OK19" s="32"/>
      <c r="OL19" s="32"/>
      <c r="OM19" s="32"/>
      <c r="ON19" s="32"/>
      <c r="OO19" s="32"/>
      <c r="OP19" s="32"/>
      <c r="OQ19" s="32"/>
      <c r="OR19" s="32"/>
      <c r="OS19" s="32"/>
      <c r="OT19" s="32"/>
      <c r="OU19" s="32"/>
      <c r="OV19" s="32"/>
      <c r="OW19" s="32"/>
      <c r="OX19" s="32"/>
      <c r="OY19" s="32"/>
      <c r="OZ19" s="32"/>
      <c r="PA19" s="32"/>
      <c r="PB19" s="32"/>
      <c r="PC19" s="32"/>
      <c r="PD19" s="32"/>
      <c r="PE19" s="32"/>
      <c r="PF19" s="32"/>
      <c r="PG19" s="32"/>
      <c r="PH19" s="32"/>
      <c r="PI19" s="32"/>
      <c r="PJ19" s="32"/>
      <c r="PK19" s="32"/>
      <c r="PL19" s="32"/>
      <c r="PM19" s="32"/>
      <c r="PN19" s="32"/>
      <c r="PO19" s="32"/>
      <c r="PP19" s="32"/>
      <c r="PQ19" s="32"/>
      <c r="PR19" s="32"/>
      <c r="PS19" s="32"/>
      <c r="PT19" s="32"/>
      <c r="PU19" s="32"/>
      <c r="PV19" s="32"/>
      <c r="PW19" s="32"/>
      <c r="PX19" s="32"/>
      <c r="PY19" s="32"/>
      <c r="PZ19" s="32"/>
      <c r="QA19" s="32"/>
      <c r="QB19" s="32"/>
      <c r="RO19" s="32"/>
      <c r="RP19" s="32"/>
      <c r="RQ19" s="32"/>
      <c r="RR19" s="32"/>
      <c r="RS19" s="32"/>
      <c r="RT19" s="32"/>
      <c r="RU19" s="32"/>
      <c r="RV19" s="32"/>
      <c r="RW19" s="32"/>
      <c r="RX19" s="32"/>
      <c r="RY19" s="32"/>
      <c r="RZ19" s="32"/>
      <c r="SA19" s="32"/>
      <c r="SB19" s="32"/>
      <c r="SC19" s="32"/>
      <c r="SD19" s="32"/>
      <c r="SE19" s="32"/>
      <c r="SF19" s="32"/>
      <c r="SG19" s="32"/>
      <c r="SH19" s="32"/>
      <c r="SI19" s="32"/>
      <c r="SJ19" s="32"/>
      <c r="SK19" s="32"/>
      <c r="SL19" s="32"/>
      <c r="SM19" s="32"/>
      <c r="SN19" s="32"/>
      <c r="SO19" s="32"/>
      <c r="SP19" s="32"/>
      <c r="SQ19" s="32"/>
      <c r="SR19" s="32"/>
      <c r="SS19" s="32"/>
      <c r="ST19" s="32"/>
      <c r="SU19" s="32"/>
      <c r="SV19" s="32"/>
      <c r="SW19" s="32"/>
      <c r="SX19" s="32"/>
      <c r="SY19" s="32"/>
      <c r="SZ19" s="32"/>
      <c r="TA19" s="32"/>
      <c r="TB19" s="32"/>
      <c r="TC19" s="32"/>
      <c r="TD19" s="32"/>
      <c r="TE19" s="32"/>
      <c r="TF19" s="32"/>
      <c r="TG19" s="32"/>
      <c r="TH19" s="32"/>
      <c r="TI19" s="32"/>
      <c r="TJ19" s="32"/>
      <c r="TK19" s="32"/>
      <c r="TL19" s="32"/>
      <c r="TM19" s="32"/>
      <c r="TN19" s="32"/>
      <c r="TO19" s="32"/>
      <c r="TP19" s="32"/>
      <c r="TQ19" s="32"/>
      <c r="TR19" s="32"/>
      <c r="TS19" s="32"/>
      <c r="TT19" s="32"/>
      <c r="TU19" s="32"/>
      <c r="TV19" s="32"/>
      <c r="TW19" s="32"/>
      <c r="TX19" s="32"/>
      <c r="TY19" s="32"/>
      <c r="TZ19" s="32"/>
      <c r="UA19" s="32"/>
      <c r="UB19" s="32"/>
      <c r="UC19" s="32"/>
      <c r="UD19" s="32"/>
      <c r="UE19" s="32"/>
      <c r="UF19" s="32"/>
      <c r="UG19" s="32"/>
      <c r="UH19" s="32"/>
      <c r="UI19" s="32"/>
      <c r="UJ19" s="32"/>
      <c r="UK19" s="32"/>
      <c r="UL19" s="32"/>
      <c r="UM19" s="32"/>
      <c r="UN19" s="32"/>
      <c r="UO19" s="32"/>
      <c r="UP19" s="32"/>
      <c r="UQ19" s="32"/>
      <c r="UR19" s="32"/>
      <c r="US19" s="32"/>
      <c r="UT19" s="32"/>
      <c r="UU19" s="32"/>
      <c r="UV19" s="32"/>
      <c r="UW19" s="32"/>
      <c r="UX19" s="32"/>
      <c r="UY19" s="32"/>
      <c r="UZ19" s="32"/>
      <c r="VA19" s="32"/>
      <c r="VB19" s="32"/>
      <c r="VC19" s="32"/>
      <c r="VD19" s="32"/>
      <c r="VE19" s="32"/>
      <c r="VF19" s="32"/>
      <c r="VG19" s="32"/>
      <c r="VH19" s="32"/>
      <c r="VI19" s="32"/>
      <c r="VJ19" s="32"/>
      <c r="VK19" s="32"/>
      <c r="VL19" s="32"/>
      <c r="VM19" s="32"/>
      <c r="VN19" s="32"/>
      <c r="VO19" s="32"/>
      <c r="VP19" s="32"/>
      <c r="VQ19" s="32"/>
      <c r="VR19" s="32"/>
      <c r="VS19" s="32"/>
      <c r="VT19" s="32"/>
      <c r="VU19" s="32"/>
      <c r="VV19" s="32"/>
      <c r="VW19" s="32"/>
      <c r="VX19" s="32"/>
      <c r="VY19" s="32"/>
      <c r="VZ19" s="32"/>
      <c r="WA19" s="32"/>
      <c r="WB19" s="32"/>
      <c r="WC19" s="32"/>
      <c r="WD19" s="32"/>
      <c r="WE19" s="32"/>
      <c r="WF19" s="32"/>
      <c r="WG19" s="32"/>
      <c r="WH19" s="32"/>
      <c r="WI19" s="32"/>
      <c r="WJ19" s="32"/>
      <c r="WK19" s="32"/>
      <c r="WL19" s="32"/>
      <c r="WM19" s="32"/>
      <c r="WN19" s="32"/>
      <c r="WO19" s="32"/>
      <c r="WP19" s="32"/>
      <c r="WQ19" s="32"/>
      <c r="WR19" s="32"/>
      <c r="WS19" s="32"/>
      <c r="WT19" s="32"/>
      <c r="WU19" s="32"/>
      <c r="WV19" s="32"/>
      <c r="WW19" s="32"/>
      <c r="WX19" s="32"/>
      <c r="WY19" s="32"/>
      <c r="WZ19" s="32"/>
      <c r="XA19" s="32"/>
      <c r="XB19" s="32"/>
      <c r="XC19" s="32"/>
      <c r="XD19" s="32"/>
      <c r="XE19" s="32"/>
      <c r="XF19" s="32"/>
      <c r="XG19" s="32"/>
      <c r="XH19" s="32"/>
      <c r="XI19" s="32"/>
      <c r="XJ19" s="32"/>
      <c r="XK19" s="32"/>
      <c r="XL19" s="32"/>
      <c r="XM19" s="32"/>
      <c r="XN19" s="32"/>
      <c r="XO19" s="32"/>
      <c r="XP19" s="32"/>
      <c r="XQ19" s="32"/>
      <c r="XR19" s="32"/>
      <c r="XS19" s="32"/>
      <c r="XT19" s="32"/>
      <c r="XU19" s="32"/>
      <c r="XV19" s="32"/>
      <c r="XW19" s="32"/>
      <c r="XX19" s="32"/>
      <c r="XY19" s="32"/>
      <c r="XZ19" s="32"/>
      <c r="YA19" s="32"/>
      <c r="YB19" s="32"/>
      <c r="YC19" s="32"/>
      <c r="YD19" s="32"/>
      <c r="YE19" s="32"/>
      <c r="YF19" s="32"/>
      <c r="YG19" s="32"/>
      <c r="YH19" s="32"/>
      <c r="YI19" s="32"/>
      <c r="YJ19" s="32"/>
      <c r="YK19" s="32"/>
      <c r="YL19" s="32"/>
      <c r="YM19" s="32"/>
      <c r="YN19" s="32"/>
      <c r="YO19" s="32"/>
      <c r="YP19" s="32"/>
      <c r="YQ19" s="32"/>
      <c r="YR19" s="32"/>
      <c r="YS19" s="32"/>
      <c r="YT19" s="32"/>
      <c r="YU19" s="32"/>
      <c r="YV19" s="32"/>
      <c r="YW19" s="32"/>
      <c r="YX19" s="32"/>
      <c r="YY19" s="32"/>
      <c r="YZ19" s="32"/>
      <c r="ZA19" s="32"/>
      <c r="ZB19" s="32"/>
      <c r="ZC19" s="32"/>
      <c r="ZD19" s="32"/>
      <c r="ZE19" s="32"/>
      <c r="ZF19" s="32"/>
      <c r="ZG19" s="32"/>
      <c r="ZH19" s="32"/>
      <c r="ZI19" s="32"/>
      <c r="ZJ19" s="32"/>
      <c r="ZK19" s="32"/>
      <c r="ZL19" s="32"/>
      <c r="ZM19" s="32"/>
      <c r="ZN19" s="32"/>
      <c r="ZO19" s="32"/>
      <c r="ZP19" s="32"/>
      <c r="ZQ19" s="32"/>
      <c r="ZR19" s="32"/>
      <c r="ZS19" s="32"/>
      <c r="ZT19" s="32"/>
      <c r="ZU19" s="32"/>
      <c r="ZV19" s="32"/>
      <c r="ZW19" s="32"/>
      <c r="ZX19" s="32"/>
      <c r="ZY19" s="32"/>
      <c r="ZZ19" s="32"/>
      <c r="AAA19" s="32"/>
      <c r="AAB19" s="32"/>
      <c r="AAC19" s="32"/>
      <c r="AAD19" s="32"/>
      <c r="AAE19" s="32"/>
      <c r="AAF19" s="32"/>
      <c r="AAG19" s="32"/>
      <c r="AAH19" s="32"/>
      <c r="AAI19" s="32"/>
      <c r="AAJ19" s="32"/>
      <c r="AAK19" s="32"/>
      <c r="AAL19" s="32"/>
      <c r="AAM19" s="32"/>
      <c r="AAN19" s="32"/>
      <c r="AAO19" s="32"/>
      <c r="AAP19" s="32"/>
      <c r="AAQ19" s="32"/>
      <c r="AAR19" s="32"/>
      <c r="AAS19" s="32"/>
      <c r="AAT19" s="32"/>
      <c r="AAU19" s="32"/>
      <c r="AAV19" s="32"/>
      <c r="AAW19" s="32"/>
      <c r="AAX19" s="32"/>
      <c r="AAY19" s="32"/>
      <c r="AAZ19" s="32"/>
      <c r="ABA19" s="32"/>
      <c r="ABB19" s="32"/>
      <c r="ABC19" s="32"/>
      <c r="ABD19" s="32"/>
      <c r="ABE19" s="32"/>
      <c r="ABF19" s="32"/>
      <c r="ABG19" s="32"/>
      <c r="ABH19" s="32"/>
      <c r="ABI19" s="32"/>
      <c r="ABJ19" s="32"/>
      <c r="ABK19" s="32"/>
      <c r="ABL19" s="32"/>
      <c r="ABM19" s="32"/>
      <c r="ABN19" s="32"/>
      <c r="ABO19" s="32"/>
      <c r="ABP19" s="32"/>
      <c r="ABQ19" s="32"/>
      <c r="ABR19" s="32"/>
      <c r="ABS19" s="32"/>
      <c r="ABT19" s="32"/>
      <c r="ABU19" s="32"/>
      <c r="ABV19" s="32"/>
      <c r="ABW19" s="32"/>
      <c r="ABX19" s="32"/>
      <c r="ABY19" s="32"/>
      <c r="ABZ19" s="32"/>
      <c r="ACA19" s="32"/>
      <c r="ACB19" s="32"/>
      <c r="ACC19" s="32"/>
      <c r="ACD19" s="32"/>
      <c r="ACE19" s="32"/>
      <c r="ACF19" s="32"/>
      <c r="ACG19" s="32"/>
      <c r="ACH19" s="32"/>
      <c r="ACI19" s="32"/>
      <c r="ACJ19" s="32"/>
      <c r="ACK19" s="32"/>
      <c r="ACL19" s="32"/>
      <c r="ACM19" s="32"/>
      <c r="ACN19" s="32"/>
      <c r="ACO19" s="32"/>
      <c r="ACP19" s="32"/>
      <c r="ACQ19" s="32"/>
      <c r="ACR19" s="32"/>
      <c r="ACS19" s="32"/>
      <c r="ACT19" s="32"/>
      <c r="ACU19" s="32"/>
      <c r="ACV19" s="32"/>
      <c r="ACW19" s="32"/>
      <c r="ACX19" s="32"/>
      <c r="ACY19" s="32"/>
      <c r="ACZ19" s="32"/>
      <c r="ADA19" s="32"/>
      <c r="ADB19" s="32"/>
      <c r="ADC19" s="32"/>
      <c r="ADD19" s="32"/>
      <c r="ADE19" s="32"/>
      <c r="ADF19" s="32"/>
      <c r="ADG19" s="32"/>
      <c r="ADH19" s="32"/>
      <c r="ADI19" s="32"/>
      <c r="ADJ19" s="32"/>
      <c r="ADK19" s="32"/>
      <c r="ADL19" s="32"/>
      <c r="ADM19" s="32"/>
      <c r="ADN19" s="32"/>
      <c r="ADO19" s="32"/>
      <c r="ADP19" s="32"/>
      <c r="ADQ19" s="32"/>
      <c r="ADR19" s="32"/>
      <c r="ADS19" s="32"/>
      <c r="ADT19" s="32"/>
      <c r="ADU19" s="32"/>
      <c r="ADV19" s="32"/>
      <c r="ADW19" s="32"/>
      <c r="ADX19" s="32"/>
      <c r="ADY19" s="32"/>
      <c r="ADZ19" s="32"/>
      <c r="AEA19" s="32"/>
      <c r="AEB19" s="32"/>
      <c r="AEC19" s="32"/>
      <c r="AED19" s="32"/>
      <c r="AEE19" s="32"/>
      <c r="AEF19" s="32"/>
      <c r="AEG19" s="32"/>
      <c r="AEH19" s="32"/>
      <c r="AEI19" s="32"/>
      <c r="AEJ19" s="32"/>
      <c r="AEK19" s="32"/>
      <c r="AEL19" s="32"/>
      <c r="AEM19" s="32"/>
      <c r="AEN19" s="32"/>
      <c r="AEO19" s="32"/>
      <c r="AEP19" s="32"/>
      <c r="AEQ19" s="32"/>
      <c r="AER19" s="32"/>
      <c r="AES19" s="32"/>
      <c r="AET19" s="32"/>
      <c r="AEU19" s="32"/>
      <c r="AEV19" s="32"/>
      <c r="AEW19" s="32"/>
      <c r="AEX19" s="32"/>
      <c r="AEY19" s="32"/>
      <c r="AEZ19" s="32"/>
      <c r="AFA19" s="32"/>
      <c r="AFB19" s="32"/>
      <c r="AFC19" s="32"/>
      <c r="AFD19" s="32"/>
      <c r="AFE19" s="32"/>
      <c r="AFF19" s="32"/>
      <c r="AFG19" s="32"/>
      <c r="AFH19" s="32"/>
      <c r="AFI19" s="32"/>
      <c r="AFJ19" s="32"/>
      <c r="AFK19" s="32"/>
      <c r="AFL19" s="32"/>
      <c r="AFM19" s="32"/>
      <c r="AFN19" s="32"/>
      <c r="AFO19" s="32"/>
      <c r="AFP19" s="32"/>
      <c r="AFQ19" s="32"/>
      <c r="AFR19" s="32"/>
      <c r="AFS19" s="32"/>
      <c r="AFT19" s="32"/>
      <c r="AFU19" s="32"/>
      <c r="AFV19" s="32"/>
      <c r="AFW19" s="32"/>
      <c r="AFX19" s="32"/>
      <c r="AFY19" s="32"/>
      <c r="AFZ19" s="32"/>
      <c r="AGA19" s="32"/>
      <c r="AGB19" s="32"/>
      <c r="AGC19" s="32"/>
      <c r="AGD19" s="32"/>
      <c r="AGE19" s="32"/>
      <c r="AGF19" s="32"/>
      <c r="AGG19" s="32"/>
      <c r="AGH19" s="32"/>
      <c r="AGI19" s="32"/>
      <c r="AGJ19" s="32"/>
      <c r="AGK19" s="32"/>
      <c r="AGL19" s="32"/>
      <c r="AGM19" s="32"/>
      <c r="AGN19" s="32"/>
      <c r="AGO19" s="32"/>
      <c r="AGP19" s="32"/>
      <c r="AGQ19" s="32"/>
      <c r="AGR19" s="32"/>
      <c r="AGS19" s="32"/>
      <c r="AGT19" s="32"/>
      <c r="AGU19" s="32"/>
      <c r="AGV19" s="32"/>
      <c r="AGW19" s="32"/>
      <c r="AGX19" s="32"/>
      <c r="AGY19" s="32"/>
      <c r="AGZ19" s="32"/>
      <c r="AHA19" s="32"/>
      <c r="AHB19" s="32"/>
      <c r="AHC19" s="32"/>
      <c r="AHD19" s="32"/>
      <c r="AHE19" s="32"/>
      <c r="AHF19" s="32"/>
      <c r="AHG19" s="32"/>
      <c r="AHH19" s="32"/>
      <c r="AHI19" s="32"/>
      <c r="AHJ19" s="32"/>
      <c r="AHK19" s="32"/>
      <c r="AHL19" s="32"/>
      <c r="AHM19" s="32"/>
      <c r="AHN19" s="32"/>
      <c r="AHO19" s="32"/>
      <c r="AHP19" s="32"/>
      <c r="AHQ19" s="32"/>
      <c r="AHR19" s="32"/>
      <c r="AHS19" s="32"/>
      <c r="AHT19" s="32"/>
      <c r="AHU19" s="32"/>
      <c r="AHV19" s="32"/>
      <c r="AHW19" s="32"/>
      <c r="AHX19" s="32"/>
      <c r="AHY19" s="32"/>
      <c r="AHZ19" s="32"/>
      <c r="AIA19" s="32"/>
      <c r="AIB19" s="32"/>
      <c r="AIC19" s="32"/>
      <c r="AID19" s="32"/>
      <c r="AIE19" s="32"/>
      <c r="AIF19" s="32"/>
      <c r="AIG19" s="32"/>
      <c r="AIH19" s="32"/>
      <c r="AII19" s="32"/>
      <c r="AIJ19" s="32"/>
      <c r="AIK19" s="32"/>
      <c r="AIL19" s="32"/>
      <c r="AIM19" s="32"/>
      <c r="AIN19" s="32"/>
      <c r="AIO19" s="32"/>
      <c r="AIP19" s="32"/>
      <c r="AIQ19" s="32"/>
      <c r="AIR19" s="32"/>
      <c r="AIS19" s="32"/>
      <c r="AIT19" s="32"/>
      <c r="AIU19" s="32"/>
      <c r="AIV19" s="32"/>
      <c r="AIW19" s="32"/>
      <c r="AIX19" s="32"/>
      <c r="AIY19" s="32"/>
      <c r="AIZ19" s="32"/>
      <c r="AJA19" s="32"/>
      <c r="AJB19" s="32"/>
      <c r="AJC19" s="32"/>
      <c r="AJD19" s="32"/>
      <c r="AJE19" s="32"/>
      <c r="AJF19" s="32"/>
      <c r="AJG19" s="32"/>
      <c r="AJH19" s="32"/>
      <c r="AJI19" s="32"/>
      <c r="AJJ19" s="32"/>
      <c r="AJK19" s="32"/>
      <c r="AJL19" s="32"/>
      <c r="AJM19" s="32"/>
      <c r="AJN19" s="32"/>
      <c r="AJO19" s="32"/>
      <c r="AJP19" s="32"/>
      <c r="AJQ19" s="32"/>
      <c r="AJR19" s="32"/>
      <c r="AJS19" s="32"/>
      <c r="AJT19" s="32"/>
      <c r="AJU19" s="32"/>
      <c r="AJV19" s="32"/>
      <c r="AJW19" s="32"/>
      <c r="AJX19" s="32"/>
      <c r="AJY19" s="32"/>
      <c r="AJZ19" s="32"/>
      <c r="AKA19" s="32"/>
      <c r="AKB19" s="32"/>
      <c r="AKC19" s="32"/>
      <c r="AKD19" s="32"/>
      <c r="AKE19" s="32"/>
      <c r="AKF19" s="32"/>
      <c r="AKG19" s="32"/>
      <c r="AKH19" s="32"/>
      <c r="AKI19" s="32"/>
      <c r="AKJ19" s="32"/>
      <c r="AKK19" s="32"/>
      <c r="AKL19" s="32"/>
      <c r="AKM19" s="32"/>
      <c r="AKN19" s="32"/>
      <c r="AKO19" s="32"/>
      <c r="AKP19" s="32"/>
      <c r="AKQ19" s="32"/>
      <c r="AKR19" s="32"/>
      <c r="AKS19" s="32"/>
      <c r="AKT19" s="32"/>
      <c r="AKU19" s="32"/>
      <c r="AKV19" s="32"/>
      <c r="AKW19" s="32"/>
      <c r="AKX19" s="32"/>
      <c r="AKY19" s="32"/>
      <c r="AKZ19" s="32"/>
      <c r="ALA19" s="32"/>
      <c r="ALB19" s="32"/>
      <c r="ALC19" s="32"/>
      <c r="ALD19" s="32"/>
      <c r="ALE19" s="32"/>
      <c r="ALF19" s="32"/>
      <c r="ALG19" s="32"/>
      <c r="ALH19" s="32"/>
      <c r="ALI19" s="32"/>
      <c r="ALJ19" s="32"/>
      <c r="ALK19" s="32"/>
      <c r="ALL19" s="32"/>
      <c r="ALM19" s="32"/>
      <c r="ALN19" s="32"/>
      <c r="ALO19" s="32"/>
      <c r="ALP19" s="32"/>
      <c r="ALQ19" s="32"/>
      <c r="ALR19" s="32"/>
      <c r="ALS19" s="32"/>
      <c r="ALT19" s="32"/>
      <c r="ALU19" s="32"/>
      <c r="ALV19" s="32"/>
      <c r="ALW19" s="32"/>
      <c r="ALX19" s="32"/>
      <c r="ALY19" s="32"/>
      <c r="ALZ19" s="32"/>
      <c r="AMA19" s="32"/>
      <c r="AMB19" s="32"/>
      <c r="AMC19" s="32"/>
      <c r="AMD19" s="32"/>
      <c r="AME19" s="32"/>
      <c r="AMF19" s="32"/>
      <c r="AMG19" s="32"/>
      <c r="AMH19" s="32"/>
      <c r="AMI19" s="32"/>
      <c r="AMJ19" s="32"/>
      <c r="AMK19" s="32"/>
      <c r="AML19" s="32"/>
      <c r="AMM19" s="32"/>
      <c r="AMN19" s="32"/>
      <c r="AMO19" s="32"/>
      <c r="AMP19" s="32"/>
      <c r="AMQ19" s="32"/>
      <c r="AMR19" s="32"/>
      <c r="AMS19" s="32"/>
      <c r="AMT19" s="32"/>
      <c r="AMU19" s="32"/>
      <c r="AMV19" s="32"/>
      <c r="AMW19" s="32"/>
      <c r="AMX19" s="32"/>
      <c r="AMY19" s="32"/>
      <c r="AMZ19" s="32"/>
      <c r="ANA19" s="32"/>
      <c r="ANB19" s="32"/>
      <c r="ANC19" s="32"/>
      <c r="AND19" s="32"/>
      <c r="ANE19" s="32"/>
      <c r="ANF19" s="32"/>
      <c r="ANG19" s="32"/>
      <c r="ANH19" s="32"/>
      <c r="ANI19" s="32"/>
      <c r="ANJ19" s="32"/>
      <c r="ANK19" s="32"/>
      <c r="ANL19" s="32"/>
      <c r="ANM19" s="32"/>
      <c r="ANN19" s="32"/>
      <c r="ANO19" s="32"/>
      <c r="ANP19" s="32"/>
      <c r="ANQ19" s="32"/>
      <c r="ANR19" s="32"/>
      <c r="ANS19" s="32"/>
      <c r="ANT19" s="32"/>
      <c r="ANU19" s="32"/>
      <c r="ANV19" s="32"/>
      <c r="ANW19" s="32"/>
      <c r="ANX19" s="32"/>
      <c r="ANY19" s="32"/>
      <c r="ANZ19" s="32"/>
      <c r="AOA19" s="32"/>
      <c r="AOB19" s="32"/>
      <c r="AOC19" s="32"/>
      <c r="AOD19" s="32"/>
      <c r="AOE19" s="32"/>
      <c r="AOF19" s="32"/>
      <c r="AOG19" s="32"/>
      <c r="AOH19" s="32"/>
      <c r="AOI19" s="32"/>
      <c r="AOJ19" s="32"/>
      <c r="AOK19" s="32"/>
      <c r="AOL19" s="32"/>
      <c r="AOM19" s="32"/>
      <c r="AON19" s="32"/>
      <c r="AOO19" s="32"/>
      <c r="AOP19" s="32"/>
      <c r="AOQ19" s="32"/>
      <c r="AOR19" s="32"/>
      <c r="AOS19" s="32"/>
      <c r="AOT19" s="32"/>
      <c r="AOU19" s="32"/>
      <c r="AOV19" s="32"/>
      <c r="AOW19" s="32"/>
      <c r="AOX19" s="32"/>
      <c r="AOY19" s="32"/>
      <c r="AOZ19" s="32"/>
      <c r="APA19" s="32"/>
      <c r="APB19" s="32"/>
      <c r="APC19" s="32"/>
      <c r="APD19" s="32"/>
      <c r="APE19" s="32"/>
      <c r="APF19" s="32"/>
      <c r="APG19" s="32"/>
      <c r="APH19" s="32"/>
      <c r="API19" s="32"/>
      <c r="APJ19" s="32"/>
      <c r="APK19" s="32"/>
      <c r="APL19" s="32"/>
      <c r="APM19" s="32"/>
      <c r="APN19" s="32"/>
      <c r="APO19" s="32"/>
      <c r="APP19" s="32"/>
      <c r="APQ19" s="32"/>
      <c r="APR19" s="32"/>
      <c r="APS19" s="32"/>
      <c r="APT19" s="32"/>
      <c r="APU19" s="32"/>
      <c r="APV19" s="32"/>
      <c r="APW19" s="32"/>
      <c r="APX19" s="32"/>
      <c r="APY19" s="32"/>
      <c r="APZ19" s="32"/>
      <c r="AQA19" s="32"/>
      <c r="AQB19" s="32"/>
      <c r="AQC19" s="32"/>
      <c r="AQD19" s="32"/>
      <c r="AQE19" s="32"/>
      <c r="AQF19" s="32"/>
      <c r="AQG19" s="32"/>
      <c r="AQH19" s="32"/>
      <c r="AQI19" s="32"/>
      <c r="AQJ19" s="32"/>
      <c r="AQK19" s="32"/>
      <c r="AQL19" s="32"/>
      <c r="AQM19" s="32"/>
      <c r="AQN19" s="32"/>
      <c r="AQO19" s="32"/>
      <c r="AQP19" s="32"/>
      <c r="AQQ19" s="32"/>
      <c r="AQR19" s="32"/>
      <c r="AQS19" s="32"/>
      <c r="AQT19" s="32"/>
      <c r="AQU19" s="32"/>
      <c r="AQV19" s="32"/>
      <c r="AQW19" s="32"/>
      <c r="AQX19" s="32"/>
      <c r="AQY19" s="32"/>
      <c r="AQZ19" s="32"/>
      <c r="ARA19" s="32"/>
      <c r="ARB19" s="32"/>
      <c r="ARC19" s="32"/>
      <c r="ARD19" s="32"/>
      <c r="ARE19" s="32"/>
      <c r="ARF19" s="32"/>
      <c r="ARG19" s="32"/>
      <c r="ARH19" s="32"/>
      <c r="ARI19" s="32"/>
      <c r="ARJ19" s="32"/>
      <c r="ARK19" s="32"/>
      <c r="ARL19" s="32"/>
      <c r="ARM19" s="32"/>
      <c r="ARN19" s="32"/>
      <c r="ARO19" s="32"/>
      <c r="ARP19" s="32"/>
      <c r="ARQ19" s="32"/>
      <c r="ARR19" s="32"/>
      <c r="ARS19" s="32"/>
      <c r="ART19" s="32"/>
      <c r="ARU19" s="32"/>
      <c r="ARV19" s="32"/>
      <c r="ARW19" s="32"/>
      <c r="ARX19" s="32"/>
      <c r="ARY19" s="32"/>
      <c r="ARZ19" s="32"/>
      <c r="ASA19" s="32"/>
      <c r="ASB19" s="32"/>
      <c r="ASC19" s="32"/>
      <c r="ASD19" s="32"/>
      <c r="ASE19" s="32"/>
      <c r="ASF19" s="32"/>
      <c r="ASG19" s="32"/>
      <c r="ASH19" s="32"/>
      <c r="ASI19" s="32"/>
      <c r="ASJ19" s="32"/>
      <c r="ASK19" s="32"/>
      <c r="ASL19" s="32"/>
      <c r="ASM19" s="32"/>
      <c r="ASN19" s="32"/>
      <c r="ASO19" s="32"/>
      <c r="ASP19" s="32"/>
      <c r="ASQ19" s="32"/>
      <c r="ASR19" s="32"/>
      <c r="ASS19" s="32"/>
      <c r="AST19" s="32"/>
      <c r="ASU19" s="32"/>
      <c r="ASV19" s="32"/>
      <c r="ASW19" s="32"/>
      <c r="ASX19" s="32"/>
      <c r="ASY19" s="32"/>
      <c r="ASZ19" s="32"/>
      <c r="ATA19" s="32"/>
      <c r="ATB19" s="32"/>
      <c r="ATC19" s="32"/>
      <c r="ATD19" s="32"/>
      <c r="ATE19" s="32"/>
      <c r="ATF19" s="32"/>
      <c r="ATG19" s="32"/>
      <c r="ATH19" s="32"/>
      <c r="ATI19" s="32"/>
      <c r="ATJ19" s="32"/>
      <c r="ATK19" s="32"/>
      <c r="ATL19" s="32"/>
      <c r="ATM19" s="32"/>
      <c r="ATN19" s="32"/>
      <c r="ATO19" s="32"/>
      <c r="ATP19" s="32"/>
      <c r="ATQ19" s="32"/>
      <c r="ATR19" s="32"/>
      <c r="ATS19" s="32"/>
      <c r="ATT19" s="32"/>
      <c r="ATU19" s="32"/>
      <c r="ATV19" s="32"/>
      <c r="ATW19" s="32"/>
      <c r="ATX19" s="32"/>
      <c r="ATY19" s="32"/>
      <c r="ATZ19" s="32"/>
      <c r="AUA19" s="32"/>
      <c r="AUB19" s="32"/>
      <c r="AUC19" s="32"/>
      <c r="AUD19" s="32"/>
      <c r="AUE19" s="32"/>
      <c r="AUF19" s="32"/>
      <c r="AUG19" s="32"/>
      <c r="AUH19" s="32"/>
      <c r="AUI19" s="32"/>
      <c r="AUJ19" s="32"/>
      <c r="AUK19" s="32"/>
      <c r="AUL19" s="32"/>
      <c r="AUM19" s="32"/>
      <c r="AUN19" s="32"/>
      <c r="AUO19" s="32"/>
      <c r="AUP19" s="32"/>
      <c r="AUQ19" s="32"/>
      <c r="AUR19" s="32"/>
      <c r="AUS19" s="32"/>
      <c r="AUT19" s="32"/>
      <c r="AUU19" s="32"/>
      <c r="AUV19" s="32"/>
      <c r="AUW19" s="32"/>
      <c r="AUX19" s="32"/>
      <c r="AUY19" s="32"/>
      <c r="AUZ19" s="32"/>
      <c r="AVA19" s="32"/>
      <c r="AVB19" s="32"/>
      <c r="AVC19" s="32"/>
      <c r="AVD19" s="32"/>
      <c r="AVE19" s="32"/>
      <c r="AVF19" s="32"/>
      <c r="AVG19" s="32"/>
      <c r="AVH19" s="32"/>
      <c r="AVI19" s="32"/>
      <c r="AVJ19" s="32"/>
      <c r="AVK19" s="32"/>
      <c r="AVL19" s="32"/>
      <c r="AVM19" s="32"/>
      <c r="AVN19" s="32"/>
      <c r="AVO19" s="32"/>
      <c r="AVP19" s="32"/>
      <c r="AVQ19" s="32"/>
      <c r="AVR19" s="32"/>
      <c r="AVS19" s="32"/>
      <c r="AVT19" s="32"/>
      <c r="AVU19" s="32"/>
      <c r="AVV19" s="32"/>
      <c r="AVW19" s="32"/>
      <c r="AVX19" s="32"/>
      <c r="AVY19" s="32"/>
      <c r="AVZ19" s="32"/>
      <c r="AWA19" s="32"/>
      <c r="AWB19" s="32"/>
      <c r="AWC19" s="32"/>
      <c r="AWD19" s="32"/>
      <c r="AWE19" s="32"/>
      <c r="AWF19" s="32"/>
      <c r="AWG19" s="32"/>
      <c r="AWH19" s="32"/>
      <c r="AWI19" s="32"/>
      <c r="AWJ19" s="32"/>
      <c r="AWK19" s="32"/>
      <c r="AWL19" s="32"/>
      <c r="AWM19" s="32"/>
      <c r="AWN19" s="32"/>
      <c r="AWO19" s="32"/>
      <c r="AWP19" s="32"/>
      <c r="AWQ19" s="32"/>
      <c r="AWR19" s="32"/>
      <c r="AWS19" s="32"/>
      <c r="AWT19" s="32"/>
      <c r="AWU19" s="32"/>
      <c r="AWV19" s="32"/>
      <c r="AWW19" s="32"/>
      <c r="AWX19" s="32"/>
      <c r="AWY19" s="32"/>
      <c r="AWZ19" s="32"/>
      <c r="AXA19" s="32"/>
      <c r="AXB19" s="32"/>
      <c r="AXC19" s="32"/>
      <c r="AXD19" s="32"/>
      <c r="AXE19" s="32"/>
      <c r="AXF19" s="32"/>
      <c r="AXG19" s="32"/>
      <c r="AXH19" s="32"/>
      <c r="AXI19" s="32"/>
      <c r="AXJ19" s="32"/>
      <c r="AXK19" s="32"/>
      <c r="AXL19" s="32"/>
      <c r="AXM19" s="32"/>
      <c r="AXN19" s="32"/>
      <c r="AXO19" s="32"/>
      <c r="AXP19" s="32"/>
      <c r="AXQ19" s="32"/>
      <c r="AXR19" s="32"/>
      <c r="AXS19" s="32"/>
      <c r="AXT19" s="32"/>
      <c r="AXU19" s="32"/>
      <c r="AXV19" s="32"/>
      <c r="AXW19" s="32"/>
      <c r="AXX19" s="32"/>
      <c r="AXY19" s="32"/>
      <c r="AXZ19" s="32"/>
      <c r="AYA19" s="32"/>
      <c r="AYB19" s="32"/>
      <c r="AYC19" s="32"/>
      <c r="AYD19" s="32"/>
      <c r="AYE19" s="32"/>
      <c r="AYF19" s="32"/>
      <c r="AYG19" s="32"/>
      <c r="AYH19" s="32"/>
      <c r="AYI19" s="32"/>
      <c r="AYJ19" s="32"/>
      <c r="AYK19" s="32"/>
      <c r="AYL19" s="32"/>
      <c r="AYM19" s="32"/>
      <c r="AYN19" s="32"/>
      <c r="AYO19" s="32"/>
      <c r="AYP19" s="32"/>
      <c r="AYQ19" s="32"/>
      <c r="AYR19" s="32"/>
      <c r="AYS19" s="32"/>
      <c r="AYT19" s="32"/>
      <c r="AYU19" s="32"/>
      <c r="AYV19" s="32"/>
      <c r="AYW19" s="32"/>
      <c r="AYX19" s="32"/>
      <c r="AYY19" s="32"/>
      <c r="AYZ19" s="32"/>
      <c r="AZA19" s="32"/>
      <c r="AZB19" s="32"/>
      <c r="AZC19" s="32"/>
      <c r="AZD19" s="32"/>
      <c r="AZE19" s="32"/>
      <c r="AZF19" s="32"/>
      <c r="AZG19" s="32"/>
      <c r="AZH19" s="32"/>
      <c r="AZI19" s="32"/>
      <c r="AZJ19" s="32"/>
      <c r="AZK19" s="32"/>
      <c r="AZL19" s="32"/>
      <c r="AZM19" s="32"/>
      <c r="AZN19" s="32"/>
      <c r="AZO19" s="32"/>
      <c r="AZP19" s="32"/>
      <c r="AZQ19" s="32"/>
      <c r="AZR19" s="32"/>
      <c r="AZS19" s="32"/>
      <c r="AZT19" s="32"/>
      <c r="AZU19" s="32"/>
      <c r="AZV19" s="32"/>
      <c r="AZW19" s="32"/>
      <c r="AZX19" s="32"/>
      <c r="AZY19" s="32"/>
      <c r="AZZ19" s="32"/>
      <c r="BAA19" s="32"/>
      <c r="BAB19" s="32"/>
      <c r="BAC19" s="32"/>
      <c r="BAD19" s="32"/>
      <c r="BAE19" s="32"/>
      <c r="BAF19" s="32"/>
      <c r="BAG19" s="32"/>
      <c r="BAH19" s="32"/>
      <c r="BAI19" s="32"/>
      <c r="BAJ19" s="32"/>
      <c r="BAK19" s="32"/>
      <c r="BAL19" s="32"/>
      <c r="BAM19" s="32"/>
      <c r="BAN19" s="32"/>
      <c r="BAO19" s="32"/>
      <c r="BAP19" s="32"/>
      <c r="BAQ19" s="32"/>
      <c r="BAR19" s="32"/>
      <c r="BAS19" s="32"/>
      <c r="BAT19" s="32"/>
      <c r="BAU19" s="32"/>
      <c r="BAV19" s="32"/>
      <c r="BAW19" s="32"/>
      <c r="BAX19" s="32"/>
      <c r="BAY19" s="32"/>
      <c r="BAZ19" s="32"/>
      <c r="BBA19" s="32"/>
      <c r="BBB19" s="32"/>
      <c r="BBC19" s="32"/>
      <c r="BBD19" s="32"/>
      <c r="BBE19" s="32"/>
      <c r="BBF19" s="32"/>
      <c r="BBG19" s="32"/>
      <c r="BBH19" s="32"/>
      <c r="BBI19" s="32"/>
      <c r="BBJ19" s="32"/>
      <c r="BBK19" s="32"/>
      <c r="BBL19" s="32"/>
      <c r="BBM19" s="32"/>
      <c r="BBN19" s="32"/>
      <c r="BBO19" s="32"/>
      <c r="BBP19" s="32"/>
      <c r="BBQ19" s="32"/>
      <c r="BBR19" s="32"/>
      <c r="BBS19" s="32"/>
      <c r="BBT19" s="32"/>
      <c r="BBU19" s="32"/>
      <c r="BBV19" s="32"/>
      <c r="BBW19" s="32"/>
      <c r="BBX19" s="32"/>
      <c r="BBY19" s="32"/>
      <c r="BBZ19" s="32"/>
      <c r="BCA19" s="32"/>
      <c r="BCB19" s="32"/>
      <c r="BCC19" s="32"/>
      <c r="BCD19" s="32"/>
      <c r="BCE19" s="32"/>
      <c r="BCF19" s="32"/>
      <c r="BCG19" s="32"/>
      <c r="BCH19" s="32"/>
      <c r="BCI19" s="32"/>
      <c r="BCJ19" s="32"/>
      <c r="BCK19" s="32"/>
      <c r="BCL19" s="32"/>
      <c r="BCM19" s="32"/>
      <c r="BCN19" s="32"/>
      <c r="BCO19" s="32"/>
      <c r="BCP19" s="32"/>
      <c r="BCQ19" s="32"/>
      <c r="BCR19" s="32"/>
      <c r="BCS19" s="32"/>
      <c r="BCT19" s="32"/>
      <c r="BCU19" s="32"/>
      <c r="BCV19" s="32"/>
      <c r="BCW19" s="32"/>
      <c r="BCX19" s="32"/>
      <c r="BCY19" s="32"/>
      <c r="BCZ19" s="32"/>
      <c r="BDA19" s="32"/>
      <c r="BDB19" s="32"/>
      <c r="BDC19" s="32"/>
      <c r="BDD19" s="32"/>
      <c r="BDE19" s="32"/>
      <c r="BDF19" s="32"/>
      <c r="BDG19" s="32"/>
      <c r="BDH19" s="32"/>
      <c r="BDI19" s="32"/>
      <c r="BDJ19" s="32"/>
      <c r="BDK19" s="32"/>
      <c r="BDL19" s="32"/>
      <c r="BDM19" s="32"/>
      <c r="BDN19" s="32"/>
      <c r="BDO19" s="32"/>
      <c r="BDP19" s="32"/>
      <c r="BDQ19" s="32"/>
      <c r="BDR19" s="32"/>
      <c r="BDS19" s="32"/>
      <c r="BDT19" s="32"/>
      <c r="BDU19" s="32"/>
      <c r="BDV19" s="32"/>
      <c r="BDW19" s="32"/>
      <c r="BDX19" s="32"/>
      <c r="BDY19" s="32"/>
      <c r="BDZ19" s="32"/>
      <c r="BEA19" s="32"/>
      <c r="BEB19" s="32"/>
      <c r="BEC19" s="32"/>
      <c r="BED19" s="32"/>
      <c r="BEE19" s="32"/>
      <c r="BEF19" s="32"/>
      <c r="BEG19" s="32"/>
      <c r="BEH19" s="32"/>
      <c r="BEI19" s="32"/>
      <c r="BEJ19" s="32"/>
      <c r="BEK19" s="32"/>
      <c r="BEL19" s="32"/>
      <c r="BEM19" s="32"/>
      <c r="BEN19" s="32"/>
      <c r="BEO19" s="32"/>
      <c r="BEP19" s="32"/>
      <c r="BEQ19" s="32"/>
      <c r="BER19" s="32"/>
      <c r="BES19" s="32"/>
      <c r="BET19" s="32"/>
      <c r="BEU19" s="32"/>
      <c r="BEV19" s="32"/>
      <c r="BEW19" s="32"/>
      <c r="BEX19" s="32"/>
      <c r="BEY19" s="32"/>
      <c r="BEZ19" s="32"/>
      <c r="BFA19" s="32"/>
      <c r="BFB19" s="32"/>
      <c r="BFC19" s="32"/>
      <c r="BFD19" s="32"/>
      <c r="BFE19" s="32"/>
      <c r="BFF19" s="32"/>
      <c r="BFG19" s="32"/>
      <c r="BFH19" s="32"/>
      <c r="BFI19" s="32"/>
      <c r="BFJ19" s="32"/>
      <c r="BFK19" s="32"/>
      <c r="BFL19" s="32"/>
      <c r="BFM19" s="32"/>
      <c r="BFN19" s="32"/>
      <c r="BFO19" s="32"/>
      <c r="BFP19" s="32"/>
      <c r="BFQ19" s="32"/>
      <c r="BFR19" s="32"/>
      <c r="BFS19" s="32"/>
      <c r="BFT19" s="32"/>
      <c r="BFU19" s="32"/>
      <c r="BFV19" s="32"/>
      <c r="BFW19" s="32"/>
      <c r="BFX19" s="32"/>
      <c r="BFY19" s="32"/>
      <c r="BFZ19" s="32"/>
      <c r="BGA19" s="32"/>
      <c r="BGB19" s="32"/>
      <c r="BGC19" s="32"/>
      <c r="BGD19" s="32"/>
      <c r="BGE19" s="32"/>
      <c r="BGF19" s="32"/>
      <c r="BGG19" s="32"/>
      <c r="BGH19" s="32"/>
      <c r="BGI19" s="32"/>
      <c r="BGJ19" s="32"/>
      <c r="BGK19" s="32"/>
      <c r="BGL19" s="32"/>
      <c r="BGM19" s="32"/>
      <c r="BGN19" s="32"/>
      <c r="BGO19" s="32"/>
      <c r="BGP19" s="32"/>
      <c r="BGQ19" s="32"/>
      <c r="BGR19" s="32"/>
      <c r="BGS19" s="32"/>
      <c r="BGT19" s="32"/>
      <c r="BGU19" s="32"/>
      <c r="BGV19" s="32"/>
      <c r="BGW19" s="32"/>
      <c r="BGX19" s="32"/>
      <c r="BGY19" s="32"/>
      <c r="BGZ19" s="32"/>
      <c r="BHA19" s="32"/>
      <c r="BHB19" s="32"/>
      <c r="BHC19" s="32"/>
      <c r="BHD19" s="32"/>
      <c r="BHE19" s="32"/>
      <c r="BHF19" s="32"/>
      <c r="BHG19" s="32"/>
      <c r="BHH19" s="32"/>
      <c r="BHI19" s="32"/>
      <c r="BHJ19" s="32"/>
      <c r="BHK19" s="32"/>
      <c r="BHL19" s="32"/>
      <c r="BHM19" s="32"/>
      <c r="BHN19" s="32"/>
      <c r="BHO19" s="32"/>
      <c r="BHP19" s="32"/>
      <c r="BHQ19" s="32"/>
      <c r="BHR19" s="32"/>
      <c r="BHS19" s="32"/>
      <c r="BHT19" s="32"/>
      <c r="BHU19" s="32"/>
      <c r="BHV19" s="32"/>
      <c r="BHW19" s="32"/>
      <c r="BHX19" s="32"/>
      <c r="BHY19" s="32"/>
      <c r="BHZ19" s="32"/>
      <c r="BIA19" s="32"/>
      <c r="BIB19" s="32"/>
      <c r="BIC19" s="32"/>
      <c r="BID19" s="32"/>
      <c r="BIE19" s="32"/>
      <c r="BIF19" s="32"/>
      <c r="BIG19" s="32"/>
      <c r="BIH19" s="32"/>
      <c r="BII19" s="32"/>
      <c r="BIJ19" s="32"/>
      <c r="BIK19" s="32"/>
      <c r="BIL19" s="32"/>
      <c r="BIM19" s="32"/>
      <c r="BIN19" s="32"/>
      <c r="BIO19" s="32"/>
      <c r="BIP19" s="32"/>
      <c r="BIQ19" s="32"/>
      <c r="BIR19" s="32"/>
      <c r="BIS19" s="32"/>
      <c r="BIT19" s="32"/>
      <c r="BIU19" s="32"/>
      <c r="BIV19" s="32"/>
      <c r="BIW19" s="32"/>
      <c r="BIX19" s="32"/>
      <c r="BIY19" s="32"/>
      <c r="BIZ19" s="32"/>
      <c r="BJA19" s="32"/>
      <c r="BJB19" s="32"/>
      <c r="BJC19" s="32"/>
      <c r="BJD19" s="32"/>
      <c r="BJE19" s="32"/>
      <c r="BJF19" s="32"/>
      <c r="BJG19" s="32"/>
      <c r="BJH19" s="32"/>
      <c r="BJI19" s="32"/>
      <c r="BJJ19" s="32"/>
      <c r="BJK19" s="32"/>
      <c r="BJL19" s="32"/>
      <c r="BJM19" s="32"/>
      <c r="BJN19" s="32"/>
      <c r="BJO19" s="32"/>
      <c r="BJP19" s="32"/>
      <c r="BJQ19" s="32"/>
      <c r="BJR19" s="32"/>
      <c r="BJS19" s="32"/>
      <c r="BJT19" s="32"/>
      <c r="BJU19" s="32"/>
      <c r="BJV19" s="32"/>
      <c r="BJW19" s="32"/>
      <c r="BJX19" s="32"/>
      <c r="BJY19" s="32"/>
      <c r="BJZ19" s="32"/>
      <c r="BKA19" s="32"/>
      <c r="BKB19" s="32"/>
      <c r="BKC19" s="32"/>
      <c r="BKD19" s="32"/>
      <c r="BKE19" s="32"/>
      <c r="BKF19" s="32"/>
      <c r="BKG19" s="32"/>
      <c r="BKH19" s="32"/>
      <c r="BKI19" s="32"/>
      <c r="BKJ19" s="32"/>
      <c r="BKK19" s="32"/>
      <c r="BKL19" s="32"/>
      <c r="BKM19" s="32"/>
      <c r="BKN19" s="32"/>
      <c r="BKO19" s="32"/>
      <c r="BKP19" s="32"/>
      <c r="BKQ19" s="32"/>
      <c r="BKR19" s="32"/>
      <c r="BKS19" s="32"/>
      <c r="BKT19" s="32"/>
      <c r="BKU19" s="32"/>
      <c r="BKV19" s="32"/>
      <c r="BKW19" s="32"/>
      <c r="BKX19" s="32"/>
      <c r="BKY19" s="32"/>
      <c r="BKZ19" s="32"/>
      <c r="BLA19" s="32"/>
      <c r="BLB19" s="32"/>
      <c r="BLC19" s="32"/>
      <c r="BLD19" s="32"/>
      <c r="BLE19" s="32"/>
      <c r="BLF19" s="32"/>
      <c r="BLG19" s="32"/>
      <c r="BLH19" s="32"/>
      <c r="BLI19" s="32"/>
      <c r="BLJ19" s="32"/>
      <c r="BLK19" s="32"/>
      <c r="BLL19" s="32"/>
      <c r="BLM19" s="32"/>
      <c r="BLN19" s="32"/>
      <c r="BLO19" s="32"/>
      <c r="BLP19" s="32"/>
      <c r="BLQ19" s="32"/>
      <c r="BLR19" s="32"/>
      <c r="BLS19" s="32"/>
      <c r="BLT19" s="32"/>
      <c r="BLU19" s="32"/>
      <c r="BLV19" s="32"/>
      <c r="BLW19" s="32"/>
      <c r="BLX19" s="32"/>
      <c r="BLY19" s="32"/>
      <c r="BLZ19" s="32"/>
      <c r="BMA19" s="32"/>
      <c r="BMB19" s="32"/>
      <c r="BMC19" s="32"/>
      <c r="BMD19" s="32"/>
      <c r="BME19" s="32"/>
      <c r="BMF19" s="32"/>
      <c r="BMG19" s="32"/>
      <c r="BMH19" s="32"/>
      <c r="BMI19" s="32"/>
      <c r="BMJ19" s="32"/>
      <c r="BMK19" s="32"/>
      <c r="BML19" s="32"/>
      <c r="BMM19" s="32"/>
      <c r="BMN19" s="32"/>
      <c r="BMO19" s="32"/>
      <c r="BMP19" s="32"/>
      <c r="BMQ19" s="32"/>
      <c r="BMR19" s="32"/>
      <c r="BMS19" s="32"/>
      <c r="BMT19" s="32"/>
      <c r="BMU19" s="32"/>
      <c r="BMV19" s="32"/>
      <c r="BMW19" s="32"/>
      <c r="BMX19" s="32"/>
      <c r="BMY19" s="32"/>
      <c r="BMZ19" s="32"/>
      <c r="BNA19" s="32"/>
      <c r="BNB19" s="32"/>
      <c r="BNC19" s="32"/>
      <c r="BND19" s="32"/>
      <c r="BNE19" s="32"/>
      <c r="BNF19" s="32"/>
      <c r="BNG19" s="32"/>
      <c r="BNH19" s="32"/>
      <c r="BNI19" s="32"/>
      <c r="BNJ19" s="32"/>
      <c r="BNK19" s="32"/>
      <c r="BNL19" s="32"/>
      <c r="BNM19" s="32"/>
      <c r="BNN19" s="32"/>
      <c r="BNO19" s="32"/>
      <c r="BNP19" s="32"/>
      <c r="BNQ19" s="32"/>
      <c r="BNR19" s="32"/>
      <c r="BNS19" s="32"/>
      <c r="BNT19" s="32"/>
      <c r="BNU19" s="32"/>
      <c r="BNV19" s="32"/>
      <c r="BNW19" s="32"/>
      <c r="BNX19" s="32"/>
      <c r="BNY19" s="32"/>
      <c r="BNZ19" s="32"/>
      <c r="BOA19" s="32"/>
      <c r="BOB19" s="32"/>
      <c r="BOC19" s="32"/>
      <c r="BOD19" s="32"/>
      <c r="BOE19" s="32"/>
      <c r="BOF19" s="32"/>
      <c r="BOG19" s="32"/>
      <c r="BOH19" s="32"/>
      <c r="BOI19" s="32"/>
      <c r="BOJ19" s="32"/>
      <c r="BOK19" s="32"/>
      <c r="BOL19" s="32"/>
      <c r="BOM19" s="32"/>
      <c r="BON19" s="32"/>
      <c r="BOO19" s="32"/>
      <c r="BOP19" s="32"/>
      <c r="BOQ19" s="32"/>
      <c r="BOR19" s="32"/>
      <c r="BOS19" s="32"/>
      <c r="BOT19" s="32"/>
      <c r="BOU19" s="32"/>
      <c r="BOV19" s="32"/>
      <c r="BOW19" s="32"/>
      <c r="BOX19" s="32"/>
      <c r="BOY19" s="32"/>
      <c r="BOZ19" s="32"/>
      <c r="BPA19" s="32"/>
      <c r="BPB19" s="32"/>
      <c r="BPC19" s="32"/>
      <c r="BPD19" s="32"/>
      <c r="BPE19" s="32"/>
      <c r="BPF19" s="32"/>
      <c r="BPG19" s="32"/>
      <c r="BPH19" s="32"/>
      <c r="BPI19" s="32"/>
      <c r="BPJ19" s="32"/>
      <c r="BPK19" s="32"/>
      <c r="BPL19" s="32"/>
      <c r="BPM19" s="32"/>
      <c r="BPN19" s="32"/>
      <c r="BPO19" s="32"/>
      <c r="BPP19" s="32"/>
      <c r="BPQ19" s="32"/>
      <c r="BPR19" s="32"/>
      <c r="BPS19" s="32"/>
      <c r="BPT19" s="32"/>
      <c r="BPU19" s="32"/>
      <c r="BPV19" s="32"/>
      <c r="BPW19" s="32"/>
      <c r="BPX19" s="32"/>
      <c r="BPY19" s="32"/>
      <c r="BPZ19" s="32"/>
      <c r="BQA19" s="32"/>
      <c r="BQB19" s="32"/>
      <c r="BQC19" s="32"/>
      <c r="BQD19" s="32"/>
      <c r="BQE19" s="32"/>
      <c r="BQF19" s="32"/>
      <c r="BQG19" s="32"/>
      <c r="BQH19" s="32"/>
      <c r="BQI19" s="32"/>
      <c r="BQJ19" s="32"/>
      <c r="BQK19" s="32"/>
      <c r="BQL19" s="32"/>
      <c r="BQM19" s="32"/>
      <c r="BQN19" s="32"/>
      <c r="BQO19" s="32"/>
      <c r="BQP19" s="32"/>
      <c r="BQQ19" s="32"/>
      <c r="BQR19" s="32"/>
      <c r="BQS19" s="32"/>
      <c r="BQT19" s="32"/>
      <c r="BQU19" s="32"/>
      <c r="BQV19" s="32"/>
      <c r="BQW19" s="32"/>
      <c r="BQX19" s="32"/>
      <c r="BQY19" s="32"/>
      <c r="BQZ19" s="32"/>
      <c r="BRA19" s="32"/>
      <c r="BRB19" s="32"/>
      <c r="BRC19" s="32"/>
      <c r="BRD19" s="32"/>
      <c r="BRE19" s="32"/>
      <c r="BRF19" s="32"/>
      <c r="BRG19" s="32"/>
      <c r="BRH19" s="32"/>
      <c r="BRI19" s="32"/>
      <c r="BRJ19" s="32"/>
      <c r="BRK19" s="32"/>
      <c r="BRL19" s="32"/>
      <c r="BRM19" s="32"/>
      <c r="BRN19" s="32"/>
      <c r="BRO19" s="32"/>
      <c r="BRP19" s="32"/>
      <c r="BRQ19" s="32"/>
      <c r="BRR19" s="32"/>
      <c r="BRS19" s="32"/>
      <c r="BRT19" s="32"/>
      <c r="BRU19" s="32"/>
      <c r="BRV19" s="32"/>
      <c r="BRW19" s="32"/>
      <c r="BRX19" s="32"/>
      <c r="BRY19" s="32"/>
      <c r="BRZ19" s="32"/>
      <c r="BSA19" s="32"/>
      <c r="BSB19" s="32"/>
      <c r="BSC19" s="32"/>
      <c r="BSD19" s="32"/>
      <c r="BSE19" s="32"/>
      <c r="BSF19" s="32"/>
      <c r="BSG19" s="32"/>
      <c r="BSH19" s="32"/>
      <c r="BSI19" s="32"/>
      <c r="BSJ19" s="32"/>
      <c r="BSK19" s="32"/>
      <c r="BSL19" s="32"/>
      <c r="BSM19" s="32"/>
      <c r="BSN19" s="32"/>
      <c r="BSO19" s="32"/>
      <c r="BSP19" s="32"/>
      <c r="BSQ19" s="32"/>
      <c r="BSR19" s="32"/>
      <c r="BSS19" s="32"/>
      <c r="BST19" s="32"/>
      <c r="BSU19" s="32"/>
      <c r="BSV19" s="32"/>
      <c r="BSW19" s="32"/>
      <c r="BSX19" s="32"/>
      <c r="BSY19" s="32"/>
      <c r="BSZ19" s="32"/>
      <c r="BTA19" s="32"/>
      <c r="BTB19" s="32"/>
      <c r="BTC19" s="32"/>
      <c r="BTD19" s="32"/>
      <c r="BTE19" s="32"/>
      <c r="BTF19" s="32"/>
      <c r="BTG19" s="32"/>
      <c r="BTH19" s="32"/>
      <c r="BTI19" s="32"/>
      <c r="BTJ19" s="32"/>
      <c r="BTK19" s="32"/>
      <c r="BTL19" s="32"/>
      <c r="BTM19" s="32"/>
      <c r="BTN19" s="32"/>
      <c r="BTO19" s="32"/>
      <c r="BTP19" s="32"/>
      <c r="BTQ19" s="32"/>
      <c r="BTR19" s="32"/>
      <c r="BTS19" s="32"/>
      <c r="BTT19" s="32"/>
      <c r="BTU19" s="32"/>
      <c r="BTV19" s="32"/>
      <c r="BTW19" s="32"/>
      <c r="BTX19" s="32"/>
      <c r="BTY19" s="32"/>
      <c r="BTZ19" s="32"/>
      <c r="BUA19" s="32"/>
      <c r="BUB19" s="32"/>
      <c r="BUC19" s="32"/>
      <c r="BUD19" s="32"/>
      <c r="BUE19" s="32"/>
      <c r="BUF19" s="32"/>
      <c r="BUG19" s="32"/>
      <c r="BUH19" s="32"/>
      <c r="BUI19" s="32"/>
      <c r="BUJ19" s="32"/>
      <c r="BUK19" s="32"/>
      <c r="BUL19" s="32"/>
      <c r="BUM19" s="32"/>
      <c r="BUN19" s="32"/>
      <c r="BUO19" s="32"/>
      <c r="BUP19" s="32"/>
      <c r="BUQ19" s="32"/>
      <c r="BUR19" s="32"/>
      <c r="BUS19" s="32"/>
      <c r="BUT19" s="32"/>
      <c r="BUU19" s="32"/>
      <c r="BUV19" s="32"/>
      <c r="BUW19" s="32"/>
      <c r="BUX19" s="32"/>
      <c r="BUY19" s="32"/>
      <c r="BUZ19" s="32"/>
      <c r="BVA19" s="32"/>
      <c r="BVB19" s="32"/>
      <c r="BVC19" s="32"/>
      <c r="BVD19" s="32"/>
      <c r="BVE19" s="32"/>
      <c r="BVF19" s="32"/>
      <c r="BVG19" s="32"/>
      <c r="BVH19" s="32"/>
      <c r="BVI19" s="32"/>
      <c r="BVJ19" s="32"/>
      <c r="BVK19" s="32"/>
      <c r="BVL19" s="32"/>
      <c r="BVM19" s="32"/>
      <c r="BVN19" s="32"/>
      <c r="BVO19" s="32"/>
      <c r="BVP19" s="32"/>
      <c r="BVQ19" s="32"/>
      <c r="BVR19" s="32"/>
      <c r="BVS19" s="32"/>
      <c r="BVT19" s="32"/>
      <c r="BVU19" s="32"/>
      <c r="BVV19" s="32"/>
      <c r="BVW19" s="32"/>
      <c r="BVX19" s="32"/>
      <c r="BVY19" s="32"/>
      <c r="BVZ19" s="32"/>
      <c r="BWA19" s="32"/>
      <c r="BWB19" s="32"/>
      <c r="BWC19" s="32"/>
      <c r="BWD19" s="32"/>
      <c r="BWE19" s="32"/>
      <c r="BWF19" s="32"/>
      <c r="BWG19" s="32"/>
      <c r="BWH19" s="32"/>
      <c r="BWI19" s="32"/>
      <c r="BWJ19" s="32"/>
      <c r="BWK19" s="32"/>
      <c r="BWL19" s="32"/>
      <c r="BWM19" s="32"/>
      <c r="BWN19" s="32"/>
      <c r="BWO19" s="32"/>
      <c r="BWP19" s="32"/>
      <c r="BWQ19" s="32"/>
      <c r="BWR19" s="32"/>
      <c r="BWS19" s="32"/>
      <c r="BWT19" s="32"/>
      <c r="BWU19" s="32"/>
      <c r="BWV19" s="32"/>
      <c r="BWW19" s="32"/>
      <c r="BWX19" s="32"/>
      <c r="BWY19" s="32"/>
      <c r="BWZ19" s="32"/>
      <c r="BXA19" s="32"/>
      <c r="BXB19" s="32"/>
      <c r="BXC19" s="32"/>
      <c r="BXD19" s="32"/>
      <c r="BXE19" s="32"/>
      <c r="BXF19" s="32"/>
      <c r="BXG19" s="32"/>
      <c r="BXH19" s="32"/>
      <c r="BXI19" s="32"/>
      <c r="BXJ19" s="32"/>
      <c r="BXK19" s="32"/>
      <c r="BXL19" s="32"/>
      <c r="BXM19" s="32"/>
      <c r="BXN19" s="32"/>
      <c r="BXO19" s="32"/>
      <c r="BXP19" s="32"/>
      <c r="BXQ19" s="32"/>
      <c r="BXR19" s="32"/>
      <c r="BXS19" s="32"/>
      <c r="BXT19" s="32"/>
      <c r="BXU19" s="32"/>
      <c r="BXV19" s="32"/>
      <c r="BXW19" s="32"/>
      <c r="BXX19" s="32"/>
      <c r="BXY19" s="32"/>
      <c r="BXZ19" s="32"/>
      <c r="BYA19" s="32"/>
      <c r="BYB19" s="32"/>
      <c r="BYC19" s="32"/>
      <c r="BYD19" s="32"/>
      <c r="BYE19" s="32"/>
      <c r="BYF19" s="32"/>
      <c r="BYG19" s="32"/>
      <c r="BYH19" s="32"/>
      <c r="BYI19" s="32"/>
      <c r="BYJ19" s="32"/>
      <c r="BYK19" s="32"/>
      <c r="BYL19" s="32"/>
      <c r="BYM19" s="32"/>
      <c r="BYN19" s="32"/>
      <c r="BYO19" s="32"/>
      <c r="BYP19" s="32"/>
      <c r="BYQ19" s="32"/>
      <c r="BYR19" s="32"/>
      <c r="BYS19" s="32"/>
      <c r="BYT19" s="32"/>
      <c r="BYU19" s="32"/>
      <c r="BYV19" s="32"/>
      <c r="BYW19" s="32"/>
      <c r="BYX19" s="32"/>
      <c r="BYY19" s="32"/>
      <c r="BYZ19" s="32"/>
      <c r="BZA19" s="32"/>
      <c r="BZB19" s="32"/>
      <c r="BZC19" s="32"/>
      <c r="BZD19" s="32"/>
      <c r="BZE19" s="32"/>
      <c r="BZF19" s="32"/>
      <c r="BZG19" s="32"/>
      <c r="BZH19" s="32"/>
      <c r="BZI19" s="32"/>
      <c r="BZJ19" s="32"/>
      <c r="BZK19" s="32"/>
      <c r="BZL19" s="32"/>
      <c r="BZM19" s="32"/>
      <c r="BZN19" s="32"/>
      <c r="BZO19" s="32"/>
      <c r="BZP19" s="32"/>
      <c r="BZQ19" s="32"/>
      <c r="BZR19" s="32"/>
      <c r="BZS19" s="32"/>
      <c r="BZT19" s="32"/>
      <c r="BZU19" s="32"/>
      <c r="BZV19" s="32"/>
      <c r="BZW19" s="32"/>
      <c r="BZX19" s="32"/>
      <c r="BZY19" s="32"/>
      <c r="BZZ19" s="32"/>
      <c r="CAA19" s="32"/>
      <c r="CAB19" s="32"/>
      <c r="CAC19" s="32"/>
      <c r="CAD19" s="32"/>
      <c r="CAE19" s="32"/>
      <c r="CAF19" s="32"/>
      <c r="CAG19" s="32"/>
      <c r="CAH19" s="32"/>
      <c r="CAI19" s="32"/>
      <c r="CAJ19" s="32"/>
      <c r="CAK19" s="32"/>
      <c r="CAL19" s="32"/>
      <c r="CAM19" s="32"/>
      <c r="CAN19" s="32"/>
      <c r="CAO19" s="32"/>
      <c r="CAP19" s="32"/>
      <c r="CAQ19" s="32"/>
      <c r="CAR19" s="32"/>
      <c r="CAS19" s="32"/>
      <c r="CAT19" s="32"/>
      <c r="CAU19" s="32"/>
      <c r="CAV19" s="32"/>
      <c r="CAW19" s="32"/>
      <c r="CAX19" s="32"/>
      <c r="CAY19" s="32"/>
      <c r="CAZ19" s="32"/>
      <c r="CBA19" s="32"/>
      <c r="CBB19" s="32"/>
      <c r="CBC19" s="32"/>
      <c r="CBD19" s="32"/>
      <c r="CBE19" s="32"/>
      <c r="CBF19" s="32"/>
      <c r="CBG19" s="32"/>
      <c r="CBH19" s="32"/>
      <c r="CBI19" s="32"/>
      <c r="CBJ19" s="32"/>
      <c r="CBK19" s="32"/>
      <c r="CBL19" s="32"/>
      <c r="CBM19" s="32"/>
      <c r="CBN19" s="32"/>
      <c r="CBO19" s="32"/>
      <c r="CBP19" s="32"/>
      <c r="CBQ19" s="32"/>
      <c r="CBR19" s="32"/>
      <c r="CBS19" s="32"/>
      <c r="CBT19" s="32"/>
      <c r="CBU19" s="32"/>
      <c r="CBV19" s="32"/>
      <c r="CBW19" s="32"/>
      <c r="CBX19" s="32"/>
      <c r="CBY19" s="32"/>
      <c r="CBZ19" s="32"/>
      <c r="CCA19" s="32"/>
      <c r="CCB19" s="32"/>
      <c r="CCC19" s="32"/>
      <c r="CCD19" s="32"/>
      <c r="CCE19" s="32"/>
      <c r="CCF19" s="32"/>
      <c r="CCG19" s="32"/>
      <c r="CCH19" s="32"/>
      <c r="CCI19" s="32"/>
      <c r="CCJ19" s="32"/>
      <c r="CCK19" s="32"/>
      <c r="CCL19" s="32"/>
      <c r="CCM19" s="32"/>
      <c r="CCN19" s="32"/>
      <c r="CCO19" s="32"/>
      <c r="CCP19" s="32"/>
      <c r="CCQ19" s="32"/>
      <c r="CCR19" s="32"/>
      <c r="CCS19" s="32"/>
      <c r="CCT19" s="32"/>
      <c r="CCU19" s="32"/>
      <c r="CCV19" s="32"/>
      <c r="CCW19" s="32"/>
      <c r="CCX19" s="32"/>
      <c r="CCY19" s="32"/>
      <c r="CCZ19" s="32"/>
      <c r="CDA19" s="32"/>
      <c r="CDB19" s="32"/>
      <c r="CDC19" s="32"/>
      <c r="CDD19" s="32"/>
      <c r="CDE19" s="32"/>
      <c r="CDF19" s="32"/>
      <c r="CDG19" s="32"/>
      <c r="CDH19" s="32"/>
      <c r="CDI19" s="32"/>
      <c r="CDJ19" s="32"/>
      <c r="CDK19" s="32"/>
      <c r="CDL19" s="32"/>
      <c r="CDM19" s="32"/>
      <c r="CDN19" s="32"/>
      <c r="CDO19" s="32"/>
      <c r="CDP19" s="32"/>
      <c r="CDQ19" s="32"/>
      <c r="CDR19" s="32"/>
      <c r="CDS19" s="32"/>
      <c r="CDT19" s="32"/>
      <c r="CDU19" s="32"/>
      <c r="CDV19" s="32"/>
      <c r="CDW19" s="32"/>
      <c r="CDX19" s="32"/>
      <c r="CDY19" s="32"/>
      <c r="CDZ19" s="32"/>
      <c r="CEA19" s="32"/>
      <c r="CEB19" s="32"/>
      <c r="CEC19" s="32"/>
      <c r="CED19" s="32"/>
      <c r="CEE19" s="32"/>
      <c r="CEF19" s="32"/>
      <c r="CEG19" s="32"/>
      <c r="CEH19" s="32"/>
      <c r="CEI19" s="32"/>
      <c r="CEJ19" s="32"/>
      <c r="CEK19" s="32"/>
      <c r="CEL19" s="32"/>
      <c r="CEM19" s="32"/>
      <c r="CEN19" s="32"/>
      <c r="CEO19" s="32"/>
      <c r="CEP19" s="32"/>
      <c r="CEQ19" s="32"/>
      <c r="CER19" s="32"/>
      <c r="CES19" s="32"/>
      <c r="CET19" s="32"/>
      <c r="CEU19" s="32"/>
      <c r="CEV19" s="32"/>
      <c r="CEW19" s="32"/>
      <c r="CEX19" s="32"/>
      <c r="CEY19" s="32"/>
      <c r="CEZ19" s="32"/>
      <c r="CFA19" s="32"/>
      <c r="CFB19" s="32"/>
      <c r="CFC19" s="32"/>
      <c r="CFD19" s="32"/>
      <c r="CFE19" s="32"/>
      <c r="CFF19" s="32"/>
      <c r="CFG19" s="32"/>
      <c r="CFH19" s="32"/>
      <c r="CFI19" s="32"/>
      <c r="CFJ19" s="32"/>
      <c r="CFK19" s="32"/>
      <c r="CFL19" s="32"/>
      <c r="CFM19" s="32"/>
      <c r="CFN19" s="32"/>
      <c r="CFO19" s="32"/>
    </row>
    <row r="20" spans="1:2199">
      <c r="A20" s="32" t="s">
        <v>707</v>
      </c>
      <c r="B20" s="32"/>
      <c r="C20" s="32" t="s">
        <v>2099</v>
      </c>
      <c r="D20" s="32" t="s">
        <v>2097</v>
      </c>
      <c r="E20" s="32" t="s">
        <v>2100</v>
      </c>
      <c r="F20" s="32"/>
      <c r="G20" s="32"/>
      <c r="H20" s="32"/>
      <c r="I20" s="32"/>
      <c r="J20" s="32" t="s">
        <v>2101</v>
      </c>
      <c r="K20" s="32"/>
      <c r="L20" s="32"/>
      <c r="M20" s="32"/>
      <c r="N20" s="32"/>
      <c r="O20" s="32"/>
      <c r="P20" s="32" t="s">
        <v>2102</v>
      </c>
      <c r="Q20" s="32"/>
      <c r="R20" s="32"/>
      <c r="S20" s="32"/>
      <c r="T20" s="32" t="s">
        <v>1989</v>
      </c>
      <c r="U20" s="32"/>
      <c r="V20" s="32"/>
      <c r="W20" s="32" t="s">
        <v>7</v>
      </c>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c r="GE20" s="32"/>
      <c r="GF20" s="32"/>
      <c r="GG20" s="32"/>
      <c r="GH20" s="32"/>
      <c r="GI20" s="32"/>
      <c r="GJ20" s="32"/>
      <c r="GK20" s="32"/>
      <c r="GL20" s="32"/>
      <c r="GM20" s="32"/>
      <c r="GN20" s="32"/>
      <c r="GO20" s="32"/>
      <c r="GP20" s="32"/>
      <c r="GQ20" s="32"/>
      <c r="GR20" s="32"/>
      <c r="GS20" s="32"/>
      <c r="GT20" s="32"/>
      <c r="GU20" s="32"/>
      <c r="GV20" s="32"/>
      <c r="GW20" s="32"/>
      <c r="GX20" s="32"/>
      <c r="GY20" s="32"/>
      <c r="GZ20" s="32"/>
      <c r="HA20" s="32"/>
      <c r="HB20" s="32"/>
      <c r="HC20" s="32"/>
      <c r="HD20" s="32"/>
      <c r="HE20" s="32"/>
      <c r="HF20" s="32"/>
      <c r="HG20" s="32"/>
      <c r="HH20" s="32"/>
      <c r="HI20" s="32"/>
      <c r="HJ20" s="32"/>
      <c r="HK20" s="32"/>
      <c r="HL20" s="32"/>
      <c r="HM20" s="32"/>
      <c r="HN20" s="32"/>
      <c r="HO20" s="32"/>
      <c r="HP20" s="32"/>
      <c r="HQ20" s="32"/>
      <c r="HR20" s="32"/>
      <c r="HS20" s="32"/>
      <c r="HT20" s="32"/>
      <c r="HU20" s="32"/>
      <c r="HV20" s="32"/>
      <c r="HW20" s="32"/>
      <c r="HX20" s="32"/>
      <c r="HY20" s="32"/>
      <c r="HZ20" s="32"/>
      <c r="IA20" s="32"/>
      <c r="IB20" s="32"/>
      <c r="IC20" s="32"/>
      <c r="ID20" s="32"/>
      <c r="IE20" s="32"/>
      <c r="IF20" s="32"/>
      <c r="IG20" s="32"/>
      <c r="IH20" s="32"/>
      <c r="II20" s="32"/>
      <c r="IJ20" s="32"/>
      <c r="IK20" s="32"/>
      <c r="IL20" s="32"/>
      <c r="IM20" s="32"/>
      <c r="IN20" s="32"/>
      <c r="IO20" s="32"/>
      <c r="IP20" s="32"/>
      <c r="IQ20" s="32"/>
      <c r="IR20" s="32"/>
      <c r="IS20" s="32"/>
      <c r="IT20" s="32"/>
      <c r="IU20" s="32"/>
      <c r="IV20" s="32"/>
      <c r="IW20" s="32"/>
      <c r="IX20" s="32"/>
      <c r="IY20" s="32"/>
      <c r="IZ20" s="32"/>
      <c r="JA20" s="32"/>
      <c r="JB20" s="32"/>
      <c r="JC20" s="32"/>
      <c r="JD20" s="32"/>
      <c r="JE20" s="32"/>
      <c r="JF20" s="32"/>
      <c r="JG20" s="32"/>
      <c r="JH20" s="32"/>
      <c r="JI20" s="32"/>
      <c r="JJ20" s="32"/>
      <c r="JK20" s="32"/>
      <c r="JL20" s="32"/>
      <c r="JM20" s="32"/>
      <c r="JN20" s="32"/>
      <c r="JO20" s="32"/>
      <c r="JP20" s="32"/>
      <c r="JQ20" s="32"/>
      <c r="JR20" s="32"/>
      <c r="JS20" s="32"/>
      <c r="JT20" s="32"/>
      <c r="JU20" s="32"/>
      <c r="JV20" s="32"/>
      <c r="JW20" s="32"/>
      <c r="JX20" s="32"/>
      <c r="JY20" s="32"/>
      <c r="JZ20" s="32"/>
      <c r="KA20" s="32"/>
      <c r="KB20" s="32"/>
      <c r="KC20" s="32"/>
      <c r="KD20" s="32"/>
      <c r="KE20" s="32"/>
      <c r="KF20" s="32"/>
      <c r="KG20" s="32"/>
      <c r="KH20" s="32"/>
      <c r="KI20" s="32"/>
      <c r="KJ20" s="32"/>
      <c r="KK20" s="32"/>
      <c r="KL20" s="32"/>
      <c r="KM20" s="32"/>
      <c r="KN20" s="32"/>
      <c r="KO20" s="32"/>
      <c r="KP20" s="32"/>
      <c r="KQ20" s="32"/>
      <c r="KR20" s="32"/>
      <c r="KS20" s="32"/>
      <c r="KT20" s="32"/>
      <c r="KU20" s="32"/>
      <c r="KV20" s="32"/>
      <c r="KW20" s="32"/>
      <c r="KX20" s="32"/>
      <c r="KY20" s="32"/>
      <c r="KZ20" s="32"/>
      <c r="LA20" s="32"/>
      <c r="LB20" s="32"/>
      <c r="LC20" s="32"/>
      <c r="LD20" s="32"/>
      <c r="LE20" s="32"/>
      <c r="LF20" s="32"/>
      <c r="LG20" s="32"/>
      <c r="LH20" s="32"/>
      <c r="LI20" s="32"/>
      <c r="LJ20" s="32"/>
      <c r="LK20" s="32"/>
      <c r="LL20" s="32"/>
      <c r="LM20" s="32"/>
      <c r="LN20" s="32"/>
      <c r="LO20" s="32"/>
      <c r="LP20" s="32"/>
      <c r="LQ20" s="32"/>
      <c r="LR20" s="32"/>
      <c r="LS20" s="32"/>
      <c r="LT20" s="32"/>
      <c r="LU20" s="32"/>
      <c r="LV20" s="32"/>
      <c r="LW20" s="32"/>
      <c r="LX20" s="32"/>
      <c r="LY20" s="32"/>
      <c r="LZ20" s="32"/>
      <c r="MA20" s="32"/>
      <c r="MB20" s="32"/>
      <c r="MC20" s="32"/>
      <c r="MD20" s="32"/>
      <c r="ME20" s="32"/>
      <c r="MF20" s="32"/>
      <c r="MG20" s="32"/>
      <c r="MH20" s="32"/>
      <c r="MI20" s="32"/>
      <c r="MJ20" s="32"/>
      <c r="MK20" s="32"/>
      <c r="ML20" s="32"/>
      <c r="MM20" s="32"/>
      <c r="MN20" s="32"/>
      <c r="MO20" s="32"/>
      <c r="MP20" s="32"/>
      <c r="MQ20" s="32"/>
      <c r="MR20" s="32"/>
      <c r="MS20" s="32"/>
      <c r="MT20" s="32"/>
      <c r="MU20" s="32"/>
      <c r="MV20" s="32"/>
      <c r="MW20" s="32"/>
      <c r="MX20" s="32"/>
      <c r="MY20" s="32"/>
      <c r="MZ20" s="32"/>
      <c r="NA20" s="32"/>
      <c r="NB20" s="32"/>
      <c r="NC20" s="32"/>
      <c r="ND20" s="32"/>
      <c r="NE20" s="32"/>
      <c r="NF20" s="32"/>
      <c r="NG20" s="32"/>
      <c r="NH20" s="32"/>
      <c r="NI20" s="32"/>
      <c r="NJ20" s="32"/>
      <c r="NK20" s="32"/>
      <c r="NL20" s="32"/>
      <c r="NM20" s="32"/>
      <c r="NN20" s="32"/>
      <c r="NO20" s="32"/>
      <c r="NP20" s="32"/>
      <c r="NQ20" s="32"/>
      <c r="NR20" s="32"/>
      <c r="NS20" s="32"/>
      <c r="NT20" s="32"/>
      <c r="NU20" s="32"/>
      <c r="NV20" s="32"/>
      <c r="NW20" s="32"/>
      <c r="NX20" s="32"/>
      <c r="NY20" s="32"/>
      <c r="NZ20" s="32"/>
      <c r="OA20" s="32"/>
      <c r="OB20" s="32"/>
      <c r="OC20" s="32"/>
      <c r="OD20" s="32"/>
      <c r="OE20" s="32"/>
      <c r="OF20" s="32"/>
      <c r="OG20" s="32"/>
      <c r="OH20" s="32"/>
      <c r="OI20" s="32"/>
      <c r="OJ20" s="32"/>
      <c r="OK20" s="32"/>
      <c r="OL20" s="32"/>
      <c r="OM20" s="32"/>
      <c r="ON20" s="32"/>
      <c r="OO20" s="32"/>
      <c r="OP20" s="32"/>
      <c r="OQ20" s="32"/>
      <c r="OR20" s="32"/>
      <c r="OS20" s="32"/>
      <c r="OT20" s="32"/>
      <c r="OU20" s="32"/>
      <c r="OV20" s="32"/>
      <c r="OW20" s="32"/>
      <c r="OX20" s="32"/>
      <c r="OY20" s="32"/>
      <c r="OZ20" s="32"/>
      <c r="PA20" s="32"/>
      <c r="PB20" s="32"/>
      <c r="PC20" s="32"/>
      <c r="PD20" s="32"/>
      <c r="PE20" s="32"/>
      <c r="PF20" s="32"/>
      <c r="PG20" s="32"/>
      <c r="PH20" s="32"/>
      <c r="PI20" s="32"/>
      <c r="PJ20" s="32"/>
      <c r="PK20" s="32"/>
      <c r="PL20" s="32"/>
      <c r="PM20" s="32"/>
      <c r="PN20" s="32"/>
      <c r="PO20" s="32"/>
      <c r="PP20" s="32"/>
      <c r="PQ20" s="32"/>
      <c r="PR20" s="32"/>
      <c r="PS20" s="32"/>
      <c r="PT20" s="32"/>
      <c r="PU20" s="32"/>
      <c r="PV20" s="32"/>
      <c r="PW20" s="32"/>
      <c r="PX20" s="32"/>
      <c r="PY20" s="32"/>
      <c r="PZ20" s="32"/>
      <c r="QA20" s="32"/>
      <c r="QB20" s="32"/>
    </row>
    <row r="21" spans="1:2199" s="32" customFormat="1"/>
    <row r="22" spans="1:2199" s="32" customFormat="1" ht="14.1" customHeight="1">
      <c r="A22" s="32" t="s">
        <v>707</v>
      </c>
      <c r="C22" s="32" t="s">
        <v>2103</v>
      </c>
      <c r="D22" s="32" t="s">
        <v>2104</v>
      </c>
      <c r="E22" s="32" t="s">
        <v>2105</v>
      </c>
      <c r="H22" s="32" t="s">
        <v>2106</v>
      </c>
      <c r="N22" s="32" t="s">
        <v>1009</v>
      </c>
    </row>
    <row r="23" spans="1:2199" s="32" customFormat="1">
      <c r="A23" s="32" t="s">
        <v>707</v>
      </c>
      <c r="C23" s="32" t="s">
        <v>2107</v>
      </c>
      <c r="D23" s="32" t="s">
        <v>2104</v>
      </c>
      <c r="E23" s="32" t="s">
        <v>2105</v>
      </c>
      <c r="J23" s="32" t="s">
        <v>2108</v>
      </c>
      <c r="P23" s="32" t="str">
        <f>CONCATENATE("SetCondition::",$C$25)</f>
        <v>SetCondition::EmCare.B23.DE04</v>
      </c>
      <c r="Q23" s="32" t="s">
        <v>1085</v>
      </c>
      <c r="R23" s="32" t="s">
        <v>2109</v>
      </c>
      <c r="S23" s="32" t="s">
        <v>2110</v>
      </c>
      <c r="T23" s="32" t="s">
        <v>1989</v>
      </c>
      <c r="W23" s="32" t="s">
        <v>7</v>
      </c>
    </row>
    <row r="24" spans="1:2199" s="32" customFormat="1"/>
    <row r="25" spans="1:2199" s="32" customFormat="1">
      <c r="A25" s="32" t="s">
        <v>707</v>
      </c>
      <c r="C25" s="32" t="s">
        <v>2111</v>
      </c>
      <c r="E25" s="32" t="s">
        <v>2112</v>
      </c>
      <c r="H25" s="32" t="s">
        <v>2113</v>
      </c>
      <c r="N25" s="32" t="s">
        <v>1009</v>
      </c>
      <c r="T25" s="32" t="s">
        <v>1989</v>
      </c>
      <c r="W25" s="32" t="s">
        <v>7</v>
      </c>
    </row>
    <row r="26" spans="1:2199" s="32" customFormat="1">
      <c r="A26" s="32" t="s">
        <v>1229</v>
      </c>
      <c r="B26" s="32" t="s">
        <v>1993</v>
      </c>
      <c r="C26" s="32" t="s">
        <v>2114</v>
      </c>
      <c r="D26" s="32" t="s">
        <v>2115</v>
      </c>
      <c r="E26" s="32" t="s">
        <v>2112</v>
      </c>
      <c r="F26" s="32" t="s">
        <v>2104</v>
      </c>
      <c r="J26" s="32" t="s">
        <v>2116</v>
      </c>
      <c r="N26" s="32" t="s">
        <v>995</v>
      </c>
      <c r="W26" s="32" t="s">
        <v>7</v>
      </c>
    </row>
    <row r="27" spans="1:2199" s="32" customFormat="1"/>
    <row r="28" spans="1:2199" s="32" customFormat="1">
      <c r="A28" s="32" t="s">
        <v>707</v>
      </c>
      <c r="B28" s="32" t="s">
        <v>1993</v>
      </c>
      <c r="C28" s="32" t="s">
        <v>2117</v>
      </c>
      <c r="E28" s="32" t="s">
        <v>2118</v>
      </c>
      <c r="H28" s="32" t="s">
        <v>2119</v>
      </c>
      <c r="N28" s="32" t="s">
        <v>1009</v>
      </c>
      <c r="T28" s="32" t="s">
        <v>1989</v>
      </c>
      <c r="W28" s="32" t="s">
        <v>7</v>
      </c>
    </row>
    <row r="29" spans="1:2199" s="32" customFormat="1">
      <c r="A29" s="32" t="s">
        <v>1229</v>
      </c>
      <c r="C29" s="32" t="s">
        <v>2120</v>
      </c>
      <c r="D29" s="32" t="s">
        <v>2121</v>
      </c>
      <c r="E29" s="32" t="s">
        <v>2118</v>
      </c>
      <c r="J29" s="32" t="s">
        <v>2122</v>
      </c>
      <c r="N29" s="32" t="s">
        <v>995</v>
      </c>
      <c r="W29" s="32" t="s">
        <v>7</v>
      </c>
    </row>
    <row r="30" spans="1:2199" s="32" customFormat="1"/>
    <row r="31" spans="1:2199" s="32" customFormat="1">
      <c r="A31" s="32" t="s">
        <v>707</v>
      </c>
      <c r="C31" s="32" t="s">
        <v>2123</v>
      </c>
      <c r="D31" s="32" t="s">
        <v>1991</v>
      </c>
      <c r="H31" s="32" t="s">
        <v>2124</v>
      </c>
      <c r="N31" s="32" t="s">
        <v>1009</v>
      </c>
      <c r="W31" s="32" t="s">
        <v>7</v>
      </c>
    </row>
    <row r="32" spans="1:2199" s="32" customFormat="1">
      <c r="A32" s="32" t="s">
        <v>707</v>
      </c>
      <c r="C32" s="32" t="s">
        <v>2125</v>
      </c>
      <c r="D32" s="32" t="s">
        <v>1991</v>
      </c>
      <c r="H32" s="32" t="s">
        <v>2126</v>
      </c>
      <c r="W32" s="32" t="s">
        <v>7</v>
      </c>
    </row>
    <row r="33" spans="1:23" s="32" customFormat="1">
      <c r="A33" s="32" t="s">
        <v>707</v>
      </c>
      <c r="C33" s="32" t="s">
        <v>1993</v>
      </c>
      <c r="D33" s="32" t="s">
        <v>1991</v>
      </c>
      <c r="E33" s="32" t="s">
        <v>2127</v>
      </c>
      <c r="J33" s="32" t="s">
        <v>2128</v>
      </c>
      <c r="P33" s="32" t="e">
        <f>CONCATENATE("SetCondition::",#REF!,"::",$C$28)</f>
        <v>#REF!</v>
      </c>
      <c r="T33" s="32" t="s">
        <v>1989</v>
      </c>
      <c r="W33" s="32" t="s">
        <v>7</v>
      </c>
    </row>
    <row r="34" spans="1:23" s="32" customFormat="1"/>
    <row r="35" spans="1:23" s="123" customFormat="1" ht="14.1" customHeight="1">
      <c r="A35" s="123" t="s">
        <v>707</v>
      </c>
      <c r="C35" s="124" t="s">
        <v>2129</v>
      </c>
      <c r="H35" s="124" t="s">
        <v>2796</v>
      </c>
      <c r="N35" s="123" t="s">
        <v>1009</v>
      </c>
      <c r="W35" s="123" t="s">
        <v>7</v>
      </c>
    </row>
    <row r="36" spans="1:23" s="32" customFormat="1">
      <c r="A36" s="32" t="s">
        <v>1229</v>
      </c>
      <c r="B36" s="32" t="s">
        <v>1993</v>
      </c>
      <c r="C36" s="32" t="s">
        <v>2130</v>
      </c>
      <c r="D36" s="32" t="s">
        <v>2131</v>
      </c>
      <c r="E36" s="32" t="s">
        <v>2132</v>
      </c>
      <c r="J36" s="32" t="s">
        <v>2133</v>
      </c>
      <c r="N36" s="32" t="s">
        <v>995</v>
      </c>
      <c r="W36" s="32" t="s">
        <v>7</v>
      </c>
    </row>
    <row r="37" spans="1:23" s="32" customFormat="1"/>
    <row r="38" spans="1:23" s="32" customFormat="1">
      <c r="A38" s="32" t="s">
        <v>707</v>
      </c>
      <c r="C38" s="32" t="s">
        <v>2134</v>
      </c>
      <c r="D38" s="32" t="s">
        <v>2135</v>
      </c>
      <c r="H38" s="32" t="s">
        <v>2136</v>
      </c>
      <c r="N38" s="32" t="s">
        <v>1009</v>
      </c>
    </row>
    <row r="39" spans="1:23" s="32" customFormat="1">
      <c r="A39" s="32" t="s">
        <v>707</v>
      </c>
      <c r="C39" s="32" t="s">
        <v>2137</v>
      </c>
      <c r="D39" s="32" t="s">
        <v>2135</v>
      </c>
      <c r="E39" s="32" t="s">
        <v>2138</v>
      </c>
      <c r="J39" s="32" t="s">
        <v>2139</v>
      </c>
      <c r="P39" s="32" t="e">
        <f>CONCATENATE("SetCondition::",#REF!)</f>
        <v>#REF!</v>
      </c>
      <c r="T39" s="32" t="s">
        <v>1989</v>
      </c>
      <c r="W39" s="32" t="s">
        <v>7</v>
      </c>
    </row>
    <row r="40" spans="1:23" s="32" customFormat="1">
      <c r="A40" s="32" t="s">
        <v>707</v>
      </c>
      <c r="C40" s="32" t="s">
        <v>2140</v>
      </c>
      <c r="N40" s="32" t="s">
        <v>1009</v>
      </c>
    </row>
    <row r="41" spans="1:23" s="32" customFormat="1">
      <c r="A41" s="32" t="s">
        <v>1229</v>
      </c>
      <c r="B41" s="32" t="s">
        <v>2137</v>
      </c>
      <c r="C41" s="32" t="s">
        <v>2141</v>
      </c>
      <c r="D41" s="32" t="s">
        <v>2131</v>
      </c>
      <c r="E41" s="32" t="s">
        <v>2142</v>
      </c>
      <c r="J41" s="32" t="s">
        <v>2143</v>
      </c>
      <c r="N41" s="32" t="s">
        <v>995</v>
      </c>
      <c r="W41" s="32" t="s">
        <v>7</v>
      </c>
    </row>
    <row r="42" spans="1:23" s="32" customFormat="1"/>
    <row r="43" spans="1:23" s="32" customFormat="1">
      <c r="A43" s="32" t="s">
        <v>707</v>
      </c>
      <c r="C43" s="32" t="s">
        <v>2144</v>
      </c>
      <c r="D43" s="32" t="s">
        <v>2145</v>
      </c>
      <c r="H43" s="32" t="s">
        <v>2146</v>
      </c>
      <c r="N43" s="32" t="s">
        <v>1009</v>
      </c>
      <c r="W43" s="32" t="s">
        <v>7</v>
      </c>
    </row>
    <row r="44" spans="1:23" s="32" customFormat="1">
      <c r="A44" s="32" t="s">
        <v>707</v>
      </c>
      <c r="C44" s="32" t="s">
        <v>2147</v>
      </c>
      <c r="D44" s="32" t="s">
        <v>2145</v>
      </c>
      <c r="E44" s="32" t="s">
        <v>2148</v>
      </c>
      <c r="J44" s="32" t="s">
        <v>2149</v>
      </c>
      <c r="P44" s="32" t="s">
        <v>2102</v>
      </c>
    </row>
    <row r="45" spans="1:23" s="32" customFormat="1"/>
    <row r="46" spans="1:23" s="32" customFormat="1">
      <c r="A46" s="32" t="s">
        <v>707</v>
      </c>
      <c r="C46" s="32" t="s">
        <v>2150</v>
      </c>
      <c r="D46" s="32" t="s">
        <v>2151</v>
      </c>
      <c r="H46" s="32" t="s">
        <v>2152</v>
      </c>
      <c r="N46" s="32" t="s">
        <v>1009</v>
      </c>
      <c r="T46" s="32" t="s">
        <v>1989</v>
      </c>
      <c r="W46" s="32" t="s">
        <v>7</v>
      </c>
    </row>
    <row r="47" spans="1:23" s="32" customFormat="1">
      <c r="A47" s="32" t="s">
        <v>707</v>
      </c>
      <c r="C47" s="32" t="s">
        <v>2153</v>
      </c>
      <c r="D47" s="32" t="s">
        <v>2151</v>
      </c>
      <c r="E47" s="32" t="s">
        <v>2154</v>
      </c>
      <c r="J47" s="32" t="s">
        <v>2155</v>
      </c>
      <c r="P47" s="32" t="s">
        <v>2102</v>
      </c>
    </row>
    <row r="48" spans="1:23" s="32" customFormat="1"/>
    <row r="49" spans="1:23" s="32" customFormat="1">
      <c r="A49" s="32" t="s">
        <v>707</v>
      </c>
      <c r="C49" s="32" t="s">
        <v>746</v>
      </c>
      <c r="D49" s="32" t="s">
        <v>747</v>
      </c>
      <c r="H49" s="32" t="s">
        <v>2033</v>
      </c>
      <c r="N49" s="32" t="s">
        <v>1009</v>
      </c>
      <c r="W49" s="32" t="s">
        <v>7</v>
      </c>
    </row>
    <row r="50" spans="1:23" s="32" customFormat="1">
      <c r="A50" s="32" t="s">
        <v>707</v>
      </c>
      <c r="C50" s="32" t="s">
        <v>2034</v>
      </c>
      <c r="D50" s="32" t="s">
        <v>747</v>
      </c>
      <c r="E50" s="32" t="s">
        <v>2156</v>
      </c>
      <c r="J50" s="32" t="s">
        <v>2157</v>
      </c>
      <c r="P50" s="32" t="str">
        <f>CONCATENATE("SetCondition")</f>
        <v>SetCondition</v>
      </c>
      <c r="T50" s="32" t="s">
        <v>1989</v>
      </c>
      <c r="W50" s="32" t="s">
        <v>7</v>
      </c>
    </row>
    <row r="51" spans="1:23" s="32" customFormat="1"/>
    <row r="52" spans="1:23" s="32" customFormat="1">
      <c r="A52" s="32" t="s">
        <v>707</v>
      </c>
      <c r="C52" s="32" t="s">
        <v>763</v>
      </c>
      <c r="D52" s="32" t="s">
        <v>764</v>
      </c>
      <c r="H52" s="32" t="s">
        <v>2036</v>
      </c>
      <c r="N52" s="32" t="s">
        <v>1009</v>
      </c>
      <c r="W52" s="32" t="s">
        <v>7</v>
      </c>
    </row>
    <row r="53" spans="1:23" s="32" customFormat="1">
      <c r="A53" s="32" t="s">
        <v>707</v>
      </c>
      <c r="C53" s="32" t="s">
        <v>2037</v>
      </c>
      <c r="D53" s="32" t="s">
        <v>764</v>
      </c>
      <c r="E53" s="32" t="s">
        <v>2158</v>
      </c>
      <c r="J53" s="32" t="s">
        <v>2159</v>
      </c>
      <c r="P53" s="32" t="str">
        <f>CONCATENATE("SetCondition")</f>
        <v>SetCondition</v>
      </c>
      <c r="T53" s="32" t="s">
        <v>1989</v>
      </c>
      <c r="W53" s="32" t="s">
        <v>7</v>
      </c>
    </row>
    <row r="54" spans="1:23" s="32" customFormat="1"/>
    <row r="55" spans="1:23" s="32" customFormat="1">
      <c r="A55" s="32" t="s">
        <v>707</v>
      </c>
      <c r="C55" s="32" t="s">
        <v>2160</v>
      </c>
      <c r="D55" s="32" t="s">
        <v>2040</v>
      </c>
      <c r="H55" s="32" t="s">
        <v>2161</v>
      </c>
      <c r="N55" s="32" t="s">
        <v>1009</v>
      </c>
      <c r="W55" s="32" t="s">
        <v>7</v>
      </c>
    </row>
    <row r="56" spans="1:23" s="32" customFormat="1">
      <c r="A56" s="32" t="s">
        <v>707</v>
      </c>
      <c r="C56" s="32" t="s">
        <v>2042</v>
      </c>
      <c r="D56" s="32" t="s">
        <v>2040</v>
      </c>
      <c r="E56" s="32" t="s">
        <v>2162</v>
      </c>
      <c r="J56" s="32" t="s">
        <v>2163</v>
      </c>
      <c r="P56" s="32" t="str">
        <f>CONCATENATE("SetCondition")</f>
        <v>SetCondition</v>
      </c>
      <c r="T56" s="32" t="s">
        <v>1989</v>
      </c>
      <c r="W56" s="32" t="s">
        <v>7</v>
      </c>
    </row>
    <row r="57" spans="1:23" s="32" customFormat="1"/>
    <row r="58" spans="1:23" s="32" customFormat="1">
      <c r="A58" s="32" t="s">
        <v>707</v>
      </c>
      <c r="C58" s="32" t="s">
        <v>773</v>
      </c>
      <c r="D58" s="32" t="s">
        <v>774</v>
      </c>
      <c r="H58" s="32" t="s">
        <v>2164</v>
      </c>
      <c r="N58" s="32" t="s">
        <v>1009</v>
      </c>
      <c r="W58" s="32" t="s">
        <v>7</v>
      </c>
    </row>
    <row r="59" spans="1:23" s="32" customFormat="1">
      <c r="A59" s="32" t="s">
        <v>707</v>
      </c>
      <c r="C59" s="32" t="s">
        <v>2165</v>
      </c>
      <c r="D59" s="32" t="s">
        <v>774</v>
      </c>
      <c r="E59" s="32" t="s">
        <v>2166</v>
      </c>
      <c r="J59" s="32" t="s">
        <v>2167</v>
      </c>
      <c r="P59" s="32" t="s">
        <v>2102</v>
      </c>
      <c r="T59" s="32" t="s">
        <v>1989</v>
      </c>
      <c r="W59" s="32" t="s">
        <v>7</v>
      </c>
    </row>
    <row r="60" spans="1:23" s="32" customFormat="1"/>
    <row r="61" spans="1:23" s="32" customFormat="1">
      <c r="A61" s="32" t="s">
        <v>707</v>
      </c>
      <c r="C61" s="32" t="s">
        <v>2168</v>
      </c>
      <c r="D61" s="32" t="s">
        <v>2169</v>
      </c>
      <c r="H61" s="32" t="s">
        <v>2170</v>
      </c>
      <c r="N61" s="32" t="s">
        <v>1009</v>
      </c>
    </row>
    <row r="62" spans="1:23" s="32" customFormat="1">
      <c r="A62" s="32" t="s">
        <v>707</v>
      </c>
      <c r="C62" s="32" t="s">
        <v>2171</v>
      </c>
      <c r="D62" s="32" t="s">
        <v>2169</v>
      </c>
      <c r="E62" s="32" t="s">
        <v>2172</v>
      </c>
      <c r="J62" s="32" t="s">
        <v>2173</v>
      </c>
      <c r="P62" s="32" t="str">
        <f>CONCATENATE("SetCondition")</f>
        <v>SetCondition</v>
      </c>
      <c r="T62" s="32" t="s">
        <v>1989</v>
      </c>
      <c r="W62" s="32" t="s">
        <v>7</v>
      </c>
    </row>
    <row r="63" spans="1:23" s="32" customFormat="1"/>
    <row r="64" spans="1:23" s="32" customFormat="1">
      <c r="A64" s="32" t="s">
        <v>707</v>
      </c>
      <c r="C64" s="32" t="s">
        <v>2174</v>
      </c>
      <c r="D64" s="32" t="s">
        <v>2175</v>
      </c>
      <c r="H64" s="32" t="s">
        <v>2176</v>
      </c>
      <c r="N64" s="32" t="s">
        <v>1009</v>
      </c>
    </row>
    <row r="65" spans="1:23" s="32" customFormat="1">
      <c r="A65" s="32" t="s">
        <v>707</v>
      </c>
      <c r="C65" s="32" t="s">
        <v>2177</v>
      </c>
      <c r="D65" s="32" t="s">
        <v>2175</v>
      </c>
      <c r="E65" s="32" t="s">
        <v>2178</v>
      </c>
      <c r="J65" s="32" t="s">
        <v>2179</v>
      </c>
      <c r="P65" s="32" t="str">
        <f>CONCATENATE("SetCondition")</f>
        <v>SetCondition</v>
      </c>
      <c r="T65" s="32" t="s">
        <v>1989</v>
      </c>
      <c r="W65" s="32" t="s">
        <v>7</v>
      </c>
    </row>
    <row r="66" spans="1:23" s="32" customFormat="1"/>
    <row r="67" spans="1:23" s="32" customFormat="1">
      <c r="A67" s="32" t="s">
        <v>707</v>
      </c>
      <c r="C67" s="32" t="s">
        <v>2180</v>
      </c>
      <c r="D67" s="32" t="s">
        <v>2181</v>
      </c>
      <c r="H67" s="32" t="s">
        <v>2182</v>
      </c>
      <c r="N67" s="32" t="s">
        <v>1009</v>
      </c>
    </row>
    <row r="68" spans="1:23" s="32" customFormat="1">
      <c r="A68" s="32" t="s">
        <v>707</v>
      </c>
      <c r="C68" s="32" t="s">
        <v>2183</v>
      </c>
      <c r="D68" s="32" t="s">
        <v>2181</v>
      </c>
      <c r="E68" s="32" t="s">
        <v>2184</v>
      </c>
      <c r="J68" s="32" t="s">
        <v>2185</v>
      </c>
      <c r="P68" s="32" t="str">
        <f>CONCATENATE("SetCondition")</f>
        <v>SetCondition</v>
      </c>
      <c r="T68" s="32" t="s">
        <v>1989</v>
      </c>
      <c r="W68" s="32" t="s">
        <v>7</v>
      </c>
    </row>
    <row r="69" spans="1:23" s="32" customFormat="1"/>
    <row r="70" spans="1:23" s="32" customFormat="1">
      <c r="A70" s="32" t="s">
        <v>707</v>
      </c>
      <c r="C70" s="32" t="s">
        <v>2186</v>
      </c>
      <c r="D70" s="32" t="str">
        <f>D71</f>
        <v>Very Severe Febrile Disease</v>
      </c>
      <c r="H70" s="32" t="s">
        <v>2187</v>
      </c>
      <c r="N70" s="32" t="s">
        <v>1009</v>
      </c>
    </row>
    <row r="71" spans="1:23" s="32" customFormat="1">
      <c r="A71" s="32" t="s">
        <v>707</v>
      </c>
      <c r="C71" s="32" t="s">
        <v>2188</v>
      </c>
      <c r="D71" s="32" t="s">
        <v>2189</v>
      </c>
      <c r="E71" s="32" t="s">
        <v>2190</v>
      </c>
      <c r="J71" s="32" t="s">
        <v>2191</v>
      </c>
      <c r="P71" s="32" t="str">
        <f>CONCATENATE("SetCondition")</f>
        <v>SetCondition</v>
      </c>
      <c r="T71" s="32" t="s">
        <v>1989</v>
      </c>
      <c r="W71" s="32" t="s">
        <v>7</v>
      </c>
    </row>
    <row r="72" spans="1:23" s="32" customFormat="1"/>
    <row r="73" spans="1:23" s="32" customFormat="1">
      <c r="A73" s="32" t="s">
        <v>707</v>
      </c>
      <c r="C73" s="32" t="s">
        <v>2192</v>
      </c>
      <c r="D73" s="32" t="s">
        <v>2193</v>
      </c>
      <c r="H73" s="32" t="s">
        <v>2194</v>
      </c>
      <c r="N73" s="32" t="s">
        <v>1009</v>
      </c>
      <c r="W73" s="32" t="s">
        <v>7</v>
      </c>
    </row>
    <row r="74" spans="1:23" s="32" customFormat="1">
      <c r="A74" s="32" t="s">
        <v>707</v>
      </c>
      <c r="C74" s="32" t="s">
        <v>2195</v>
      </c>
      <c r="D74" s="32" t="s">
        <v>2193</v>
      </c>
      <c r="E74" s="32" t="s">
        <v>2196</v>
      </c>
      <c r="J74" s="32" t="s">
        <v>2197</v>
      </c>
      <c r="P74" s="32" t="str">
        <f>CONCATENATE("SetCondition")</f>
        <v>SetCondition</v>
      </c>
      <c r="T74" s="32" t="s">
        <v>1989</v>
      </c>
    </row>
    <row r="75" spans="1:23" s="32" customFormat="1"/>
    <row r="76" spans="1:23" s="32" customFormat="1">
      <c r="A76" s="32" t="s">
        <v>707</v>
      </c>
      <c r="C76" s="32" t="s">
        <v>2198</v>
      </c>
      <c r="D76" s="32" t="s">
        <v>2199</v>
      </c>
      <c r="F76" s="32" t="s">
        <v>2199</v>
      </c>
      <c r="H76" s="32" t="s">
        <v>2200</v>
      </c>
      <c r="N76" s="32" t="s">
        <v>1009</v>
      </c>
    </row>
    <row r="77" spans="1:23" s="32" customFormat="1">
      <c r="A77" s="32" t="s">
        <v>707</v>
      </c>
      <c r="C77" s="32" t="s">
        <v>2201</v>
      </c>
      <c r="D77" s="32" t="s">
        <v>2199</v>
      </c>
      <c r="E77" s="32" t="s">
        <v>2202</v>
      </c>
      <c r="J77" s="32" t="s">
        <v>2203</v>
      </c>
      <c r="P77" s="32" t="str">
        <f>CONCATENATE("SetCondition::",C78)</f>
        <v>SetCondition::EmCare.B23.DE22a</v>
      </c>
      <c r="T77" s="32" t="s">
        <v>1989</v>
      </c>
      <c r="W77" s="32" t="s">
        <v>7</v>
      </c>
    </row>
    <row r="78" spans="1:23" s="32" customFormat="1">
      <c r="A78" s="32" t="s">
        <v>707</v>
      </c>
      <c r="C78" s="32" t="s">
        <v>2204</v>
      </c>
      <c r="H78" s="32" t="s">
        <v>2205</v>
      </c>
      <c r="N78" s="32" t="s">
        <v>1009</v>
      </c>
    </row>
    <row r="79" spans="1:23" s="32" customFormat="1">
      <c r="A79" s="32" t="s">
        <v>1229</v>
      </c>
      <c r="B79" s="32" t="s">
        <v>2201</v>
      </c>
      <c r="C79" s="32" t="s">
        <v>2206</v>
      </c>
      <c r="D79" s="32" t="s">
        <v>2207</v>
      </c>
      <c r="E79" s="32" t="s">
        <v>2208</v>
      </c>
      <c r="J79" s="32" t="s">
        <v>2209</v>
      </c>
      <c r="N79" s="32" t="s">
        <v>995</v>
      </c>
      <c r="W79" s="32" t="s">
        <v>7</v>
      </c>
    </row>
    <row r="80" spans="1:23" s="32" customFormat="1"/>
    <row r="81" spans="1:1024" s="32" customFormat="1">
      <c r="A81" s="32" t="s">
        <v>707</v>
      </c>
      <c r="C81" s="32" t="s">
        <v>2210</v>
      </c>
      <c r="H81" s="32" t="s">
        <v>2211</v>
      </c>
      <c r="N81" s="32" t="s">
        <v>1009</v>
      </c>
    </row>
    <row r="82" spans="1:1024" s="32" customFormat="1">
      <c r="A82" s="32" t="s">
        <v>707</v>
      </c>
      <c r="C82" s="32" t="s">
        <v>2212</v>
      </c>
      <c r="H82" s="32" t="s">
        <v>2213</v>
      </c>
      <c r="N82" s="32" t="s">
        <v>1009</v>
      </c>
    </row>
    <row r="83" spans="1:1024" s="32" customFormat="1">
      <c r="A83" s="32" t="s">
        <v>1229</v>
      </c>
      <c r="B83" s="32" t="s">
        <v>2201</v>
      </c>
      <c r="C83" s="32" t="s">
        <v>2214</v>
      </c>
      <c r="D83" s="32" t="s">
        <v>2215</v>
      </c>
      <c r="E83" s="32" t="s">
        <v>2216</v>
      </c>
      <c r="J83" s="32" t="s">
        <v>2217</v>
      </c>
      <c r="N83" s="32" t="s">
        <v>995</v>
      </c>
      <c r="W83" s="32" t="s">
        <v>7</v>
      </c>
    </row>
    <row r="84" spans="1:1024" s="32" customFormat="1"/>
    <row r="85" spans="1:1024" s="32" customFormat="1">
      <c r="A85" s="32" t="s">
        <v>707</v>
      </c>
      <c r="C85" s="32" t="s">
        <v>2218</v>
      </c>
      <c r="H85" s="32" t="s">
        <v>2219</v>
      </c>
      <c r="N85" s="32" t="s">
        <v>1009</v>
      </c>
    </row>
    <row r="86" spans="1:1024" s="32" customFormat="1">
      <c r="A86" s="32" t="s">
        <v>707</v>
      </c>
      <c r="C86" s="32" t="s">
        <v>2220</v>
      </c>
      <c r="H86" s="32" t="s">
        <v>2221</v>
      </c>
      <c r="N86" s="32" t="s">
        <v>1009</v>
      </c>
    </row>
    <row r="87" spans="1:1024" s="32" customFormat="1">
      <c r="A87" s="32" t="s">
        <v>1229</v>
      </c>
      <c r="B87" s="32" t="s">
        <v>2201</v>
      </c>
      <c r="C87" s="32" t="s">
        <v>2222</v>
      </c>
      <c r="D87" s="32" t="s">
        <v>2223</v>
      </c>
      <c r="E87" s="32" t="s">
        <v>2224</v>
      </c>
      <c r="J87" s="32" t="s">
        <v>2225</v>
      </c>
      <c r="N87" s="32" t="s">
        <v>995</v>
      </c>
      <c r="W87" s="32" t="s">
        <v>7</v>
      </c>
    </row>
    <row r="88" spans="1:1024" s="32" customFormat="1"/>
    <row r="89" spans="1:1024" s="32" customFormat="1">
      <c r="A89" s="101" t="s">
        <v>707</v>
      </c>
      <c r="B89" s="101"/>
      <c r="C89" s="101" t="s">
        <v>2226</v>
      </c>
      <c r="D89" s="101" t="s">
        <v>2227</v>
      </c>
      <c r="E89" s="101"/>
      <c r="F89" s="101"/>
      <c r="G89" s="101"/>
      <c r="H89" s="101" t="s">
        <v>2228</v>
      </c>
      <c r="I89" s="101"/>
      <c r="J89" s="101"/>
      <c r="K89" s="101"/>
      <c r="L89" s="101"/>
      <c r="M89" s="101"/>
      <c r="N89" s="101" t="s">
        <v>1009</v>
      </c>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1"/>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c r="FH89" s="101"/>
      <c r="FI89" s="101"/>
      <c r="FJ89" s="101"/>
      <c r="FK89" s="101"/>
      <c r="FL89" s="101"/>
      <c r="FM89" s="101"/>
      <c r="FN89" s="101"/>
      <c r="FO89" s="101"/>
      <c r="FP89" s="101"/>
      <c r="FQ89" s="101"/>
      <c r="FR89" s="101"/>
      <c r="FS89" s="101"/>
      <c r="FT89" s="101"/>
      <c r="FU89" s="101"/>
      <c r="FV89" s="101"/>
      <c r="FW89" s="101"/>
      <c r="FX89" s="101"/>
      <c r="FY89" s="101"/>
      <c r="FZ89" s="101"/>
      <c r="GA89" s="101"/>
      <c r="GB89" s="101"/>
      <c r="GC89" s="101"/>
      <c r="GD89" s="101"/>
      <c r="GE89" s="101"/>
      <c r="GF89" s="101"/>
      <c r="GG89" s="101"/>
      <c r="GH89" s="101"/>
      <c r="GI89" s="101"/>
      <c r="GJ89" s="101"/>
      <c r="GK89" s="101"/>
      <c r="GL89" s="101"/>
      <c r="GM89" s="101"/>
      <c r="GN89" s="101"/>
      <c r="GO89" s="101"/>
      <c r="GP89" s="101"/>
      <c r="GQ89" s="101"/>
      <c r="GR89" s="101"/>
      <c r="GS89" s="101"/>
      <c r="GT89" s="101"/>
      <c r="GU89" s="101"/>
      <c r="GV89" s="101"/>
      <c r="GW89" s="101"/>
      <c r="GX89" s="101"/>
      <c r="GY89" s="101"/>
      <c r="GZ89" s="101"/>
      <c r="HA89" s="101"/>
      <c r="HB89" s="101"/>
      <c r="HC89" s="101"/>
      <c r="HD89" s="101"/>
      <c r="HE89" s="101"/>
      <c r="HF89" s="101"/>
      <c r="HG89" s="101"/>
      <c r="HH89" s="101"/>
      <c r="HI89" s="101"/>
      <c r="HJ89" s="101"/>
      <c r="HK89" s="101"/>
      <c r="HL89" s="101"/>
      <c r="HM89" s="101"/>
      <c r="HN89" s="101"/>
      <c r="HO89" s="101"/>
      <c r="HP89" s="101"/>
      <c r="HQ89" s="101"/>
      <c r="HR89" s="101"/>
      <c r="HS89" s="101"/>
      <c r="HT89" s="101"/>
      <c r="HU89" s="101"/>
      <c r="HV89" s="101"/>
      <c r="HW89" s="101"/>
      <c r="HX89" s="101"/>
      <c r="HY89" s="101"/>
      <c r="HZ89" s="101"/>
      <c r="IA89" s="101"/>
      <c r="IB89" s="101"/>
      <c r="IC89" s="101"/>
      <c r="ID89" s="101"/>
      <c r="IE89" s="101"/>
      <c r="IF89" s="101"/>
      <c r="IG89" s="101"/>
      <c r="IH89" s="101"/>
      <c r="II89" s="101"/>
      <c r="IJ89" s="101"/>
      <c r="IK89" s="101"/>
      <c r="IL89" s="101"/>
      <c r="IM89" s="101"/>
      <c r="IN89" s="101"/>
      <c r="IO89" s="101"/>
      <c r="IP89" s="101"/>
      <c r="IQ89" s="101"/>
      <c r="IR89" s="101"/>
      <c r="IS89" s="101"/>
      <c r="IT89" s="101"/>
      <c r="IU89" s="101"/>
      <c r="IV89" s="101"/>
      <c r="IW89" s="101"/>
      <c r="IX89" s="101"/>
      <c r="IY89" s="101"/>
      <c r="IZ89" s="101"/>
      <c r="JA89" s="101"/>
      <c r="JB89" s="101"/>
      <c r="JC89" s="101"/>
      <c r="JD89" s="101"/>
      <c r="JE89" s="101"/>
      <c r="JF89" s="101"/>
      <c r="JG89" s="101"/>
      <c r="JH89" s="101"/>
      <c r="JI89" s="101"/>
      <c r="JJ89" s="101"/>
      <c r="JK89" s="101"/>
      <c r="JL89" s="101"/>
      <c r="JM89" s="101"/>
      <c r="JN89" s="101"/>
      <c r="JO89" s="101"/>
      <c r="JP89" s="101"/>
      <c r="JQ89" s="101"/>
      <c r="JR89" s="101"/>
      <c r="JS89" s="101"/>
      <c r="JT89" s="101"/>
      <c r="JU89" s="101"/>
      <c r="JV89" s="101"/>
      <c r="JW89" s="101"/>
      <c r="JX89" s="101"/>
      <c r="JY89" s="101"/>
      <c r="JZ89" s="101"/>
      <c r="KA89" s="101"/>
      <c r="KB89" s="101"/>
      <c r="KC89" s="101"/>
      <c r="KD89" s="101"/>
      <c r="KE89" s="101"/>
      <c r="KF89" s="101"/>
      <c r="KG89" s="101"/>
      <c r="KH89" s="101"/>
      <c r="KI89" s="101"/>
      <c r="KJ89" s="101"/>
      <c r="KK89" s="101"/>
      <c r="KL89" s="101"/>
      <c r="KM89" s="101"/>
      <c r="KN89" s="101"/>
      <c r="KO89" s="101"/>
      <c r="KP89" s="101"/>
      <c r="KQ89" s="101"/>
      <c r="KR89" s="101"/>
      <c r="KS89" s="101"/>
      <c r="KT89" s="101"/>
      <c r="KU89" s="101"/>
      <c r="KV89" s="101"/>
      <c r="KW89" s="101"/>
      <c r="KX89" s="101"/>
      <c r="KY89" s="101"/>
      <c r="KZ89" s="101"/>
      <c r="LA89" s="101"/>
      <c r="LB89" s="101"/>
      <c r="LC89" s="101"/>
      <c r="LD89" s="101"/>
      <c r="LE89" s="101"/>
      <c r="LF89" s="101"/>
      <c r="LG89" s="101"/>
      <c r="LH89" s="101"/>
      <c r="LI89" s="101"/>
      <c r="LJ89" s="101"/>
      <c r="LK89" s="101"/>
      <c r="LL89" s="101"/>
      <c r="LM89" s="101"/>
      <c r="LN89" s="101"/>
      <c r="LO89" s="101"/>
      <c r="LP89" s="101"/>
      <c r="LQ89" s="101"/>
      <c r="LR89" s="101"/>
      <c r="LS89" s="101"/>
      <c r="LT89" s="101"/>
      <c r="LU89" s="101"/>
      <c r="LV89" s="101"/>
      <c r="LW89" s="101"/>
      <c r="LX89" s="101"/>
      <c r="LY89" s="101"/>
      <c r="LZ89" s="101"/>
      <c r="MA89" s="101"/>
      <c r="MB89" s="101"/>
      <c r="MC89" s="101"/>
      <c r="MD89" s="101"/>
      <c r="ME89" s="101"/>
      <c r="MF89" s="101"/>
      <c r="MG89" s="101"/>
      <c r="MH89" s="101"/>
      <c r="MI89" s="101"/>
      <c r="MJ89" s="101"/>
      <c r="MK89" s="101"/>
      <c r="ML89" s="101"/>
      <c r="MM89" s="101"/>
      <c r="MN89" s="101"/>
      <c r="MO89" s="101"/>
      <c r="MP89" s="101"/>
      <c r="MQ89" s="101"/>
      <c r="MR89" s="101"/>
      <c r="MS89" s="101"/>
      <c r="MT89" s="101"/>
      <c r="MU89" s="101"/>
      <c r="MV89" s="101"/>
      <c r="MW89" s="101"/>
      <c r="MX89" s="101"/>
      <c r="MY89" s="101"/>
      <c r="MZ89" s="101"/>
      <c r="NA89" s="101"/>
      <c r="NB89" s="101"/>
      <c r="NC89" s="101"/>
      <c r="ND89" s="101"/>
      <c r="NE89" s="101"/>
      <c r="NF89" s="101"/>
      <c r="NG89" s="101"/>
      <c r="NH89" s="101"/>
      <c r="NI89" s="101"/>
      <c r="NJ89" s="101"/>
      <c r="NK89" s="101"/>
      <c r="NL89" s="101"/>
      <c r="NM89" s="101"/>
      <c r="NN89" s="101"/>
      <c r="NO89" s="101"/>
      <c r="NP89" s="101"/>
      <c r="NQ89" s="101"/>
      <c r="NR89" s="101"/>
      <c r="NS89" s="101"/>
      <c r="NT89" s="101"/>
      <c r="NU89" s="101"/>
      <c r="NV89" s="101"/>
      <c r="NW89" s="101"/>
      <c r="NX89" s="101"/>
      <c r="NY89" s="101"/>
      <c r="NZ89" s="101"/>
      <c r="OA89" s="101"/>
      <c r="OB89" s="101"/>
      <c r="OC89" s="101"/>
      <c r="OD89" s="101"/>
      <c r="OE89" s="101"/>
      <c r="OF89" s="101"/>
      <c r="OG89" s="101"/>
      <c r="OH89" s="101"/>
      <c r="OI89" s="101"/>
      <c r="OJ89" s="101"/>
      <c r="OK89" s="101"/>
      <c r="OL89" s="101"/>
      <c r="OM89" s="101"/>
      <c r="ON89" s="101"/>
      <c r="OO89" s="101"/>
      <c r="OP89" s="101"/>
      <c r="OQ89" s="101"/>
      <c r="OR89" s="101"/>
      <c r="OS89" s="101"/>
      <c r="OT89" s="101"/>
      <c r="OU89" s="101"/>
      <c r="OV89" s="101"/>
      <c r="OW89" s="101"/>
      <c r="OX89" s="101"/>
      <c r="OY89" s="101"/>
      <c r="OZ89" s="101"/>
      <c r="PA89" s="101"/>
      <c r="PB89" s="101"/>
      <c r="PC89" s="101"/>
      <c r="PD89" s="101"/>
      <c r="PE89" s="101"/>
      <c r="PF89" s="101"/>
      <c r="PG89" s="101"/>
      <c r="PH89" s="101"/>
      <c r="PI89" s="101"/>
      <c r="PJ89" s="101"/>
      <c r="PK89" s="101"/>
      <c r="PL89" s="101"/>
      <c r="PM89" s="101"/>
      <c r="PN89" s="101"/>
      <c r="PO89" s="101"/>
      <c r="PP89" s="101"/>
      <c r="PQ89" s="101"/>
      <c r="PR89" s="101"/>
      <c r="PS89" s="101"/>
      <c r="PT89" s="101"/>
      <c r="PU89" s="101"/>
      <c r="PV89" s="101"/>
      <c r="PW89" s="101"/>
      <c r="PX89" s="101"/>
      <c r="PY89" s="101"/>
      <c r="PZ89" s="101"/>
      <c r="QA89" s="101"/>
      <c r="QB89" s="101"/>
      <c r="QC89" s="101"/>
      <c r="QD89" s="101"/>
      <c r="QE89" s="101"/>
      <c r="QF89" s="101"/>
      <c r="QG89" s="101"/>
      <c r="QH89" s="101"/>
      <c r="QI89" s="101"/>
      <c r="QJ89" s="101"/>
      <c r="QK89" s="101"/>
      <c r="QL89" s="101"/>
      <c r="QM89" s="101"/>
      <c r="QN89" s="101"/>
      <c r="QO89" s="101"/>
      <c r="QP89" s="101"/>
      <c r="QQ89" s="101"/>
      <c r="QR89" s="101"/>
      <c r="QS89" s="101"/>
      <c r="QT89" s="101"/>
      <c r="QU89" s="101"/>
      <c r="QV89" s="101"/>
      <c r="QW89" s="101"/>
      <c r="QX89" s="101"/>
      <c r="QY89" s="101"/>
      <c r="QZ89" s="101"/>
      <c r="RA89" s="101"/>
      <c r="RB89" s="101"/>
      <c r="RC89" s="101"/>
      <c r="RD89" s="101"/>
      <c r="RE89" s="101"/>
      <c r="RF89" s="101"/>
      <c r="RG89" s="101"/>
      <c r="RH89" s="101"/>
      <c r="RI89" s="101"/>
      <c r="RJ89" s="101"/>
      <c r="RK89" s="101"/>
      <c r="RL89" s="101"/>
      <c r="RM89" s="101"/>
      <c r="RN89" s="101"/>
      <c r="RO89" s="101"/>
      <c r="RP89" s="101"/>
      <c r="RQ89" s="101"/>
      <c r="RR89" s="101"/>
      <c r="RS89" s="101"/>
      <c r="RT89" s="101"/>
      <c r="RU89" s="101"/>
      <c r="RV89" s="101"/>
      <c r="RW89" s="101"/>
      <c r="RX89" s="101"/>
      <c r="RY89" s="101"/>
      <c r="RZ89" s="101"/>
      <c r="SA89" s="101"/>
      <c r="SB89" s="101"/>
      <c r="SC89" s="101"/>
      <c r="SD89" s="101"/>
      <c r="SE89" s="101"/>
      <c r="SF89" s="101"/>
      <c r="SG89" s="101"/>
      <c r="SH89" s="101"/>
      <c r="SI89" s="101"/>
      <c r="SJ89" s="101"/>
      <c r="SK89" s="101"/>
      <c r="SL89" s="101"/>
      <c r="SM89" s="101"/>
      <c r="SN89" s="101"/>
      <c r="SO89" s="101"/>
      <c r="SP89" s="101"/>
      <c r="SQ89" s="101"/>
      <c r="SR89" s="101"/>
      <c r="SS89" s="101"/>
      <c r="ST89" s="101"/>
      <c r="SU89" s="101"/>
      <c r="SV89" s="101"/>
      <c r="SW89" s="101"/>
      <c r="SX89" s="101"/>
      <c r="SY89" s="101"/>
      <c r="SZ89" s="101"/>
      <c r="TA89" s="101"/>
      <c r="TB89" s="101"/>
      <c r="TC89" s="101"/>
      <c r="TD89" s="101"/>
      <c r="TE89" s="101"/>
      <c r="TF89" s="101"/>
      <c r="TG89" s="101"/>
      <c r="TH89" s="101"/>
      <c r="TI89" s="101"/>
      <c r="TJ89" s="101"/>
      <c r="TK89" s="101"/>
      <c r="TL89" s="101"/>
      <c r="TM89" s="101"/>
      <c r="TN89" s="101"/>
      <c r="TO89" s="101"/>
      <c r="TP89" s="101"/>
      <c r="TQ89" s="101"/>
      <c r="TR89" s="101"/>
      <c r="TS89" s="101"/>
      <c r="TT89" s="101"/>
      <c r="TU89" s="101"/>
      <c r="TV89" s="101"/>
      <c r="TW89" s="101"/>
      <c r="TX89" s="101"/>
      <c r="TY89" s="101"/>
      <c r="TZ89" s="101"/>
      <c r="UA89" s="101"/>
      <c r="UB89" s="101"/>
      <c r="UC89" s="101"/>
      <c r="UD89" s="101"/>
      <c r="UE89" s="101"/>
      <c r="UF89" s="101"/>
      <c r="UG89" s="101"/>
      <c r="UH89" s="101"/>
      <c r="UI89" s="101"/>
      <c r="UJ89" s="101"/>
      <c r="UK89" s="101"/>
      <c r="UL89" s="101"/>
      <c r="UM89" s="101"/>
      <c r="UN89" s="101"/>
      <c r="UO89" s="101"/>
      <c r="UP89" s="101"/>
      <c r="UQ89" s="101"/>
      <c r="UR89" s="101"/>
      <c r="US89" s="101"/>
      <c r="UT89" s="101"/>
      <c r="UU89" s="101"/>
      <c r="UV89" s="101"/>
      <c r="UW89" s="101"/>
      <c r="UX89" s="101"/>
      <c r="UY89" s="101"/>
      <c r="UZ89" s="101"/>
      <c r="VA89" s="101"/>
      <c r="VB89" s="101"/>
      <c r="VC89" s="101"/>
      <c r="VD89" s="101"/>
      <c r="VE89" s="101"/>
      <c r="VF89" s="101"/>
      <c r="VG89" s="101"/>
      <c r="VH89" s="101"/>
      <c r="VI89" s="101"/>
      <c r="VJ89" s="101"/>
      <c r="VK89" s="101"/>
      <c r="VL89" s="101"/>
      <c r="VM89" s="101"/>
      <c r="VN89" s="101"/>
      <c r="VO89" s="101"/>
      <c r="VP89" s="101"/>
      <c r="VQ89" s="101"/>
      <c r="VR89" s="101"/>
      <c r="VS89" s="101"/>
      <c r="VT89" s="101"/>
      <c r="VU89" s="101"/>
      <c r="VV89" s="101"/>
      <c r="VW89" s="101"/>
      <c r="VX89" s="101"/>
      <c r="VY89" s="101"/>
      <c r="VZ89" s="101"/>
      <c r="WA89" s="101"/>
      <c r="WB89" s="101"/>
      <c r="WC89" s="101"/>
      <c r="WD89" s="101"/>
      <c r="WE89" s="101"/>
      <c r="WF89" s="101"/>
      <c r="WG89" s="101"/>
      <c r="WH89" s="101"/>
      <c r="WI89" s="101"/>
      <c r="WJ89" s="101"/>
      <c r="WK89" s="101"/>
      <c r="WL89" s="101"/>
      <c r="WM89" s="101"/>
      <c r="WN89" s="101"/>
      <c r="WO89" s="101"/>
      <c r="WP89" s="101"/>
      <c r="WQ89" s="101"/>
      <c r="WR89" s="101"/>
      <c r="WS89" s="101"/>
      <c r="WT89" s="101"/>
      <c r="WU89" s="101"/>
      <c r="WV89" s="101"/>
      <c r="WW89" s="101"/>
      <c r="WX89" s="101"/>
      <c r="WY89" s="101"/>
      <c r="WZ89" s="101"/>
      <c r="XA89" s="101"/>
      <c r="XB89" s="101"/>
      <c r="XC89" s="101"/>
      <c r="XD89" s="101"/>
      <c r="XE89" s="101"/>
      <c r="XF89" s="101"/>
      <c r="XG89" s="101"/>
      <c r="XH89" s="101"/>
      <c r="XI89" s="101"/>
      <c r="XJ89" s="101"/>
      <c r="XK89" s="101"/>
      <c r="XL89" s="101"/>
      <c r="XM89" s="101"/>
      <c r="XN89" s="101"/>
      <c r="XO89" s="101"/>
      <c r="XP89" s="101"/>
      <c r="XQ89" s="101"/>
      <c r="XR89" s="101"/>
      <c r="XS89" s="101"/>
      <c r="XT89" s="101"/>
      <c r="XU89" s="101"/>
      <c r="XV89" s="101"/>
      <c r="XW89" s="101"/>
      <c r="XX89" s="101"/>
      <c r="XY89" s="101"/>
      <c r="XZ89" s="101"/>
      <c r="YA89" s="101"/>
      <c r="YB89" s="101"/>
      <c r="YC89" s="101"/>
      <c r="YD89" s="101"/>
      <c r="YE89" s="101"/>
      <c r="YF89" s="101"/>
      <c r="YG89" s="101"/>
      <c r="YH89" s="101"/>
      <c r="YI89" s="101"/>
      <c r="YJ89" s="101"/>
      <c r="YK89" s="101"/>
      <c r="YL89" s="101"/>
      <c r="YM89" s="101"/>
      <c r="YN89" s="101"/>
      <c r="YO89" s="101"/>
      <c r="YP89" s="101"/>
      <c r="YQ89" s="101"/>
      <c r="YR89" s="101"/>
      <c r="YS89" s="101"/>
      <c r="YT89" s="101"/>
      <c r="YU89" s="101"/>
      <c r="YV89" s="101"/>
      <c r="YW89" s="101"/>
      <c r="YX89" s="101"/>
      <c r="YY89" s="101"/>
      <c r="YZ89" s="101"/>
      <c r="ZA89" s="101"/>
      <c r="ZB89" s="101"/>
      <c r="ZC89" s="101"/>
      <c r="ZD89" s="101"/>
      <c r="ZE89" s="101"/>
      <c r="ZF89" s="101"/>
      <c r="ZG89" s="101"/>
      <c r="ZH89" s="101"/>
      <c r="ZI89" s="101"/>
      <c r="ZJ89" s="101"/>
      <c r="ZK89" s="101"/>
      <c r="ZL89" s="101"/>
      <c r="ZM89" s="101"/>
      <c r="ZN89" s="101"/>
      <c r="ZO89" s="101"/>
      <c r="ZP89" s="101"/>
      <c r="ZQ89" s="101"/>
      <c r="ZR89" s="101"/>
      <c r="ZS89" s="101"/>
      <c r="ZT89" s="101"/>
      <c r="ZU89" s="101"/>
      <c r="ZV89" s="101"/>
      <c r="ZW89" s="101"/>
      <c r="ZX89" s="101"/>
      <c r="ZY89" s="101"/>
      <c r="ZZ89" s="101"/>
      <c r="AAA89" s="101"/>
      <c r="AAB89" s="101"/>
      <c r="AAC89" s="101"/>
      <c r="AAD89" s="101"/>
      <c r="AAE89" s="101"/>
      <c r="AAF89" s="101"/>
      <c r="AAG89" s="101"/>
      <c r="AAH89" s="101"/>
      <c r="AAI89" s="101"/>
      <c r="AAJ89" s="101"/>
      <c r="AAK89" s="101"/>
      <c r="AAL89" s="101"/>
      <c r="AAM89" s="101"/>
      <c r="AAN89" s="101"/>
      <c r="AAO89" s="101"/>
      <c r="AAP89" s="101"/>
      <c r="AAQ89" s="101"/>
      <c r="AAR89" s="101"/>
      <c r="AAS89" s="101"/>
      <c r="AAT89" s="101"/>
      <c r="AAU89" s="101"/>
      <c r="AAV89" s="101"/>
      <c r="AAW89" s="101"/>
      <c r="AAX89" s="101"/>
      <c r="AAY89" s="101"/>
      <c r="AAZ89" s="101"/>
      <c r="ABA89" s="101"/>
      <c r="ABB89" s="101"/>
      <c r="ABC89" s="101"/>
      <c r="ABD89" s="101"/>
      <c r="ABE89" s="101"/>
      <c r="ABF89" s="101"/>
      <c r="ABG89" s="101"/>
      <c r="ABH89" s="101"/>
      <c r="ABI89" s="101"/>
      <c r="ABJ89" s="101"/>
      <c r="ABK89" s="101"/>
      <c r="ABL89" s="101"/>
      <c r="ABM89" s="101"/>
      <c r="ABN89" s="101"/>
      <c r="ABO89" s="101"/>
      <c r="ABP89" s="101"/>
      <c r="ABQ89" s="101"/>
      <c r="ABR89" s="101"/>
      <c r="ABS89" s="101"/>
      <c r="ABT89" s="101"/>
      <c r="ABU89" s="101"/>
      <c r="ABV89" s="101"/>
      <c r="ABW89" s="101"/>
      <c r="ABX89" s="101"/>
      <c r="ABY89" s="101"/>
      <c r="ABZ89" s="101"/>
      <c r="ACA89" s="101"/>
      <c r="ACB89" s="101"/>
      <c r="ACC89" s="101"/>
      <c r="ACD89" s="101"/>
      <c r="ACE89" s="101"/>
      <c r="ACF89" s="101"/>
      <c r="ACG89" s="101"/>
      <c r="ACH89" s="101"/>
      <c r="ACI89" s="101"/>
      <c r="ACJ89" s="101"/>
      <c r="ACK89" s="101"/>
      <c r="ACL89" s="101"/>
      <c r="ACM89" s="101"/>
      <c r="ACN89" s="101"/>
      <c r="ACO89" s="101"/>
      <c r="ACP89" s="101"/>
      <c r="ACQ89" s="101"/>
      <c r="ACR89" s="101"/>
      <c r="ACS89" s="101"/>
      <c r="ACT89" s="101"/>
      <c r="ACU89" s="101"/>
      <c r="ACV89" s="101"/>
      <c r="ACW89" s="101"/>
      <c r="ACX89" s="101"/>
      <c r="ACY89" s="101"/>
      <c r="ACZ89" s="101"/>
      <c r="ADA89" s="101"/>
      <c r="ADB89" s="101"/>
      <c r="ADC89" s="101"/>
      <c r="ADD89" s="101"/>
      <c r="ADE89" s="101"/>
      <c r="ADF89" s="101"/>
      <c r="ADG89" s="101"/>
      <c r="ADH89" s="101"/>
      <c r="ADI89" s="101"/>
      <c r="ADJ89" s="101"/>
      <c r="ADK89" s="101"/>
      <c r="ADL89" s="101"/>
      <c r="ADM89" s="101"/>
      <c r="ADN89" s="101"/>
      <c r="ADO89" s="101"/>
      <c r="ADP89" s="101"/>
      <c r="ADQ89" s="101"/>
      <c r="ADR89" s="101"/>
      <c r="ADS89" s="101"/>
      <c r="ADT89" s="101"/>
      <c r="ADU89" s="101"/>
      <c r="ADV89" s="101"/>
      <c r="ADW89" s="101"/>
      <c r="ADX89" s="101"/>
      <c r="ADY89" s="101"/>
      <c r="ADZ89" s="101"/>
      <c r="AEA89" s="101"/>
      <c r="AEB89" s="101"/>
      <c r="AEC89" s="101"/>
      <c r="AED89" s="101"/>
      <c r="AEE89" s="101"/>
      <c r="AEF89" s="101"/>
      <c r="AEG89" s="101"/>
      <c r="AEH89" s="101"/>
      <c r="AEI89" s="101"/>
      <c r="AEJ89" s="101"/>
      <c r="AEK89" s="101"/>
      <c r="AEL89" s="101"/>
      <c r="AEM89" s="101"/>
      <c r="AEN89" s="101"/>
      <c r="AEO89" s="101"/>
      <c r="AEP89" s="101"/>
      <c r="AEQ89" s="101"/>
      <c r="AER89" s="101"/>
      <c r="AES89" s="101"/>
      <c r="AET89" s="101"/>
      <c r="AEU89" s="101"/>
      <c r="AEV89" s="101"/>
      <c r="AEW89" s="101"/>
      <c r="AEX89" s="101"/>
      <c r="AEY89" s="101"/>
      <c r="AEZ89" s="101"/>
      <c r="AFA89" s="101"/>
      <c r="AFB89" s="101"/>
      <c r="AFC89" s="101"/>
      <c r="AFD89" s="101"/>
      <c r="AFE89" s="101"/>
      <c r="AFF89" s="101"/>
      <c r="AFG89" s="101"/>
      <c r="AFH89" s="101"/>
      <c r="AFI89" s="101"/>
      <c r="AFJ89" s="101"/>
      <c r="AFK89" s="101"/>
      <c r="AFL89" s="101"/>
      <c r="AFM89" s="101"/>
      <c r="AFN89" s="101"/>
      <c r="AFO89" s="101"/>
      <c r="AFP89" s="101"/>
      <c r="AFQ89" s="101"/>
      <c r="AFR89" s="101"/>
      <c r="AFS89" s="101"/>
      <c r="AFT89" s="101"/>
      <c r="AFU89" s="101"/>
      <c r="AFV89" s="101"/>
      <c r="AFW89" s="101"/>
      <c r="AFX89" s="101"/>
      <c r="AFY89" s="101"/>
      <c r="AFZ89" s="101"/>
      <c r="AGA89" s="101"/>
      <c r="AGB89" s="101"/>
      <c r="AGC89" s="101"/>
      <c r="AGD89" s="101"/>
      <c r="AGE89" s="101"/>
      <c r="AGF89" s="101"/>
      <c r="AGG89" s="101"/>
      <c r="AGH89" s="101"/>
      <c r="AGI89" s="101"/>
      <c r="AGJ89" s="101"/>
      <c r="AGK89" s="101"/>
      <c r="AGL89" s="101"/>
      <c r="AGM89" s="101"/>
      <c r="AGN89" s="101"/>
      <c r="AGO89" s="101"/>
      <c r="AGP89" s="101"/>
      <c r="AGQ89" s="101"/>
      <c r="AGR89" s="101"/>
      <c r="AGS89" s="101"/>
      <c r="AGT89" s="101"/>
      <c r="AGU89" s="101"/>
      <c r="AGV89" s="101"/>
      <c r="AGW89" s="101"/>
      <c r="AGX89" s="101"/>
      <c r="AGY89" s="101"/>
      <c r="AGZ89" s="101"/>
      <c r="AHA89" s="101"/>
      <c r="AHB89" s="101"/>
      <c r="AHC89" s="101"/>
      <c r="AHD89" s="101"/>
      <c r="AHE89" s="101"/>
      <c r="AHF89" s="101"/>
      <c r="AHG89" s="101"/>
      <c r="AHH89" s="101"/>
      <c r="AHI89" s="101"/>
      <c r="AHJ89" s="101"/>
      <c r="AHK89" s="101"/>
      <c r="AHL89" s="101"/>
      <c r="AHM89" s="101"/>
      <c r="AHN89" s="101"/>
      <c r="AHO89" s="101"/>
      <c r="AHP89" s="101"/>
      <c r="AHQ89" s="101"/>
      <c r="AHR89" s="101"/>
      <c r="AHS89" s="101"/>
      <c r="AHT89" s="101"/>
      <c r="AHU89" s="101"/>
      <c r="AHV89" s="101"/>
      <c r="AHW89" s="101"/>
      <c r="AHX89" s="101"/>
      <c r="AHY89" s="101"/>
      <c r="AHZ89" s="101"/>
      <c r="AIA89" s="101"/>
      <c r="AIB89" s="101"/>
      <c r="AIC89" s="101"/>
      <c r="AID89" s="101"/>
      <c r="AIE89" s="101"/>
      <c r="AIF89" s="101"/>
      <c r="AIG89" s="101"/>
      <c r="AIH89" s="101"/>
      <c r="AII89" s="101"/>
      <c r="AIJ89" s="101"/>
      <c r="AIK89" s="101"/>
      <c r="AIL89" s="101"/>
      <c r="AIM89" s="101"/>
      <c r="AIN89" s="101"/>
      <c r="AIO89" s="101"/>
      <c r="AIP89" s="101"/>
      <c r="AIQ89" s="101"/>
      <c r="AIR89" s="101"/>
      <c r="AIS89" s="101"/>
      <c r="AIT89" s="101"/>
      <c r="AIU89" s="101"/>
      <c r="AIV89" s="101"/>
      <c r="AIW89" s="101"/>
      <c r="AIX89" s="101"/>
      <c r="AIY89" s="101"/>
      <c r="AIZ89" s="101"/>
      <c r="AJA89" s="101"/>
      <c r="AJB89" s="101"/>
      <c r="AJC89" s="101"/>
      <c r="AJD89" s="101"/>
      <c r="AJE89" s="101"/>
      <c r="AJF89" s="101"/>
      <c r="AJG89" s="101"/>
      <c r="AJH89" s="101"/>
      <c r="AJI89" s="101"/>
      <c r="AJJ89" s="101"/>
      <c r="AJK89" s="101"/>
      <c r="AJL89" s="101"/>
      <c r="AJM89" s="101"/>
      <c r="AJN89" s="101"/>
      <c r="AJO89" s="101"/>
      <c r="AJP89" s="101"/>
      <c r="AJQ89" s="101"/>
      <c r="AJR89" s="101"/>
      <c r="AJS89" s="101"/>
      <c r="AJT89" s="101"/>
      <c r="AJU89" s="101"/>
      <c r="AJV89" s="101"/>
      <c r="AJW89" s="101"/>
      <c r="AJX89" s="101"/>
      <c r="AJY89" s="101"/>
      <c r="AJZ89" s="101"/>
      <c r="AKA89" s="101"/>
      <c r="AKB89" s="101"/>
      <c r="AKC89" s="101"/>
      <c r="AKD89" s="101"/>
      <c r="AKE89" s="101"/>
      <c r="AKF89" s="101"/>
      <c r="AKG89" s="101"/>
      <c r="AKH89" s="101"/>
      <c r="AKI89" s="101"/>
      <c r="AKJ89" s="101"/>
      <c r="AKK89" s="101"/>
      <c r="AKL89" s="101"/>
      <c r="AKM89" s="101"/>
      <c r="AKN89" s="101"/>
      <c r="AKO89" s="101"/>
      <c r="AKP89" s="101"/>
      <c r="AKQ89" s="101"/>
      <c r="AKR89" s="101"/>
      <c r="AKS89" s="101"/>
      <c r="AKT89" s="101"/>
      <c r="AKU89" s="101"/>
      <c r="AKV89" s="101"/>
      <c r="AKW89" s="101"/>
      <c r="AKX89" s="101"/>
      <c r="AKY89" s="101"/>
      <c r="AKZ89" s="101"/>
      <c r="ALA89" s="101"/>
      <c r="ALB89" s="101"/>
      <c r="ALC89" s="101"/>
      <c r="ALD89" s="101"/>
      <c r="ALE89" s="101"/>
      <c r="ALF89" s="101"/>
      <c r="ALG89" s="101"/>
      <c r="ALH89" s="101"/>
      <c r="ALI89" s="101"/>
      <c r="ALJ89" s="101"/>
      <c r="ALK89" s="101"/>
      <c r="ALL89" s="101"/>
      <c r="ALM89" s="101"/>
      <c r="ALN89" s="101"/>
      <c r="ALO89" s="101"/>
      <c r="ALP89" s="101"/>
      <c r="ALQ89" s="101"/>
      <c r="ALR89" s="101"/>
      <c r="ALS89" s="101"/>
      <c r="ALT89" s="101"/>
      <c r="ALU89" s="101"/>
      <c r="ALV89" s="101"/>
      <c r="ALW89" s="101"/>
      <c r="ALX89" s="101"/>
      <c r="ALY89" s="101"/>
      <c r="ALZ89" s="101"/>
      <c r="AMA89" s="101"/>
      <c r="AMB89" s="101"/>
      <c r="AMC89" s="101"/>
      <c r="AMD89" s="101"/>
      <c r="AME89" s="101"/>
      <c r="AMF89" s="101"/>
      <c r="AMG89" s="101"/>
      <c r="AMH89" s="101"/>
      <c r="AMI89" s="101"/>
      <c r="AMJ89" s="101"/>
    </row>
    <row r="90" spans="1:1024" s="32" customFormat="1">
      <c r="A90" s="101" t="s">
        <v>707</v>
      </c>
      <c r="B90" s="101"/>
      <c r="C90" s="101" t="s">
        <v>2229</v>
      </c>
      <c r="D90" s="101" t="s">
        <v>2227</v>
      </c>
      <c r="E90" s="101" t="s">
        <v>2230</v>
      </c>
      <c r="F90" s="101"/>
      <c r="G90" s="101"/>
      <c r="H90" s="101"/>
      <c r="I90" s="101"/>
      <c r="J90" s="101" t="s">
        <v>2231</v>
      </c>
      <c r="K90" s="101"/>
      <c r="L90" s="101"/>
      <c r="M90" s="101"/>
      <c r="N90" s="101"/>
      <c r="O90" s="101"/>
      <c r="P90" s="101" t="s">
        <v>2102</v>
      </c>
      <c r="Q90" s="101"/>
      <c r="R90" s="101"/>
      <c r="S90" s="101"/>
      <c r="T90" s="101" t="s">
        <v>1989</v>
      </c>
      <c r="U90" s="101"/>
      <c r="V90" s="101"/>
      <c r="W90" s="101" t="s">
        <v>7</v>
      </c>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1"/>
      <c r="DG90" s="101"/>
      <c r="DH90" s="101"/>
      <c r="DI90" s="101"/>
      <c r="DJ90" s="101"/>
      <c r="DK90" s="101"/>
      <c r="DL90" s="101"/>
      <c r="DM90" s="101"/>
      <c r="DN90" s="101"/>
      <c r="DO90" s="101"/>
      <c r="DP90" s="101"/>
      <c r="DQ90" s="101"/>
      <c r="DR90" s="101"/>
      <c r="DS90" s="101"/>
      <c r="DT90" s="101"/>
      <c r="DU90" s="101"/>
      <c r="DV90" s="101"/>
      <c r="DW90" s="101"/>
      <c r="DX90" s="101"/>
      <c r="DY90" s="101"/>
      <c r="DZ90" s="101"/>
      <c r="EA90" s="101"/>
      <c r="EB90" s="101"/>
      <c r="EC90" s="101"/>
      <c r="ED90" s="101"/>
      <c r="EE90" s="101"/>
      <c r="EF90" s="101"/>
      <c r="EG90" s="101"/>
      <c r="EH90" s="101"/>
      <c r="EI90" s="101"/>
      <c r="EJ90" s="101"/>
      <c r="EK90" s="101"/>
      <c r="EL90" s="101"/>
      <c r="EM90" s="101"/>
      <c r="EN90" s="101"/>
      <c r="EO90" s="101"/>
      <c r="EP90" s="101"/>
      <c r="EQ90" s="101"/>
      <c r="ER90" s="101"/>
      <c r="ES90" s="101"/>
      <c r="ET90" s="101"/>
      <c r="EU90" s="101"/>
      <c r="EV90" s="101"/>
      <c r="EW90" s="101"/>
      <c r="EX90" s="101"/>
      <c r="EY90" s="101"/>
      <c r="EZ90" s="101"/>
      <c r="FA90" s="101"/>
      <c r="FB90" s="101"/>
      <c r="FC90" s="101"/>
      <c r="FD90" s="101"/>
      <c r="FE90" s="101"/>
      <c r="FF90" s="101"/>
      <c r="FG90" s="101"/>
      <c r="FH90" s="101"/>
      <c r="FI90" s="101"/>
      <c r="FJ90" s="101"/>
      <c r="FK90" s="101"/>
      <c r="FL90" s="101"/>
      <c r="FM90" s="101"/>
      <c r="FN90" s="101"/>
      <c r="FO90" s="101"/>
      <c r="FP90" s="101"/>
      <c r="FQ90" s="101"/>
      <c r="FR90" s="101"/>
      <c r="FS90" s="101"/>
      <c r="FT90" s="101"/>
      <c r="FU90" s="101"/>
      <c r="FV90" s="101"/>
      <c r="FW90" s="101"/>
      <c r="FX90" s="101"/>
      <c r="FY90" s="101"/>
      <c r="FZ90" s="101"/>
      <c r="GA90" s="101"/>
      <c r="GB90" s="101"/>
      <c r="GC90" s="101"/>
      <c r="GD90" s="101"/>
      <c r="GE90" s="101"/>
      <c r="GF90" s="101"/>
      <c r="GG90" s="101"/>
      <c r="GH90" s="101"/>
      <c r="GI90" s="101"/>
      <c r="GJ90" s="101"/>
      <c r="GK90" s="101"/>
      <c r="GL90" s="101"/>
      <c r="GM90" s="101"/>
      <c r="GN90" s="101"/>
      <c r="GO90" s="101"/>
      <c r="GP90" s="101"/>
      <c r="GQ90" s="101"/>
      <c r="GR90" s="101"/>
      <c r="GS90" s="101"/>
      <c r="GT90" s="101"/>
      <c r="GU90" s="101"/>
      <c r="GV90" s="101"/>
      <c r="GW90" s="101"/>
      <c r="GX90" s="101"/>
      <c r="GY90" s="101"/>
      <c r="GZ90" s="101"/>
      <c r="HA90" s="101"/>
      <c r="HB90" s="101"/>
      <c r="HC90" s="101"/>
      <c r="HD90" s="101"/>
      <c r="HE90" s="101"/>
      <c r="HF90" s="101"/>
      <c r="HG90" s="101"/>
      <c r="HH90" s="101"/>
      <c r="HI90" s="101"/>
      <c r="HJ90" s="101"/>
      <c r="HK90" s="101"/>
      <c r="HL90" s="101"/>
      <c r="HM90" s="101"/>
      <c r="HN90" s="101"/>
      <c r="HO90" s="101"/>
      <c r="HP90" s="101"/>
      <c r="HQ90" s="101"/>
      <c r="HR90" s="101"/>
      <c r="HS90" s="101"/>
      <c r="HT90" s="101"/>
      <c r="HU90" s="101"/>
      <c r="HV90" s="101"/>
      <c r="HW90" s="101"/>
      <c r="HX90" s="101"/>
      <c r="HY90" s="101"/>
      <c r="HZ90" s="101"/>
      <c r="IA90" s="101"/>
      <c r="IB90" s="101"/>
      <c r="IC90" s="101"/>
      <c r="ID90" s="101"/>
      <c r="IE90" s="101"/>
      <c r="IF90" s="101"/>
      <c r="IG90" s="101"/>
      <c r="IH90" s="101"/>
      <c r="II90" s="101"/>
      <c r="IJ90" s="101"/>
      <c r="IK90" s="101"/>
      <c r="IL90" s="101"/>
      <c r="IM90" s="101"/>
      <c r="IN90" s="101"/>
      <c r="IO90" s="101"/>
      <c r="IP90" s="101"/>
      <c r="IQ90" s="101"/>
      <c r="IR90" s="101"/>
      <c r="IS90" s="101"/>
      <c r="IT90" s="101"/>
      <c r="IU90" s="101"/>
      <c r="IV90" s="101"/>
      <c r="IW90" s="101"/>
      <c r="IX90" s="101"/>
      <c r="IY90" s="101"/>
      <c r="IZ90" s="101"/>
      <c r="JA90" s="101"/>
      <c r="JB90" s="101"/>
      <c r="JC90" s="101"/>
      <c r="JD90" s="101"/>
      <c r="JE90" s="101"/>
      <c r="JF90" s="101"/>
      <c r="JG90" s="101"/>
      <c r="JH90" s="101"/>
      <c r="JI90" s="101"/>
      <c r="JJ90" s="101"/>
      <c r="JK90" s="101"/>
      <c r="JL90" s="101"/>
      <c r="JM90" s="101"/>
      <c r="JN90" s="101"/>
      <c r="JO90" s="101"/>
      <c r="JP90" s="101"/>
      <c r="JQ90" s="101"/>
      <c r="JR90" s="101"/>
      <c r="JS90" s="101"/>
      <c r="JT90" s="101"/>
      <c r="JU90" s="101"/>
      <c r="JV90" s="101"/>
      <c r="JW90" s="101"/>
      <c r="JX90" s="101"/>
      <c r="JY90" s="101"/>
      <c r="JZ90" s="101"/>
      <c r="KA90" s="101"/>
      <c r="KB90" s="101"/>
      <c r="KC90" s="101"/>
      <c r="KD90" s="101"/>
      <c r="KE90" s="101"/>
      <c r="KF90" s="101"/>
      <c r="KG90" s="101"/>
      <c r="KH90" s="101"/>
      <c r="KI90" s="101"/>
      <c r="KJ90" s="101"/>
      <c r="KK90" s="101"/>
      <c r="KL90" s="101"/>
      <c r="KM90" s="101"/>
      <c r="KN90" s="101"/>
      <c r="KO90" s="101"/>
      <c r="KP90" s="101"/>
      <c r="KQ90" s="101"/>
      <c r="KR90" s="101"/>
      <c r="KS90" s="101"/>
      <c r="KT90" s="101"/>
      <c r="KU90" s="101"/>
      <c r="KV90" s="101"/>
      <c r="KW90" s="101"/>
      <c r="KX90" s="101"/>
      <c r="KY90" s="101"/>
      <c r="KZ90" s="101"/>
      <c r="LA90" s="101"/>
      <c r="LB90" s="101"/>
      <c r="LC90" s="101"/>
      <c r="LD90" s="101"/>
      <c r="LE90" s="101"/>
      <c r="LF90" s="101"/>
      <c r="LG90" s="101"/>
      <c r="LH90" s="101"/>
      <c r="LI90" s="101"/>
      <c r="LJ90" s="101"/>
      <c r="LK90" s="101"/>
      <c r="LL90" s="101"/>
      <c r="LM90" s="101"/>
      <c r="LN90" s="101"/>
      <c r="LO90" s="101"/>
      <c r="LP90" s="101"/>
      <c r="LQ90" s="101"/>
      <c r="LR90" s="101"/>
      <c r="LS90" s="101"/>
      <c r="LT90" s="101"/>
      <c r="LU90" s="101"/>
      <c r="LV90" s="101"/>
      <c r="LW90" s="101"/>
      <c r="LX90" s="101"/>
      <c r="LY90" s="101"/>
      <c r="LZ90" s="101"/>
      <c r="MA90" s="101"/>
      <c r="MB90" s="101"/>
      <c r="MC90" s="101"/>
      <c r="MD90" s="101"/>
      <c r="ME90" s="101"/>
      <c r="MF90" s="101"/>
      <c r="MG90" s="101"/>
      <c r="MH90" s="101"/>
      <c r="MI90" s="101"/>
      <c r="MJ90" s="101"/>
      <c r="MK90" s="101"/>
      <c r="ML90" s="101"/>
      <c r="MM90" s="101"/>
      <c r="MN90" s="101"/>
      <c r="MO90" s="101"/>
      <c r="MP90" s="101"/>
      <c r="MQ90" s="101"/>
      <c r="MR90" s="101"/>
      <c r="MS90" s="101"/>
      <c r="MT90" s="101"/>
      <c r="MU90" s="101"/>
      <c r="MV90" s="101"/>
      <c r="MW90" s="101"/>
      <c r="MX90" s="101"/>
      <c r="MY90" s="101"/>
      <c r="MZ90" s="101"/>
      <c r="NA90" s="101"/>
      <c r="NB90" s="101"/>
      <c r="NC90" s="101"/>
      <c r="ND90" s="101"/>
      <c r="NE90" s="101"/>
      <c r="NF90" s="101"/>
      <c r="NG90" s="101"/>
      <c r="NH90" s="101"/>
      <c r="NI90" s="101"/>
      <c r="NJ90" s="101"/>
      <c r="NK90" s="101"/>
      <c r="NL90" s="101"/>
      <c r="NM90" s="101"/>
      <c r="NN90" s="101"/>
      <c r="NO90" s="101"/>
      <c r="NP90" s="101"/>
      <c r="NQ90" s="101"/>
      <c r="NR90" s="101"/>
      <c r="NS90" s="101"/>
      <c r="NT90" s="101"/>
      <c r="NU90" s="101"/>
      <c r="NV90" s="101"/>
      <c r="NW90" s="101"/>
      <c r="NX90" s="101"/>
      <c r="NY90" s="101"/>
      <c r="NZ90" s="101"/>
      <c r="OA90" s="101"/>
      <c r="OB90" s="101"/>
      <c r="OC90" s="101"/>
      <c r="OD90" s="101"/>
      <c r="OE90" s="101"/>
      <c r="OF90" s="101"/>
      <c r="OG90" s="101"/>
      <c r="OH90" s="101"/>
      <c r="OI90" s="101"/>
      <c r="OJ90" s="101"/>
      <c r="OK90" s="101"/>
      <c r="OL90" s="101"/>
      <c r="OM90" s="101"/>
      <c r="ON90" s="101"/>
      <c r="OO90" s="101"/>
      <c r="OP90" s="101"/>
      <c r="OQ90" s="101"/>
      <c r="OR90" s="101"/>
      <c r="OS90" s="101"/>
      <c r="OT90" s="101"/>
      <c r="OU90" s="101"/>
      <c r="OV90" s="101"/>
      <c r="OW90" s="101"/>
      <c r="OX90" s="101"/>
      <c r="OY90" s="101"/>
      <c r="OZ90" s="101"/>
      <c r="PA90" s="101"/>
      <c r="PB90" s="101"/>
      <c r="PC90" s="101"/>
      <c r="PD90" s="101"/>
      <c r="PE90" s="101"/>
      <c r="PF90" s="101"/>
      <c r="PG90" s="101"/>
      <c r="PH90" s="101"/>
      <c r="PI90" s="101"/>
      <c r="PJ90" s="101"/>
      <c r="PK90" s="101"/>
      <c r="PL90" s="101"/>
      <c r="PM90" s="101"/>
      <c r="PN90" s="101"/>
      <c r="PO90" s="101"/>
      <c r="PP90" s="101"/>
      <c r="PQ90" s="101"/>
      <c r="PR90" s="101"/>
      <c r="PS90" s="101"/>
      <c r="PT90" s="101"/>
      <c r="PU90" s="101"/>
      <c r="PV90" s="101"/>
      <c r="PW90" s="101"/>
      <c r="PX90" s="101"/>
      <c r="PY90" s="101"/>
      <c r="PZ90" s="101"/>
      <c r="QA90" s="101"/>
      <c r="QB90" s="101"/>
      <c r="QC90" s="101"/>
      <c r="QD90" s="101"/>
      <c r="QE90" s="101"/>
      <c r="QF90" s="101"/>
      <c r="QG90" s="101"/>
      <c r="QH90" s="101"/>
      <c r="QI90" s="101"/>
      <c r="QJ90" s="101"/>
      <c r="QK90" s="101"/>
      <c r="QL90" s="101"/>
      <c r="QM90" s="101"/>
      <c r="QN90" s="101"/>
      <c r="QO90" s="101"/>
      <c r="QP90" s="101"/>
      <c r="QQ90" s="101"/>
      <c r="QR90" s="101"/>
      <c r="QS90" s="101"/>
      <c r="QT90" s="101"/>
      <c r="QU90" s="101"/>
      <c r="QV90" s="101"/>
      <c r="QW90" s="101"/>
      <c r="QX90" s="101"/>
      <c r="QY90" s="101"/>
      <c r="QZ90" s="101"/>
      <c r="RA90" s="101"/>
      <c r="RB90" s="101"/>
      <c r="RC90" s="101"/>
      <c r="RD90" s="101"/>
      <c r="RE90" s="101"/>
      <c r="RF90" s="101"/>
      <c r="RG90" s="101"/>
      <c r="RH90" s="101"/>
      <c r="RI90" s="101"/>
      <c r="RJ90" s="101"/>
      <c r="RK90" s="101"/>
      <c r="RL90" s="101"/>
      <c r="RM90" s="101"/>
      <c r="RN90" s="101"/>
      <c r="RO90" s="101"/>
      <c r="RP90" s="101"/>
      <c r="RQ90" s="101"/>
      <c r="RR90" s="101"/>
      <c r="RS90" s="101"/>
      <c r="RT90" s="101"/>
      <c r="RU90" s="101"/>
      <c r="RV90" s="101"/>
      <c r="RW90" s="101"/>
      <c r="RX90" s="101"/>
      <c r="RY90" s="101"/>
      <c r="RZ90" s="101"/>
      <c r="SA90" s="101"/>
      <c r="SB90" s="101"/>
      <c r="SC90" s="101"/>
      <c r="SD90" s="101"/>
      <c r="SE90" s="101"/>
      <c r="SF90" s="101"/>
      <c r="SG90" s="101"/>
      <c r="SH90" s="101"/>
      <c r="SI90" s="101"/>
      <c r="SJ90" s="101"/>
      <c r="SK90" s="101"/>
      <c r="SL90" s="101"/>
      <c r="SM90" s="101"/>
      <c r="SN90" s="101"/>
      <c r="SO90" s="101"/>
      <c r="SP90" s="101"/>
      <c r="SQ90" s="101"/>
      <c r="SR90" s="101"/>
      <c r="SS90" s="101"/>
      <c r="ST90" s="101"/>
      <c r="SU90" s="101"/>
      <c r="SV90" s="101"/>
      <c r="SW90" s="101"/>
      <c r="SX90" s="101"/>
      <c r="SY90" s="101"/>
      <c r="SZ90" s="101"/>
      <c r="TA90" s="101"/>
      <c r="TB90" s="101"/>
      <c r="TC90" s="101"/>
      <c r="TD90" s="101"/>
      <c r="TE90" s="101"/>
      <c r="TF90" s="101"/>
      <c r="TG90" s="101"/>
      <c r="TH90" s="101"/>
      <c r="TI90" s="101"/>
      <c r="TJ90" s="101"/>
      <c r="TK90" s="101"/>
      <c r="TL90" s="101"/>
      <c r="TM90" s="101"/>
      <c r="TN90" s="101"/>
      <c r="TO90" s="101"/>
      <c r="TP90" s="101"/>
      <c r="TQ90" s="101"/>
      <c r="TR90" s="101"/>
      <c r="TS90" s="101"/>
      <c r="TT90" s="101"/>
      <c r="TU90" s="101"/>
      <c r="TV90" s="101"/>
      <c r="TW90" s="101"/>
      <c r="TX90" s="101"/>
      <c r="TY90" s="101"/>
      <c r="TZ90" s="101"/>
      <c r="UA90" s="101"/>
      <c r="UB90" s="101"/>
      <c r="UC90" s="101"/>
      <c r="UD90" s="101"/>
      <c r="UE90" s="101"/>
      <c r="UF90" s="101"/>
      <c r="UG90" s="101"/>
      <c r="UH90" s="101"/>
      <c r="UI90" s="101"/>
      <c r="UJ90" s="101"/>
      <c r="UK90" s="101"/>
      <c r="UL90" s="101"/>
      <c r="UM90" s="101"/>
      <c r="UN90" s="101"/>
      <c r="UO90" s="101"/>
      <c r="UP90" s="101"/>
      <c r="UQ90" s="101"/>
      <c r="UR90" s="101"/>
      <c r="US90" s="101"/>
      <c r="UT90" s="101"/>
      <c r="UU90" s="101"/>
      <c r="UV90" s="101"/>
      <c r="UW90" s="101"/>
      <c r="UX90" s="101"/>
      <c r="UY90" s="101"/>
      <c r="UZ90" s="101"/>
      <c r="VA90" s="101"/>
      <c r="VB90" s="101"/>
      <c r="VC90" s="101"/>
      <c r="VD90" s="101"/>
      <c r="VE90" s="101"/>
      <c r="VF90" s="101"/>
      <c r="VG90" s="101"/>
      <c r="VH90" s="101"/>
      <c r="VI90" s="101"/>
      <c r="VJ90" s="101"/>
      <c r="VK90" s="101"/>
      <c r="VL90" s="101"/>
      <c r="VM90" s="101"/>
      <c r="VN90" s="101"/>
      <c r="VO90" s="101"/>
      <c r="VP90" s="101"/>
      <c r="VQ90" s="101"/>
      <c r="VR90" s="101"/>
      <c r="VS90" s="101"/>
      <c r="VT90" s="101"/>
      <c r="VU90" s="101"/>
      <c r="VV90" s="101"/>
      <c r="VW90" s="101"/>
      <c r="VX90" s="101"/>
      <c r="VY90" s="101"/>
      <c r="VZ90" s="101"/>
      <c r="WA90" s="101"/>
      <c r="WB90" s="101"/>
      <c r="WC90" s="101"/>
      <c r="WD90" s="101"/>
      <c r="WE90" s="101"/>
      <c r="WF90" s="101"/>
      <c r="WG90" s="101"/>
      <c r="WH90" s="101"/>
      <c r="WI90" s="101"/>
      <c r="WJ90" s="101"/>
      <c r="WK90" s="101"/>
      <c r="WL90" s="101"/>
      <c r="WM90" s="101"/>
      <c r="WN90" s="101"/>
      <c r="WO90" s="101"/>
      <c r="WP90" s="101"/>
      <c r="WQ90" s="101"/>
      <c r="WR90" s="101"/>
      <c r="WS90" s="101"/>
      <c r="WT90" s="101"/>
      <c r="WU90" s="101"/>
      <c r="WV90" s="101"/>
      <c r="WW90" s="101"/>
      <c r="WX90" s="101"/>
      <c r="WY90" s="101"/>
      <c r="WZ90" s="101"/>
      <c r="XA90" s="101"/>
      <c r="XB90" s="101"/>
      <c r="XC90" s="101"/>
      <c r="XD90" s="101"/>
      <c r="XE90" s="101"/>
      <c r="XF90" s="101"/>
      <c r="XG90" s="101"/>
      <c r="XH90" s="101"/>
      <c r="XI90" s="101"/>
      <c r="XJ90" s="101"/>
      <c r="XK90" s="101"/>
      <c r="XL90" s="101"/>
      <c r="XM90" s="101"/>
      <c r="XN90" s="101"/>
      <c r="XO90" s="101"/>
      <c r="XP90" s="101"/>
      <c r="XQ90" s="101"/>
      <c r="XR90" s="101"/>
      <c r="XS90" s="101"/>
      <c r="XT90" s="101"/>
      <c r="XU90" s="101"/>
      <c r="XV90" s="101"/>
      <c r="XW90" s="101"/>
      <c r="XX90" s="101"/>
      <c r="XY90" s="101"/>
      <c r="XZ90" s="101"/>
      <c r="YA90" s="101"/>
      <c r="YB90" s="101"/>
      <c r="YC90" s="101"/>
      <c r="YD90" s="101"/>
      <c r="YE90" s="101"/>
      <c r="YF90" s="101"/>
      <c r="YG90" s="101"/>
      <c r="YH90" s="101"/>
      <c r="YI90" s="101"/>
      <c r="YJ90" s="101"/>
      <c r="YK90" s="101"/>
      <c r="YL90" s="101"/>
      <c r="YM90" s="101"/>
      <c r="YN90" s="101"/>
      <c r="YO90" s="101"/>
      <c r="YP90" s="101"/>
      <c r="YQ90" s="101"/>
      <c r="YR90" s="101"/>
      <c r="YS90" s="101"/>
      <c r="YT90" s="101"/>
      <c r="YU90" s="101"/>
      <c r="YV90" s="101"/>
      <c r="YW90" s="101"/>
      <c r="YX90" s="101"/>
      <c r="YY90" s="101"/>
      <c r="YZ90" s="101"/>
      <c r="ZA90" s="101"/>
      <c r="ZB90" s="101"/>
      <c r="ZC90" s="101"/>
      <c r="ZD90" s="101"/>
      <c r="ZE90" s="101"/>
      <c r="ZF90" s="101"/>
      <c r="ZG90" s="101"/>
      <c r="ZH90" s="101"/>
      <c r="ZI90" s="101"/>
      <c r="ZJ90" s="101"/>
      <c r="ZK90" s="101"/>
      <c r="ZL90" s="101"/>
      <c r="ZM90" s="101"/>
      <c r="ZN90" s="101"/>
      <c r="ZO90" s="101"/>
      <c r="ZP90" s="101"/>
      <c r="ZQ90" s="101"/>
      <c r="ZR90" s="101"/>
      <c r="ZS90" s="101"/>
      <c r="ZT90" s="101"/>
      <c r="ZU90" s="101"/>
      <c r="ZV90" s="101"/>
      <c r="ZW90" s="101"/>
      <c r="ZX90" s="101"/>
      <c r="ZY90" s="101"/>
      <c r="ZZ90" s="101"/>
      <c r="AAA90" s="101"/>
      <c r="AAB90" s="101"/>
      <c r="AAC90" s="101"/>
      <c r="AAD90" s="101"/>
      <c r="AAE90" s="101"/>
      <c r="AAF90" s="101"/>
      <c r="AAG90" s="101"/>
      <c r="AAH90" s="101"/>
      <c r="AAI90" s="101"/>
      <c r="AAJ90" s="101"/>
      <c r="AAK90" s="101"/>
      <c r="AAL90" s="101"/>
      <c r="AAM90" s="101"/>
      <c r="AAN90" s="101"/>
      <c r="AAO90" s="101"/>
      <c r="AAP90" s="101"/>
      <c r="AAQ90" s="101"/>
      <c r="AAR90" s="101"/>
      <c r="AAS90" s="101"/>
      <c r="AAT90" s="101"/>
      <c r="AAU90" s="101"/>
      <c r="AAV90" s="101"/>
      <c r="AAW90" s="101"/>
      <c r="AAX90" s="101"/>
      <c r="AAY90" s="101"/>
      <c r="AAZ90" s="101"/>
      <c r="ABA90" s="101"/>
      <c r="ABB90" s="101"/>
      <c r="ABC90" s="101"/>
      <c r="ABD90" s="101"/>
      <c r="ABE90" s="101"/>
      <c r="ABF90" s="101"/>
      <c r="ABG90" s="101"/>
      <c r="ABH90" s="101"/>
      <c r="ABI90" s="101"/>
      <c r="ABJ90" s="101"/>
      <c r="ABK90" s="101"/>
      <c r="ABL90" s="101"/>
      <c r="ABM90" s="101"/>
      <c r="ABN90" s="101"/>
      <c r="ABO90" s="101"/>
      <c r="ABP90" s="101"/>
      <c r="ABQ90" s="101"/>
      <c r="ABR90" s="101"/>
      <c r="ABS90" s="101"/>
      <c r="ABT90" s="101"/>
      <c r="ABU90" s="101"/>
      <c r="ABV90" s="101"/>
      <c r="ABW90" s="101"/>
      <c r="ABX90" s="101"/>
      <c r="ABY90" s="101"/>
      <c r="ABZ90" s="101"/>
      <c r="ACA90" s="101"/>
      <c r="ACB90" s="101"/>
      <c r="ACC90" s="101"/>
      <c r="ACD90" s="101"/>
      <c r="ACE90" s="101"/>
      <c r="ACF90" s="101"/>
      <c r="ACG90" s="101"/>
      <c r="ACH90" s="101"/>
      <c r="ACI90" s="101"/>
      <c r="ACJ90" s="101"/>
      <c r="ACK90" s="101"/>
      <c r="ACL90" s="101"/>
      <c r="ACM90" s="101"/>
      <c r="ACN90" s="101"/>
      <c r="ACO90" s="101"/>
      <c r="ACP90" s="101"/>
      <c r="ACQ90" s="101"/>
      <c r="ACR90" s="101"/>
      <c r="ACS90" s="101"/>
      <c r="ACT90" s="101"/>
      <c r="ACU90" s="101"/>
      <c r="ACV90" s="101"/>
      <c r="ACW90" s="101"/>
      <c r="ACX90" s="101"/>
      <c r="ACY90" s="101"/>
      <c r="ACZ90" s="101"/>
      <c r="ADA90" s="101"/>
      <c r="ADB90" s="101"/>
      <c r="ADC90" s="101"/>
      <c r="ADD90" s="101"/>
      <c r="ADE90" s="101"/>
      <c r="ADF90" s="101"/>
      <c r="ADG90" s="101"/>
      <c r="ADH90" s="101"/>
      <c r="ADI90" s="101"/>
      <c r="ADJ90" s="101"/>
      <c r="ADK90" s="101"/>
      <c r="ADL90" s="101"/>
      <c r="ADM90" s="101"/>
      <c r="ADN90" s="101"/>
      <c r="ADO90" s="101"/>
      <c r="ADP90" s="101"/>
      <c r="ADQ90" s="101"/>
      <c r="ADR90" s="101"/>
      <c r="ADS90" s="101"/>
      <c r="ADT90" s="101"/>
      <c r="ADU90" s="101"/>
      <c r="ADV90" s="101"/>
      <c r="ADW90" s="101"/>
      <c r="ADX90" s="101"/>
      <c r="ADY90" s="101"/>
      <c r="ADZ90" s="101"/>
      <c r="AEA90" s="101"/>
      <c r="AEB90" s="101"/>
      <c r="AEC90" s="101"/>
      <c r="AED90" s="101"/>
      <c r="AEE90" s="101"/>
      <c r="AEF90" s="101"/>
      <c r="AEG90" s="101"/>
      <c r="AEH90" s="101"/>
      <c r="AEI90" s="101"/>
      <c r="AEJ90" s="101"/>
      <c r="AEK90" s="101"/>
      <c r="AEL90" s="101"/>
      <c r="AEM90" s="101"/>
      <c r="AEN90" s="101"/>
      <c r="AEO90" s="101"/>
      <c r="AEP90" s="101"/>
      <c r="AEQ90" s="101"/>
      <c r="AER90" s="101"/>
      <c r="AES90" s="101"/>
      <c r="AET90" s="101"/>
      <c r="AEU90" s="101"/>
      <c r="AEV90" s="101"/>
      <c r="AEW90" s="101"/>
      <c r="AEX90" s="101"/>
      <c r="AEY90" s="101"/>
      <c r="AEZ90" s="101"/>
      <c r="AFA90" s="101"/>
      <c r="AFB90" s="101"/>
      <c r="AFC90" s="101"/>
      <c r="AFD90" s="101"/>
      <c r="AFE90" s="101"/>
      <c r="AFF90" s="101"/>
      <c r="AFG90" s="101"/>
      <c r="AFH90" s="101"/>
      <c r="AFI90" s="101"/>
      <c r="AFJ90" s="101"/>
      <c r="AFK90" s="101"/>
      <c r="AFL90" s="101"/>
      <c r="AFM90" s="101"/>
      <c r="AFN90" s="101"/>
      <c r="AFO90" s="101"/>
      <c r="AFP90" s="101"/>
      <c r="AFQ90" s="101"/>
      <c r="AFR90" s="101"/>
      <c r="AFS90" s="101"/>
      <c r="AFT90" s="101"/>
      <c r="AFU90" s="101"/>
      <c r="AFV90" s="101"/>
      <c r="AFW90" s="101"/>
      <c r="AFX90" s="101"/>
      <c r="AFY90" s="101"/>
      <c r="AFZ90" s="101"/>
      <c r="AGA90" s="101"/>
      <c r="AGB90" s="101"/>
      <c r="AGC90" s="101"/>
      <c r="AGD90" s="101"/>
      <c r="AGE90" s="101"/>
      <c r="AGF90" s="101"/>
      <c r="AGG90" s="101"/>
      <c r="AGH90" s="101"/>
      <c r="AGI90" s="101"/>
      <c r="AGJ90" s="101"/>
      <c r="AGK90" s="101"/>
      <c r="AGL90" s="101"/>
      <c r="AGM90" s="101"/>
      <c r="AGN90" s="101"/>
      <c r="AGO90" s="101"/>
      <c r="AGP90" s="101"/>
      <c r="AGQ90" s="101"/>
      <c r="AGR90" s="101"/>
      <c r="AGS90" s="101"/>
      <c r="AGT90" s="101"/>
      <c r="AGU90" s="101"/>
      <c r="AGV90" s="101"/>
      <c r="AGW90" s="101"/>
      <c r="AGX90" s="101"/>
      <c r="AGY90" s="101"/>
      <c r="AGZ90" s="101"/>
      <c r="AHA90" s="101"/>
      <c r="AHB90" s="101"/>
      <c r="AHC90" s="101"/>
      <c r="AHD90" s="101"/>
      <c r="AHE90" s="101"/>
      <c r="AHF90" s="101"/>
      <c r="AHG90" s="101"/>
      <c r="AHH90" s="101"/>
      <c r="AHI90" s="101"/>
      <c r="AHJ90" s="101"/>
      <c r="AHK90" s="101"/>
      <c r="AHL90" s="101"/>
      <c r="AHM90" s="101"/>
      <c r="AHN90" s="101"/>
      <c r="AHO90" s="101"/>
      <c r="AHP90" s="101"/>
      <c r="AHQ90" s="101"/>
      <c r="AHR90" s="101"/>
      <c r="AHS90" s="101"/>
      <c r="AHT90" s="101"/>
      <c r="AHU90" s="101"/>
      <c r="AHV90" s="101"/>
      <c r="AHW90" s="101"/>
      <c r="AHX90" s="101"/>
      <c r="AHY90" s="101"/>
      <c r="AHZ90" s="101"/>
      <c r="AIA90" s="101"/>
      <c r="AIB90" s="101"/>
      <c r="AIC90" s="101"/>
      <c r="AID90" s="101"/>
      <c r="AIE90" s="101"/>
      <c r="AIF90" s="101"/>
      <c r="AIG90" s="101"/>
      <c r="AIH90" s="101"/>
      <c r="AII90" s="101"/>
      <c r="AIJ90" s="101"/>
      <c r="AIK90" s="101"/>
      <c r="AIL90" s="101"/>
      <c r="AIM90" s="101"/>
      <c r="AIN90" s="101"/>
      <c r="AIO90" s="101"/>
      <c r="AIP90" s="101"/>
      <c r="AIQ90" s="101"/>
      <c r="AIR90" s="101"/>
      <c r="AIS90" s="101"/>
      <c r="AIT90" s="101"/>
      <c r="AIU90" s="101"/>
      <c r="AIV90" s="101"/>
      <c r="AIW90" s="101"/>
      <c r="AIX90" s="101"/>
      <c r="AIY90" s="101"/>
      <c r="AIZ90" s="101"/>
      <c r="AJA90" s="101"/>
      <c r="AJB90" s="101"/>
      <c r="AJC90" s="101"/>
      <c r="AJD90" s="101"/>
      <c r="AJE90" s="101"/>
      <c r="AJF90" s="101"/>
      <c r="AJG90" s="101"/>
      <c r="AJH90" s="101"/>
      <c r="AJI90" s="101"/>
      <c r="AJJ90" s="101"/>
      <c r="AJK90" s="101"/>
      <c r="AJL90" s="101"/>
      <c r="AJM90" s="101"/>
      <c r="AJN90" s="101"/>
      <c r="AJO90" s="101"/>
      <c r="AJP90" s="101"/>
      <c r="AJQ90" s="101"/>
      <c r="AJR90" s="101"/>
      <c r="AJS90" s="101"/>
      <c r="AJT90" s="101"/>
      <c r="AJU90" s="101"/>
      <c r="AJV90" s="101"/>
      <c r="AJW90" s="101"/>
      <c r="AJX90" s="101"/>
      <c r="AJY90" s="101"/>
      <c r="AJZ90" s="101"/>
      <c r="AKA90" s="101"/>
      <c r="AKB90" s="101"/>
      <c r="AKC90" s="101"/>
      <c r="AKD90" s="101"/>
      <c r="AKE90" s="101"/>
      <c r="AKF90" s="101"/>
      <c r="AKG90" s="101"/>
      <c r="AKH90" s="101"/>
      <c r="AKI90" s="101"/>
      <c r="AKJ90" s="101"/>
      <c r="AKK90" s="101"/>
      <c r="AKL90" s="101"/>
      <c r="AKM90" s="101"/>
      <c r="AKN90" s="101"/>
      <c r="AKO90" s="101"/>
      <c r="AKP90" s="101"/>
      <c r="AKQ90" s="101"/>
      <c r="AKR90" s="101"/>
      <c r="AKS90" s="101"/>
      <c r="AKT90" s="101"/>
      <c r="AKU90" s="101"/>
      <c r="AKV90" s="101"/>
      <c r="AKW90" s="101"/>
      <c r="AKX90" s="101"/>
      <c r="AKY90" s="101"/>
      <c r="AKZ90" s="101"/>
      <c r="ALA90" s="101"/>
      <c r="ALB90" s="101"/>
      <c r="ALC90" s="101"/>
      <c r="ALD90" s="101"/>
      <c r="ALE90" s="101"/>
      <c r="ALF90" s="101"/>
      <c r="ALG90" s="101"/>
      <c r="ALH90" s="101"/>
      <c r="ALI90" s="101"/>
      <c r="ALJ90" s="101"/>
      <c r="ALK90" s="101"/>
      <c r="ALL90" s="101"/>
      <c r="ALM90" s="101"/>
      <c r="ALN90" s="101"/>
      <c r="ALO90" s="101"/>
      <c r="ALP90" s="101"/>
      <c r="ALQ90" s="101"/>
      <c r="ALR90" s="101"/>
      <c r="ALS90" s="101"/>
      <c r="ALT90" s="101"/>
      <c r="ALU90" s="101"/>
      <c r="ALV90" s="101"/>
      <c r="ALW90" s="101"/>
      <c r="ALX90" s="101"/>
      <c r="ALY90" s="101"/>
      <c r="ALZ90" s="101"/>
      <c r="AMA90" s="101"/>
      <c r="AMB90" s="101"/>
      <c r="AMC90" s="101"/>
      <c r="AMD90" s="101"/>
      <c r="AME90" s="101"/>
      <c r="AMF90" s="101"/>
      <c r="AMG90" s="101"/>
      <c r="AMH90" s="101"/>
      <c r="AMI90" s="101"/>
      <c r="AMJ90" s="101"/>
    </row>
    <row r="91" spans="1:1024" s="32" customFormat="1">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1"/>
      <c r="DG91" s="101"/>
      <c r="DH91" s="101"/>
      <c r="DI91" s="101"/>
      <c r="DJ91" s="101"/>
      <c r="DK91" s="101"/>
      <c r="DL91" s="101"/>
      <c r="DM91" s="101"/>
      <c r="DN91" s="101"/>
      <c r="DO91" s="101"/>
      <c r="DP91" s="101"/>
      <c r="DQ91" s="101"/>
      <c r="DR91" s="101"/>
      <c r="DS91" s="101"/>
      <c r="DT91" s="101"/>
      <c r="DU91" s="101"/>
      <c r="DV91" s="101"/>
      <c r="DW91" s="101"/>
      <c r="DX91" s="101"/>
      <c r="DY91" s="101"/>
      <c r="DZ91" s="101"/>
      <c r="EA91" s="101"/>
      <c r="EB91" s="101"/>
      <c r="EC91" s="101"/>
      <c r="ED91" s="101"/>
      <c r="EE91" s="101"/>
      <c r="EF91" s="101"/>
      <c r="EG91" s="101"/>
      <c r="EH91" s="101"/>
      <c r="EI91" s="101"/>
      <c r="EJ91" s="101"/>
      <c r="EK91" s="101"/>
      <c r="EL91" s="101"/>
      <c r="EM91" s="101"/>
      <c r="EN91" s="101"/>
      <c r="EO91" s="101"/>
      <c r="EP91" s="101"/>
      <c r="EQ91" s="101"/>
      <c r="ER91" s="101"/>
      <c r="ES91" s="101"/>
      <c r="ET91" s="101"/>
      <c r="EU91" s="101"/>
      <c r="EV91" s="101"/>
      <c r="EW91" s="101"/>
      <c r="EX91" s="101"/>
      <c r="EY91" s="101"/>
      <c r="EZ91" s="101"/>
      <c r="FA91" s="101"/>
      <c r="FB91" s="101"/>
      <c r="FC91" s="101"/>
      <c r="FD91" s="101"/>
      <c r="FE91" s="101"/>
      <c r="FF91" s="101"/>
      <c r="FG91" s="101"/>
      <c r="FH91" s="101"/>
      <c r="FI91" s="101"/>
      <c r="FJ91" s="101"/>
      <c r="FK91" s="101"/>
      <c r="FL91" s="101"/>
      <c r="FM91" s="101"/>
      <c r="FN91" s="101"/>
      <c r="FO91" s="101"/>
      <c r="FP91" s="101"/>
      <c r="FQ91" s="101"/>
      <c r="FR91" s="101"/>
      <c r="FS91" s="101"/>
      <c r="FT91" s="101"/>
      <c r="FU91" s="101"/>
      <c r="FV91" s="101"/>
      <c r="FW91" s="101"/>
      <c r="FX91" s="101"/>
      <c r="FY91" s="101"/>
      <c r="FZ91" s="101"/>
      <c r="GA91" s="101"/>
      <c r="GB91" s="101"/>
      <c r="GC91" s="101"/>
      <c r="GD91" s="101"/>
      <c r="GE91" s="101"/>
      <c r="GF91" s="101"/>
      <c r="GG91" s="101"/>
      <c r="GH91" s="101"/>
      <c r="GI91" s="101"/>
      <c r="GJ91" s="101"/>
      <c r="GK91" s="101"/>
      <c r="GL91" s="101"/>
      <c r="GM91" s="101"/>
      <c r="GN91" s="101"/>
      <c r="GO91" s="101"/>
      <c r="GP91" s="101"/>
      <c r="GQ91" s="101"/>
      <c r="GR91" s="101"/>
      <c r="GS91" s="101"/>
      <c r="GT91" s="101"/>
      <c r="GU91" s="101"/>
      <c r="GV91" s="101"/>
      <c r="GW91" s="101"/>
      <c r="GX91" s="101"/>
      <c r="GY91" s="101"/>
      <c r="GZ91" s="101"/>
      <c r="HA91" s="101"/>
      <c r="HB91" s="101"/>
      <c r="HC91" s="101"/>
      <c r="HD91" s="101"/>
      <c r="HE91" s="101"/>
      <c r="HF91" s="101"/>
      <c r="HG91" s="101"/>
      <c r="HH91" s="101"/>
      <c r="HI91" s="101"/>
      <c r="HJ91" s="101"/>
      <c r="HK91" s="101"/>
      <c r="HL91" s="101"/>
      <c r="HM91" s="101"/>
      <c r="HN91" s="101"/>
      <c r="HO91" s="101"/>
      <c r="HP91" s="101"/>
      <c r="HQ91" s="101"/>
      <c r="HR91" s="101"/>
      <c r="HS91" s="101"/>
      <c r="HT91" s="101"/>
      <c r="HU91" s="101"/>
      <c r="HV91" s="101"/>
      <c r="HW91" s="101"/>
      <c r="HX91" s="101"/>
      <c r="HY91" s="101"/>
      <c r="HZ91" s="101"/>
      <c r="IA91" s="101"/>
      <c r="IB91" s="101"/>
      <c r="IC91" s="101"/>
      <c r="ID91" s="101"/>
      <c r="IE91" s="101"/>
      <c r="IF91" s="101"/>
      <c r="IG91" s="101"/>
      <c r="IH91" s="101"/>
      <c r="II91" s="101"/>
      <c r="IJ91" s="101"/>
      <c r="IK91" s="101"/>
      <c r="IL91" s="101"/>
      <c r="IM91" s="101"/>
      <c r="IN91" s="101"/>
      <c r="IO91" s="101"/>
      <c r="IP91" s="101"/>
      <c r="IQ91" s="101"/>
      <c r="IR91" s="101"/>
      <c r="IS91" s="101"/>
      <c r="IT91" s="101"/>
      <c r="IU91" s="101"/>
      <c r="IV91" s="101"/>
      <c r="IW91" s="101"/>
      <c r="IX91" s="101"/>
      <c r="IY91" s="101"/>
      <c r="IZ91" s="101"/>
      <c r="JA91" s="101"/>
      <c r="JB91" s="101"/>
      <c r="JC91" s="101"/>
      <c r="JD91" s="101"/>
      <c r="JE91" s="101"/>
      <c r="JF91" s="101"/>
      <c r="JG91" s="101"/>
      <c r="JH91" s="101"/>
      <c r="JI91" s="101"/>
      <c r="JJ91" s="101"/>
      <c r="JK91" s="101"/>
      <c r="JL91" s="101"/>
      <c r="JM91" s="101"/>
      <c r="JN91" s="101"/>
      <c r="JO91" s="101"/>
      <c r="JP91" s="101"/>
      <c r="JQ91" s="101"/>
      <c r="JR91" s="101"/>
      <c r="JS91" s="101"/>
      <c r="JT91" s="101"/>
      <c r="JU91" s="101"/>
      <c r="JV91" s="101"/>
      <c r="JW91" s="101"/>
      <c r="JX91" s="101"/>
      <c r="JY91" s="101"/>
      <c r="JZ91" s="101"/>
      <c r="KA91" s="101"/>
      <c r="KB91" s="101"/>
      <c r="KC91" s="101"/>
      <c r="KD91" s="101"/>
      <c r="KE91" s="101"/>
      <c r="KF91" s="101"/>
      <c r="KG91" s="101"/>
      <c r="KH91" s="101"/>
      <c r="KI91" s="101"/>
      <c r="KJ91" s="101"/>
      <c r="KK91" s="101"/>
      <c r="KL91" s="101"/>
      <c r="KM91" s="101"/>
      <c r="KN91" s="101"/>
      <c r="KO91" s="101"/>
      <c r="KP91" s="101"/>
      <c r="KQ91" s="101"/>
      <c r="KR91" s="101"/>
      <c r="KS91" s="101"/>
      <c r="KT91" s="101"/>
      <c r="KU91" s="101"/>
      <c r="KV91" s="101"/>
      <c r="KW91" s="101"/>
      <c r="KX91" s="101"/>
      <c r="KY91" s="101"/>
      <c r="KZ91" s="101"/>
      <c r="LA91" s="101"/>
      <c r="LB91" s="101"/>
      <c r="LC91" s="101"/>
      <c r="LD91" s="101"/>
      <c r="LE91" s="101"/>
      <c r="LF91" s="101"/>
      <c r="LG91" s="101"/>
      <c r="LH91" s="101"/>
      <c r="LI91" s="101"/>
      <c r="LJ91" s="101"/>
      <c r="LK91" s="101"/>
      <c r="LL91" s="101"/>
      <c r="LM91" s="101"/>
      <c r="LN91" s="101"/>
      <c r="LO91" s="101"/>
      <c r="LP91" s="101"/>
      <c r="LQ91" s="101"/>
      <c r="LR91" s="101"/>
      <c r="LS91" s="101"/>
      <c r="LT91" s="101"/>
      <c r="LU91" s="101"/>
      <c r="LV91" s="101"/>
      <c r="LW91" s="101"/>
      <c r="LX91" s="101"/>
      <c r="LY91" s="101"/>
      <c r="LZ91" s="101"/>
      <c r="MA91" s="101"/>
      <c r="MB91" s="101"/>
      <c r="MC91" s="101"/>
      <c r="MD91" s="101"/>
      <c r="ME91" s="101"/>
      <c r="MF91" s="101"/>
      <c r="MG91" s="101"/>
      <c r="MH91" s="101"/>
      <c r="MI91" s="101"/>
      <c r="MJ91" s="101"/>
      <c r="MK91" s="101"/>
      <c r="ML91" s="101"/>
      <c r="MM91" s="101"/>
      <c r="MN91" s="101"/>
      <c r="MO91" s="101"/>
      <c r="MP91" s="101"/>
      <c r="MQ91" s="101"/>
      <c r="MR91" s="101"/>
      <c r="MS91" s="101"/>
      <c r="MT91" s="101"/>
      <c r="MU91" s="101"/>
      <c r="MV91" s="101"/>
      <c r="MW91" s="101"/>
      <c r="MX91" s="101"/>
      <c r="MY91" s="101"/>
      <c r="MZ91" s="101"/>
      <c r="NA91" s="101"/>
      <c r="NB91" s="101"/>
      <c r="NC91" s="101"/>
      <c r="ND91" s="101"/>
      <c r="NE91" s="101"/>
      <c r="NF91" s="101"/>
      <c r="NG91" s="101"/>
      <c r="NH91" s="101"/>
      <c r="NI91" s="101"/>
      <c r="NJ91" s="101"/>
      <c r="NK91" s="101"/>
      <c r="NL91" s="101"/>
      <c r="NM91" s="101"/>
      <c r="NN91" s="101"/>
      <c r="NO91" s="101"/>
      <c r="NP91" s="101"/>
      <c r="NQ91" s="101"/>
      <c r="NR91" s="101"/>
      <c r="NS91" s="101"/>
      <c r="NT91" s="101"/>
      <c r="NU91" s="101"/>
      <c r="NV91" s="101"/>
      <c r="NW91" s="101"/>
      <c r="NX91" s="101"/>
      <c r="NY91" s="101"/>
      <c r="NZ91" s="101"/>
      <c r="OA91" s="101"/>
      <c r="OB91" s="101"/>
      <c r="OC91" s="101"/>
      <c r="OD91" s="101"/>
      <c r="OE91" s="101"/>
      <c r="OF91" s="101"/>
      <c r="OG91" s="101"/>
      <c r="OH91" s="101"/>
      <c r="OI91" s="101"/>
      <c r="OJ91" s="101"/>
      <c r="OK91" s="101"/>
      <c r="OL91" s="101"/>
      <c r="OM91" s="101"/>
      <c r="ON91" s="101"/>
      <c r="OO91" s="101"/>
      <c r="OP91" s="101"/>
      <c r="OQ91" s="101"/>
      <c r="OR91" s="101"/>
      <c r="OS91" s="101"/>
      <c r="OT91" s="101"/>
      <c r="OU91" s="101"/>
      <c r="OV91" s="101"/>
      <c r="OW91" s="101"/>
      <c r="OX91" s="101"/>
      <c r="OY91" s="101"/>
      <c r="OZ91" s="101"/>
      <c r="PA91" s="101"/>
      <c r="PB91" s="101"/>
      <c r="PC91" s="101"/>
      <c r="PD91" s="101"/>
      <c r="PE91" s="101"/>
      <c r="PF91" s="101"/>
      <c r="PG91" s="101"/>
      <c r="PH91" s="101"/>
      <c r="PI91" s="101"/>
      <c r="PJ91" s="101"/>
      <c r="PK91" s="101"/>
      <c r="PL91" s="101"/>
      <c r="PM91" s="101"/>
      <c r="PN91" s="101"/>
      <c r="PO91" s="101"/>
      <c r="PP91" s="101"/>
      <c r="PQ91" s="101"/>
      <c r="PR91" s="101"/>
      <c r="PS91" s="101"/>
      <c r="PT91" s="101"/>
      <c r="PU91" s="101"/>
      <c r="PV91" s="101"/>
      <c r="PW91" s="101"/>
      <c r="PX91" s="101"/>
      <c r="PY91" s="101"/>
      <c r="PZ91" s="101"/>
      <c r="QA91" s="101"/>
      <c r="QB91" s="101"/>
      <c r="QC91" s="101"/>
      <c r="QD91" s="101"/>
      <c r="QE91" s="101"/>
      <c r="QF91" s="101"/>
      <c r="QG91" s="101"/>
      <c r="QH91" s="101"/>
      <c r="QI91" s="101"/>
      <c r="QJ91" s="101"/>
      <c r="QK91" s="101"/>
      <c r="QL91" s="101"/>
      <c r="QM91" s="101"/>
      <c r="QN91" s="101"/>
      <c r="QO91" s="101"/>
      <c r="QP91" s="101"/>
      <c r="QQ91" s="101"/>
      <c r="QR91" s="101"/>
      <c r="QS91" s="101"/>
      <c r="QT91" s="101"/>
      <c r="QU91" s="101"/>
      <c r="QV91" s="101"/>
      <c r="QW91" s="101"/>
      <c r="QX91" s="101"/>
      <c r="QY91" s="101"/>
      <c r="QZ91" s="101"/>
      <c r="RA91" s="101"/>
      <c r="RB91" s="101"/>
      <c r="RC91" s="101"/>
      <c r="RD91" s="101"/>
      <c r="RE91" s="101"/>
      <c r="RF91" s="101"/>
      <c r="RG91" s="101"/>
      <c r="RH91" s="101"/>
      <c r="RI91" s="101"/>
      <c r="RJ91" s="101"/>
      <c r="RK91" s="101"/>
      <c r="RL91" s="101"/>
      <c r="RM91" s="101"/>
      <c r="RN91" s="101"/>
      <c r="RO91" s="101"/>
      <c r="RP91" s="101"/>
      <c r="RQ91" s="101"/>
      <c r="RR91" s="101"/>
      <c r="RS91" s="101"/>
      <c r="RT91" s="101"/>
      <c r="RU91" s="101"/>
      <c r="RV91" s="101"/>
      <c r="RW91" s="101"/>
      <c r="RX91" s="101"/>
      <c r="RY91" s="101"/>
      <c r="RZ91" s="101"/>
      <c r="SA91" s="101"/>
      <c r="SB91" s="101"/>
      <c r="SC91" s="101"/>
      <c r="SD91" s="101"/>
      <c r="SE91" s="101"/>
      <c r="SF91" s="101"/>
      <c r="SG91" s="101"/>
      <c r="SH91" s="101"/>
      <c r="SI91" s="101"/>
      <c r="SJ91" s="101"/>
      <c r="SK91" s="101"/>
      <c r="SL91" s="101"/>
      <c r="SM91" s="101"/>
      <c r="SN91" s="101"/>
      <c r="SO91" s="101"/>
      <c r="SP91" s="101"/>
      <c r="SQ91" s="101"/>
      <c r="SR91" s="101"/>
      <c r="SS91" s="101"/>
      <c r="ST91" s="101"/>
      <c r="SU91" s="101"/>
      <c r="SV91" s="101"/>
      <c r="SW91" s="101"/>
      <c r="SX91" s="101"/>
      <c r="SY91" s="101"/>
      <c r="SZ91" s="101"/>
      <c r="TA91" s="101"/>
      <c r="TB91" s="101"/>
      <c r="TC91" s="101"/>
      <c r="TD91" s="101"/>
      <c r="TE91" s="101"/>
      <c r="TF91" s="101"/>
      <c r="TG91" s="101"/>
      <c r="TH91" s="101"/>
      <c r="TI91" s="101"/>
      <c r="TJ91" s="101"/>
      <c r="TK91" s="101"/>
      <c r="TL91" s="101"/>
      <c r="TM91" s="101"/>
      <c r="TN91" s="101"/>
      <c r="TO91" s="101"/>
      <c r="TP91" s="101"/>
      <c r="TQ91" s="101"/>
      <c r="TR91" s="101"/>
      <c r="TS91" s="101"/>
      <c r="TT91" s="101"/>
      <c r="TU91" s="101"/>
      <c r="TV91" s="101"/>
      <c r="TW91" s="101"/>
      <c r="TX91" s="101"/>
      <c r="TY91" s="101"/>
      <c r="TZ91" s="101"/>
      <c r="UA91" s="101"/>
      <c r="UB91" s="101"/>
      <c r="UC91" s="101"/>
      <c r="UD91" s="101"/>
      <c r="UE91" s="101"/>
      <c r="UF91" s="101"/>
      <c r="UG91" s="101"/>
      <c r="UH91" s="101"/>
      <c r="UI91" s="101"/>
      <c r="UJ91" s="101"/>
      <c r="UK91" s="101"/>
      <c r="UL91" s="101"/>
      <c r="UM91" s="101"/>
      <c r="UN91" s="101"/>
      <c r="UO91" s="101"/>
      <c r="UP91" s="101"/>
      <c r="UQ91" s="101"/>
      <c r="UR91" s="101"/>
      <c r="US91" s="101"/>
      <c r="UT91" s="101"/>
      <c r="UU91" s="101"/>
      <c r="UV91" s="101"/>
      <c r="UW91" s="101"/>
      <c r="UX91" s="101"/>
      <c r="UY91" s="101"/>
      <c r="UZ91" s="101"/>
      <c r="VA91" s="101"/>
      <c r="VB91" s="101"/>
      <c r="VC91" s="101"/>
      <c r="VD91" s="101"/>
      <c r="VE91" s="101"/>
      <c r="VF91" s="101"/>
      <c r="VG91" s="101"/>
      <c r="VH91" s="101"/>
      <c r="VI91" s="101"/>
      <c r="VJ91" s="101"/>
      <c r="VK91" s="101"/>
      <c r="VL91" s="101"/>
      <c r="VM91" s="101"/>
      <c r="VN91" s="101"/>
      <c r="VO91" s="101"/>
      <c r="VP91" s="101"/>
      <c r="VQ91" s="101"/>
      <c r="VR91" s="101"/>
      <c r="VS91" s="101"/>
      <c r="VT91" s="101"/>
      <c r="VU91" s="101"/>
      <c r="VV91" s="101"/>
      <c r="VW91" s="101"/>
      <c r="VX91" s="101"/>
      <c r="VY91" s="101"/>
      <c r="VZ91" s="101"/>
      <c r="WA91" s="101"/>
      <c r="WB91" s="101"/>
      <c r="WC91" s="101"/>
      <c r="WD91" s="101"/>
      <c r="WE91" s="101"/>
      <c r="WF91" s="101"/>
      <c r="WG91" s="101"/>
      <c r="WH91" s="101"/>
      <c r="WI91" s="101"/>
      <c r="WJ91" s="101"/>
      <c r="WK91" s="101"/>
      <c r="WL91" s="101"/>
      <c r="WM91" s="101"/>
      <c r="WN91" s="101"/>
      <c r="WO91" s="101"/>
      <c r="WP91" s="101"/>
      <c r="WQ91" s="101"/>
      <c r="WR91" s="101"/>
      <c r="WS91" s="101"/>
      <c r="WT91" s="101"/>
      <c r="WU91" s="101"/>
      <c r="WV91" s="101"/>
      <c r="WW91" s="101"/>
      <c r="WX91" s="101"/>
      <c r="WY91" s="101"/>
      <c r="WZ91" s="101"/>
      <c r="XA91" s="101"/>
      <c r="XB91" s="101"/>
      <c r="XC91" s="101"/>
      <c r="XD91" s="101"/>
      <c r="XE91" s="101"/>
      <c r="XF91" s="101"/>
      <c r="XG91" s="101"/>
      <c r="XH91" s="101"/>
      <c r="XI91" s="101"/>
      <c r="XJ91" s="101"/>
      <c r="XK91" s="101"/>
      <c r="XL91" s="101"/>
      <c r="XM91" s="101"/>
      <c r="XN91" s="101"/>
      <c r="XO91" s="101"/>
      <c r="XP91" s="101"/>
      <c r="XQ91" s="101"/>
      <c r="XR91" s="101"/>
      <c r="XS91" s="101"/>
      <c r="XT91" s="101"/>
      <c r="XU91" s="101"/>
      <c r="XV91" s="101"/>
      <c r="XW91" s="101"/>
      <c r="XX91" s="101"/>
      <c r="XY91" s="101"/>
      <c r="XZ91" s="101"/>
      <c r="YA91" s="101"/>
      <c r="YB91" s="101"/>
      <c r="YC91" s="101"/>
      <c r="YD91" s="101"/>
      <c r="YE91" s="101"/>
      <c r="YF91" s="101"/>
      <c r="YG91" s="101"/>
      <c r="YH91" s="101"/>
      <c r="YI91" s="101"/>
      <c r="YJ91" s="101"/>
      <c r="YK91" s="101"/>
      <c r="YL91" s="101"/>
      <c r="YM91" s="101"/>
      <c r="YN91" s="101"/>
      <c r="YO91" s="101"/>
      <c r="YP91" s="101"/>
      <c r="YQ91" s="101"/>
      <c r="YR91" s="101"/>
      <c r="YS91" s="101"/>
      <c r="YT91" s="101"/>
      <c r="YU91" s="101"/>
      <c r="YV91" s="101"/>
      <c r="YW91" s="101"/>
      <c r="YX91" s="101"/>
      <c r="YY91" s="101"/>
      <c r="YZ91" s="101"/>
      <c r="ZA91" s="101"/>
      <c r="ZB91" s="101"/>
      <c r="ZC91" s="101"/>
      <c r="ZD91" s="101"/>
      <c r="ZE91" s="101"/>
      <c r="ZF91" s="101"/>
      <c r="ZG91" s="101"/>
      <c r="ZH91" s="101"/>
      <c r="ZI91" s="101"/>
      <c r="ZJ91" s="101"/>
      <c r="ZK91" s="101"/>
      <c r="ZL91" s="101"/>
      <c r="ZM91" s="101"/>
      <c r="ZN91" s="101"/>
      <c r="ZO91" s="101"/>
      <c r="ZP91" s="101"/>
      <c r="ZQ91" s="101"/>
      <c r="ZR91" s="101"/>
      <c r="ZS91" s="101"/>
      <c r="ZT91" s="101"/>
      <c r="ZU91" s="101"/>
      <c r="ZV91" s="101"/>
      <c r="ZW91" s="101"/>
      <c r="ZX91" s="101"/>
      <c r="ZY91" s="101"/>
      <c r="ZZ91" s="101"/>
      <c r="AAA91" s="101"/>
      <c r="AAB91" s="101"/>
      <c r="AAC91" s="101"/>
      <c r="AAD91" s="101"/>
      <c r="AAE91" s="101"/>
      <c r="AAF91" s="101"/>
      <c r="AAG91" s="101"/>
      <c r="AAH91" s="101"/>
      <c r="AAI91" s="101"/>
      <c r="AAJ91" s="101"/>
      <c r="AAK91" s="101"/>
      <c r="AAL91" s="101"/>
      <c r="AAM91" s="101"/>
      <c r="AAN91" s="101"/>
      <c r="AAO91" s="101"/>
      <c r="AAP91" s="101"/>
      <c r="AAQ91" s="101"/>
      <c r="AAR91" s="101"/>
      <c r="AAS91" s="101"/>
      <c r="AAT91" s="101"/>
      <c r="AAU91" s="101"/>
      <c r="AAV91" s="101"/>
      <c r="AAW91" s="101"/>
      <c r="AAX91" s="101"/>
      <c r="AAY91" s="101"/>
      <c r="AAZ91" s="101"/>
      <c r="ABA91" s="101"/>
      <c r="ABB91" s="101"/>
      <c r="ABC91" s="101"/>
      <c r="ABD91" s="101"/>
      <c r="ABE91" s="101"/>
      <c r="ABF91" s="101"/>
      <c r="ABG91" s="101"/>
      <c r="ABH91" s="101"/>
      <c r="ABI91" s="101"/>
      <c r="ABJ91" s="101"/>
      <c r="ABK91" s="101"/>
      <c r="ABL91" s="101"/>
      <c r="ABM91" s="101"/>
      <c r="ABN91" s="101"/>
      <c r="ABO91" s="101"/>
      <c r="ABP91" s="101"/>
      <c r="ABQ91" s="101"/>
      <c r="ABR91" s="101"/>
      <c r="ABS91" s="101"/>
      <c r="ABT91" s="101"/>
      <c r="ABU91" s="101"/>
      <c r="ABV91" s="101"/>
      <c r="ABW91" s="101"/>
      <c r="ABX91" s="101"/>
      <c r="ABY91" s="101"/>
      <c r="ABZ91" s="101"/>
      <c r="ACA91" s="101"/>
      <c r="ACB91" s="101"/>
      <c r="ACC91" s="101"/>
      <c r="ACD91" s="101"/>
      <c r="ACE91" s="101"/>
      <c r="ACF91" s="101"/>
      <c r="ACG91" s="101"/>
      <c r="ACH91" s="101"/>
      <c r="ACI91" s="101"/>
      <c r="ACJ91" s="101"/>
      <c r="ACK91" s="101"/>
      <c r="ACL91" s="101"/>
      <c r="ACM91" s="101"/>
      <c r="ACN91" s="101"/>
      <c r="ACO91" s="101"/>
      <c r="ACP91" s="101"/>
      <c r="ACQ91" s="101"/>
      <c r="ACR91" s="101"/>
      <c r="ACS91" s="101"/>
      <c r="ACT91" s="101"/>
      <c r="ACU91" s="101"/>
      <c r="ACV91" s="101"/>
      <c r="ACW91" s="101"/>
      <c r="ACX91" s="101"/>
      <c r="ACY91" s="101"/>
      <c r="ACZ91" s="101"/>
      <c r="ADA91" s="101"/>
      <c r="ADB91" s="101"/>
      <c r="ADC91" s="101"/>
      <c r="ADD91" s="101"/>
      <c r="ADE91" s="101"/>
      <c r="ADF91" s="101"/>
      <c r="ADG91" s="101"/>
      <c r="ADH91" s="101"/>
      <c r="ADI91" s="101"/>
      <c r="ADJ91" s="101"/>
      <c r="ADK91" s="101"/>
      <c r="ADL91" s="101"/>
      <c r="ADM91" s="101"/>
      <c r="ADN91" s="101"/>
      <c r="ADO91" s="101"/>
      <c r="ADP91" s="101"/>
      <c r="ADQ91" s="101"/>
      <c r="ADR91" s="101"/>
      <c r="ADS91" s="101"/>
      <c r="ADT91" s="101"/>
      <c r="ADU91" s="101"/>
      <c r="ADV91" s="101"/>
      <c r="ADW91" s="101"/>
      <c r="ADX91" s="101"/>
      <c r="ADY91" s="101"/>
      <c r="ADZ91" s="101"/>
      <c r="AEA91" s="101"/>
      <c r="AEB91" s="101"/>
      <c r="AEC91" s="101"/>
      <c r="AED91" s="101"/>
      <c r="AEE91" s="101"/>
      <c r="AEF91" s="101"/>
      <c r="AEG91" s="101"/>
      <c r="AEH91" s="101"/>
      <c r="AEI91" s="101"/>
      <c r="AEJ91" s="101"/>
      <c r="AEK91" s="101"/>
      <c r="AEL91" s="101"/>
      <c r="AEM91" s="101"/>
      <c r="AEN91" s="101"/>
      <c r="AEO91" s="101"/>
      <c r="AEP91" s="101"/>
      <c r="AEQ91" s="101"/>
      <c r="AER91" s="101"/>
      <c r="AES91" s="101"/>
      <c r="AET91" s="101"/>
      <c r="AEU91" s="101"/>
      <c r="AEV91" s="101"/>
      <c r="AEW91" s="101"/>
      <c r="AEX91" s="101"/>
      <c r="AEY91" s="101"/>
      <c r="AEZ91" s="101"/>
      <c r="AFA91" s="101"/>
      <c r="AFB91" s="101"/>
      <c r="AFC91" s="101"/>
      <c r="AFD91" s="101"/>
      <c r="AFE91" s="101"/>
      <c r="AFF91" s="101"/>
      <c r="AFG91" s="101"/>
      <c r="AFH91" s="101"/>
      <c r="AFI91" s="101"/>
      <c r="AFJ91" s="101"/>
      <c r="AFK91" s="101"/>
      <c r="AFL91" s="101"/>
      <c r="AFM91" s="101"/>
      <c r="AFN91" s="101"/>
      <c r="AFO91" s="101"/>
      <c r="AFP91" s="101"/>
      <c r="AFQ91" s="101"/>
      <c r="AFR91" s="101"/>
      <c r="AFS91" s="101"/>
      <c r="AFT91" s="101"/>
      <c r="AFU91" s="101"/>
      <c r="AFV91" s="101"/>
      <c r="AFW91" s="101"/>
      <c r="AFX91" s="101"/>
      <c r="AFY91" s="101"/>
      <c r="AFZ91" s="101"/>
      <c r="AGA91" s="101"/>
      <c r="AGB91" s="101"/>
      <c r="AGC91" s="101"/>
      <c r="AGD91" s="101"/>
      <c r="AGE91" s="101"/>
      <c r="AGF91" s="101"/>
      <c r="AGG91" s="101"/>
      <c r="AGH91" s="101"/>
      <c r="AGI91" s="101"/>
      <c r="AGJ91" s="101"/>
      <c r="AGK91" s="101"/>
      <c r="AGL91" s="101"/>
      <c r="AGM91" s="101"/>
      <c r="AGN91" s="101"/>
      <c r="AGO91" s="101"/>
      <c r="AGP91" s="101"/>
      <c r="AGQ91" s="101"/>
      <c r="AGR91" s="101"/>
      <c r="AGS91" s="101"/>
      <c r="AGT91" s="101"/>
      <c r="AGU91" s="101"/>
      <c r="AGV91" s="101"/>
      <c r="AGW91" s="101"/>
      <c r="AGX91" s="101"/>
      <c r="AGY91" s="101"/>
      <c r="AGZ91" s="101"/>
      <c r="AHA91" s="101"/>
      <c r="AHB91" s="101"/>
      <c r="AHC91" s="101"/>
      <c r="AHD91" s="101"/>
      <c r="AHE91" s="101"/>
      <c r="AHF91" s="101"/>
      <c r="AHG91" s="101"/>
      <c r="AHH91" s="101"/>
      <c r="AHI91" s="101"/>
      <c r="AHJ91" s="101"/>
      <c r="AHK91" s="101"/>
      <c r="AHL91" s="101"/>
      <c r="AHM91" s="101"/>
      <c r="AHN91" s="101"/>
      <c r="AHO91" s="101"/>
      <c r="AHP91" s="101"/>
      <c r="AHQ91" s="101"/>
      <c r="AHR91" s="101"/>
      <c r="AHS91" s="101"/>
      <c r="AHT91" s="101"/>
      <c r="AHU91" s="101"/>
      <c r="AHV91" s="101"/>
      <c r="AHW91" s="101"/>
      <c r="AHX91" s="101"/>
      <c r="AHY91" s="101"/>
      <c r="AHZ91" s="101"/>
      <c r="AIA91" s="101"/>
      <c r="AIB91" s="101"/>
      <c r="AIC91" s="101"/>
      <c r="AID91" s="101"/>
      <c r="AIE91" s="101"/>
      <c r="AIF91" s="101"/>
      <c r="AIG91" s="101"/>
      <c r="AIH91" s="101"/>
      <c r="AII91" s="101"/>
      <c r="AIJ91" s="101"/>
      <c r="AIK91" s="101"/>
      <c r="AIL91" s="101"/>
      <c r="AIM91" s="101"/>
      <c r="AIN91" s="101"/>
      <c r="AIO91" s="101"/>
      <c r="AIP91" s="101"/>
      <c r="AIQ91" s="101"/>
      <c r="AIR91" s="101"/>
      <c r="AIS91" s="101"/>
      <c r="AIT91" s="101"/>
      <c r="AIU91" s="101"/>
      <c r="AIV91" s="101"/>
      <c r="AIW91" s="101"/>
      <c r="AIX91" s="101"/>
      <c r="AIY91" s="101"/>
      <c r="AIZ91" s="101"/>
      <c r="AJA91" s="101"/>
      <c r="AJB91" s="101"/>
      <c r="AJC91" s="101"/>
      <c r="AJD91" s="101"/>
      <c r="AJE91" s="101"/>
      <c r="AJF91" s="101"/>
      <c r="AJG91" s="101"/>
      <c r="AJH91" s="101"/>
      <c r="AJI91" s="101"/>
      <c r="AJJ91" s="101"/>
      <c r="AJK91" s="101"/>
      <c r="AJL91" s="101"/>
      <c r="AJM91" s="101"/>
      <c r="AJN91" s="101"/>
      <c r="AJO91" s="101"/>
      <c r="AJP91" s="101"/>
      <c r="AJQ91" s="101"/>
      <c r="AJR91" s="101"/>
      <c r="AJS91" s="101"/>
      <c r="AJT91" s="101"/>
      <c r="AJU91" s="101"/>
      <c r="AJV91" s="101"/>
      <c r="AJW91" s="101"/>
      <c r="AJX91" s="101"/>
      <c r="AJY91" s="101"/>
      <c r="AJZ91" s="101"/>
      <c r="AKA91" s="101"/>
      <c r="AKB91" s="101"/>
      <c r="AKC91" s="101"/>
      <c r="AKD91" s="101"/>
      <c r="AKE91" s="101"/>
      <c r="AKF91" s="101"/>
      <c r="AKG91" s="101"/>
      <c r="AKH91" s="101"/>
      <c r="AKI91" s="101"/>
      <c r="AKJ91" s="101"/>
      <c r="AKK91" s="101"/>
      <c r="AKL91" s="101"/>
      <c r="AKM91" s="101"/>
      <c r="AKN91" s="101"/>
      <c r="AKO91" s="101"/>
      <c r="AKP91" s="101"/>
      <c r="AKQ91" s="101"/>
      <c r="AKR91" s="101"/>
      <c r="AKS91" s="101"/>
      <c r="AKT91" s="101"/>
      <c r="AKU91" s="101"/>
      <c r="AKV91" s="101"/>
      <c r="AKW91" s="101"/>
      <c r="AKX91" s="101"/>
      <c r="AKY91" s="101"/>
      <c r="AKZ91" s="101"/>
      <c r="ALA91" s="101"/>
      <c r="ALB91" s="101"/>
      <c r="ALC91" s="101"/>
      <c r="ALD91" s="101"/>
      <c r="ALE91" s="101"/>
      <c r="ALF91" s="101"/>
      <c r="ALG91" s="101"/>
      <c r="ALH91" s="101"/>
      <c r="ALI91" s="101"/>
      <c r="ALJ91" s="101"/>
      <c r="ALK91" s="101"/>
      <c r="ALL91" s="101"/>
      <c r="ALM91" s="101"/>
      <c r="ALN91" s="101"/>
      <c r="ALO91" s="101"/>
      <c r="ALP91" s="101"/>
      <c r="ALQ91" s="101"/>
      <c r="ALR91" s="101"/>
      <c r="ALS91" s="101"/>
      <c r="ALT91" s="101"/>
      <c r="ALU91" s="101"/>
      <c r="ALV91" s="101"/>
      <c r="ALW91" s="101"/>
      <c r="ALX91" s="101"/>
      <c r="ALY91" s="101"/>
      <c r="ALZ91" s="101"/>
      <c r="AMA91" s="101"/>
      <c r="AMB91" s="101"/>
      <c r="AMC91" s="101"/>
      <c r="AMD91" s="101"/>
      <c r="AME91" s="101"/>
      <c r="AMF91" s="101"/>
      <c r="AMG91" s="101"/>
      <c r="AMH91" s="101"/>
      <c r="AMI91" s="101"/>
      <c r="AMJ91" s="101"/>
    </row>
    <row r="92" spans="1:1024" s="32" customFormat="1">
      <c r="A92" s="101" t="s">
        <v>707</v>
      </c>
      <c r="B92" s="101"/>
      <c r="C92" s="101" t="s">
        <v>2232</v>
      </c>
      <c r="D92" s="101" t="s">
        <v>2233</v>
      </c>
      <c r="E92" s="101"/>
      <c r="F92" s="101"/>
      <c r="G92" s="101"/>
      <c r="H92" s="101" t="s">
        <v>2234</v>
      </c>
      <c r="I92" s="101"/>
      <c r="J92" s="101"/>
      <c r="K92" s="101"/>
      <c r="L92" s="101"/>
      <c r="M92" s="101"/>
      <c r="N92" s="101" t="s">
        <v>1009</v>
      </c>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1"/>
      <c r="DG92" s="101"/>
      <c r="DH92" s="101"/>
      <c r="DI92" s="101"/>
      <c r="DJ92" s="101"/>
      <c r="DK92" s="101"/>
      <c r="DL92" s="101"/>
      <c r="DM92" s="101"/>
      <c r="DN92" s="101"/>
      <c r="DO92" s="101"/>
      <c r="DP92" s="101"/>
      <c r="DQ92" s="101"/>
      <c r="DR92" s="101"/>
      <c r="DS92" s="101"/>
      <c r="DT92" s="101"/>
      <c r="DU92" s="101"/>
      <c r="DV92" s="101"/>
      <c r="DW92" s="101"/>
      <c r="DX92" s="101"/>
      <c r="DY92" s="101"/>
      <c r="DZ92" s="101"/>
      <c r="EA92" s="101"/>
      <c r="EB92" s="101"/>
      <c r="EC92" s="101"/>
      <c r="ED92" s="101"/>
      <c r="EE92" s="101"/>
      <c r="EF92" s="101"/>
      <c r="EG92" s="101"/>
      <c r="EH92" s="101"/>
      <c r="EI92" s="101"/>
      <c r="EJ92" s="101"/>
      <c r="EK92" s="101"/>
      <c r="EL92" s="101"/>
      <c r="EM92" s="101"/>
      <c r="EN92" s="101"/>
      <c r="EO92" s="101"/>
      <c r="EP92" s="101"/>
      <c r="EQ92" s="101"/>
      <c r="ER92" s="101"/>
      <c r="ES92" s="101"/>
      <c r="ET92" s="101"/>
      <c r="EU92" s="101"/>
      <c r="EV92" s="101"/>
      <c r="EW92" s="101"/>
      <c r="EX92" s="101"/>
      <c r="EY92" s="101"/>
      <c r="EZ92" s="101"/>
      <c r="FA92" s="101"/>
      <c r="FB92" s="101"/>
      <c r="FC92" s="101"/>
      <c r="FD92" s="101"/>
      <c r="FE92" s="101"/>
      <c r="FF92" s="101"/>
      <c r="FG92" s="101"/>
      <c r="FH92" s="101"/>
      <c r="FI92" s="101"/>
      <c r="FJ92" s="101"/>
      <c r="FK92" s="101"/>
      <c r="FL92" s="101"/>
      <c r="FM92" s="101"/>
      <c r="FN92" s="101"/>
      <c r="FO92" s="101"/>
      <c r="FP92" s="101"/>
      <c r="FQ92" s="101"/>
      <c r="FR92" s="101"/>
      <c r="FS92" s="101"/>
      <c r="FT92" s="101"/>
      <c r="FU92" s="101"/>
      <c r="FV92" s="101"/>
      <c r="FW92" s="101"/>
      <c r="FX92" s="101"/>
      <c r="FY92" s="101"/>
      <c r="FZ92" s="101"/>
      <c r="GA92" s="101"/>
      <c r="GB92" s="101"/>
      <c r="GC92" s="101"/>
      <c r="GD92" s="101"/>
      <c r="GE92" s="101"/>
      <c r="GF92" s="101"/>
      <c r="GG92" s="101"/>
      <c r="GH92" s="101"/>
      <c r="GI92" s="101"/>
      <c r="GJ92" s="101"/>
      <c r="GK92" s="101"/>
      <c r="GL92" s="101"/>
      <c r="GM92" s="101"/>
      <c r="GN92" s="101"/>
      <c r="GO92" s="101"/>
      <c r="GP92" s="101"/>
      <c r="GQ92" s="101"/>
      <c r="GR92" s="101"/>
      <c r="GS92" s="101"/>
      <c r="GT92" s="101"/>
      <c r="GU92" s="101"/>
      <c r="GV92" s="101"/>
      <c r="GW92" s="101"/>
      <c r="GX92" s="101"/>
      <c r="GY92" s="101"/>
      <c r="GZ92" s="101"/>
      <c r="HA92" s="101"/>
      <c r="HB92" s="101"/>
      <c r="HC92" s="101"/>
      <c r="HD92" s="101"/>
      <c r="HE92" s="101"/>
      <c r="HF92" s="101"/>
      <c r="HG92" s="101"/>
      <c r="HH92" s="101"/>
      <c r="HI92" s="101"/>
      <c r="HJ92" s="101"/>
      <c r="HK92" s="101"/>
      <c r="HL92" s="101"/>
      <c r="HM92" s="101"/>
      <c r="HN92" s="101"/>
      <c r="HO92" s="101"/>
      <c r="HP92" s="101"/>
      <c r="HQ92" s="101"/>
      <c r="HR92" s="101"/>
      <c r="HS92" s="101"/>
      <c r="HT92" s="101"/>
      <c r="HU92" s="101"/>
      <c r="HV92" s="101"/>
      <c r="HW92" s="101"/>
      <c r="HX92" s="101"/>
      <c r="HY92" s="101"/>
      <c r="HZ92" s="101"/>
      <c r="IA92" s="101"/>
      <c r="IB92" s="101"/>
      <c r="IC92" s="101"/>
      <c r="ID92" s="101"/>
      <c r="IE92" s="101"/>
      <c r="IF92" s="101"/>
      <c r="IG92" s="101"/>
      <c r="IH92" s="101"/>
      <c r="II92" s="101"/>
      <c r="IJ92" s="101"/>
      <c r="IK92" s="101"/>
      <c r="IL92" s="101"/>
      <c r="IM92" s="101"/>
      <c r="IN92" s="101"/>
      <c r="IO92" s="101"/>
      <c r="IP92" s="101"/>
      <c r="IQ92" s="101"/>
      <c r="IR92" s="101"/>
      <c r="IS92" s="101"/>
      <c r="IT92" s="101"/>
      <c r="IU92" s="101"/>
      <c r="IV92" s="101"/>
      <c r="IW92" s="101"/>
      <c r="IX92" s="101"/>
      <c r="IY92" s="101"/>
      <c r="IZ92" s="101"/>
      <c r="JA92" s="101"/>
      <c r="JB92" s="101"/>
      <c r="JC92" s="101"/>
      <c r="JD92" s="101"/>
      <c r="JE92" s="101"/>
      <c r="JF92" s="101"/>
      <c r="JG92" s="101"/>
      <c r="JH92" s="101"/>
      <c r="JI92" s="101"/>
      <c r="JJ92" s="101"/>
      <c r="JK92" s="101"/>
      <c r="JL92" s="101"/>
      <c r="JM92" s="101"/>
      <c r="JN92" s="101"/>
      <c r="JO92" s="101"/>
      <c r="JP92" s="101"/>
      <c r="JQ92" s="101"/>
      <c r="JR92" s="101"/>
      <c r="JS92" s="101"/>
      <c r="JT92" s="101"/>
      <c r="JU92" s="101"/>
      <c r="JV92" s="101"/>
      <c r="JW92" s="101"/>
      <c r="JX92" s="101"/>
      <c r="JY92" s="101"/>
      <c r="JZ92" s="101"/>
      <c r="KA92" s="101"/>
      <c r="KB92" s="101"/>
      <c r="KC92" s="101"/>
      <c r="KD92" s="101"/>
      <c r="KE92" s="101"/>
      <c r="KF92" s="101"/>
      <c r="KG92" s="101"/>
      <c r="KH92" s="101"/>
      <c r="KI92" s="101"/>
      <c r="KJ92" s="101"/>
      <c r="KK92" s="101"/>
      <c r="KL92" s="101"/>
      <c r="KM92" s="101"/>
      <c r="KN92" s="101"/>
      <c r="KO92" s="101"/>
      <c r="KP92" s="101"/>
      <c r="KQ92" s="101"/>
      <c r="KR92" s="101"/>
      <c r="KS92" s="101"/>
      <c r="KT92" s="101"/>
      <c r="KU92" s="101"/>
      <c r="KV92" s="101"/>
      <c r="KW92" s="101"/>
      <c r="KX92" s="101"/>
      <c r="KY92" s="101"/>
      <c r="KZ92" s="101"/>
      <c r="LA92" s="101"/>
      <c r="LB92" s="101"/>
      <c r="LC92" s="101"/>
      <c r="LD92" s="101"/>
      <c r="LE92" s="101"/>
      <c r="LF92" s="101"/>
      <c r="LG92" s="101"/>
      <c r="LH92" s="101"/>
      <c r="LI92" s="101"/>
      <c r="LJ92" s="101"/>
      <c r="LK92" s="101"/>
      <c r="LL92" s="101"/>
      <c r="LM92" s="101"/>
      <c r="LN92" s="101"/>
      <c r="LO92" s="101"/>
      <c r="LP92" s="101"/>
      <c r="LQ92" s="101"/>
      <c r="LR92" s="101"/>
      <c r="LS92" s="101"/>
      <c r="LT92" s="101"/>
      <c r="LU92" s="101"/>
      <c r="LV92" s="101"/>
      <c r="LW92" s="101"/>
      <c r="LX92" s="101"/>
      <c r="LY92" s="101"/>
      <c r="LZ92" s="101"/>
      <c r="MA92" s="101"/>
      <c r="MB92" s="101"/>
      <c r="MC92" s="101"/>
      <c r="MD92" s="101"/>
      <c r="ME92" s="101"/>
      <c r="MF92" s="101"/>
      <c r="MG92" s="101"/>
      <c r="MH92" s="101"/>
      <c r="MI92" s="101"/>
      <c r="MJ92" s="101"/>
      <c r="MK92" s="101"/>
      <c r="ML92" s="101"/>
      <c r="MM92" s="101"/>
      <c r="MN92" s="101"/>
      <c r="MO92" s="101"/>
      <c r="MP92" s="101"/>
      <c r="MQ92" s="101"/>
      <c r="MR92" s="101"/>
      <c r="MS92" s="101"/>
      <c r="MT92" s="101"/>
      <c r="MU92" s="101"/>
      <c r="MV92" s="101"/>
      <c r="MW92" s="101"/>
      <c r="MX92" s="101"/>
      <c r="MY92" s="101"/>
      <c r="MZ92" s="101"/>
      <c r="NA92" s="101"/>
      <c r="NB92" s="101"/>
      <c r="NC92" s="101"/>
      <c r="ND92" s="101"/>
      <c r="NE92" s="101"/>
      <c r="NF92" s="101"/>
      <c r="NG92" s="101"/>
      <c r="NH92" s="101"/>
      <c r="NI92" s="101"/>
      <c r="NJ92" s="101"/>
      <c r="NK92" s="101"/>
      <c r="NL92" s="101"/>
      <c r="NM92" s="101"/>
      <c r="NN92" s="101"/>
      <c r="NO92" s="101"/>
      <c r="NP92" s="101"/>
      <c r="NQ92" s="101"/>
      <c r="NR92" s="101"/>
      <c r="NS92" s="101"/>
      <c r="NT92" s="101"/>
      <c r="NU92" s="101"/>
      <c r="NV92" s="101"/>
      <c r="NW92" s="101"/>
      <c r="NX92" s="101"/>
      <c r="NY92" s="101"/>
      <c r="NZ92" s="101"/>
      <c r="OA92" s="101"/>
      <c r="OB92" s="101"/>
      <c r="OC92" s="101"/>
      <c r="OD92" s="101"/>
      <c r="OE92" s="101"/>
      <c r="OF92" s="101"/>
      <c r="OG92" s="101"/>
      <c r="OH92" s="101"/>
      <c r="OI92" s="101"/>
      <c r="OJ92" s="101"/>
      <c r="OK92" s="101"/>
      <c r="OL92" s="101"/>
      <c r="OM92" s="101"/>
      <c r="ON92" s="101"/>
      <c r="OO92" s="101"/>
      <c r="OP92" s="101"/>
      <c r="OQ92" s="101"/>
      <c r="OR92" s="101"/>
      <c r="OS92" s="101"/>
      <c r="OT92" s="101"/>
      <c r="OU92" s="101"/>
      <c r="OV92" s="101"/>
      <c r="OW92" s="101"/>
      <c r="OX92" s="101"/>
      <c r="OY92" s="101"/>
      <c r="OZ92" s="101"/>
      <c r="PA92" s="101"/>
      <c r="PB92" s="101"/>
      <c r="PC92" s="101"/>
      <c r="PD92" s="101"/>
      <c r="PE92" s="101"/>
      <c r="PF92" s="101"/>
      <c r="PG92" s="101"/>
      <c r="PH92" s="101"/>
      <c r="PI92" s="101"/>
      <c r="PJ92" s="101"/>
      <c r="PK92" s="101"/>
      <c r="PL92" s="101"/>
      <c r="PM92" s="101"/>
      <c r="PN92" s="101"/>
      <c r="PO92" s="101"/>
      <c r="PP92" s="101"/>
      <c r="PQ92" s="101"/>
      <c r="PR92" s="101"/>
      <c r="PS92" s="101"/>
      <c r="PT92" s="101"/>
      <c r="PU92" s="101"/>
      <c r="PV92" s="101"/>
      <c r="PW92" s="101"/>
      <c r="PX92" s="101"/>
      <c r="PY92" s="101"/>
      <c r="PZ92" s="101"/>
      <c r="QA92" s="101"/>
      <c r="QB92" s="101"/>
      <c r="QC92" s="101"/>
      <c r="QD92" s="101"/>
      <c r="QE92" s="101"/>
      <c r="QF92" s="101"/>
      <c r="QG92" s="101"/>
      <c r="QH92" s="101"/>
      <c r="QI92" s="101"/>
      <c r="QJ92" s="101"/>
      <c r="QK92" s="101"/>
      <c r="QL92" s="101"/>
      <c r="QM92" s="101"/>
      <c r="QN92" s="101"/>
      <c r="QO92" s="101"/>
      <c r="QP92" s="101"/>
      <c r="QQ92" s="101"/>
      <c r="QR92" s="101"/>
      <c r="QS92" s="101"/>
      <c r="QT92" s="101"/>
      <c r="QU92" s="101"/>
      <c r="QV92" s="101"/>
      <c r="QW92" s="101"/>
      <c r="QX92" s="101"/>
      <c r="QY92" s="101"/>
      <c r="QZ92" s="101"/>
      <c r="RA92" s="101"/>
      <c r="RB92" s="101"/>
      <c r="RC92" s="101"/>
      <c r="RD92" s="101"/>
      <c r="RE92" s="101"/>
      <c r="RF92" s="101"/>
      <c r="RG92" s="101"/>
      <c r="RH92" s="101"/>
      <c r="RI92" s="101"/>
      <c r="RJ92" s="101"/>
      <c r="RK92" s="101"/>
      <c r="RL92" s="101"/>
      <c r="RM92" s="101"/>
      <c r="RN92" s="101"/>
      <c r="RO92" s="101"/>
      <c r="RP92" s="101"/>
      <c r="RQ92" s="101"/>
      <c r="RR92" s="101"/>
      <c r="RS92" s="101"/>
      <c r="RT92" s="101"/>
      <c r="RU92" s="101"/>
      <c r="RV92" s="101"/>
      <c r="RW92" s="101"/>
      <c r="RX92" s="101"/>
      <c r="RY92" s="101"/>
      <c r="RZ92" s="101"/>
      <c r="SA92" s="101"/>
      <c r="SB92" s="101"/>
      <c r="SC92" s="101"/>
      <c r="SD92" s="101"/>
      <c r="SE92" s="101"/>
      <c r="SF92" s="101"/>
      <c r="SG92" s="101"/>
      <c r="SH92" s="101"/>
      <c r="SI92" s="101"/>
      <c r="SJ92" s="101"/>
      <c r="SK92" s="101"/>
      <c r="SL92" s="101"/>
      <c r="SM92" s="101"/>
      <c r="SN92" s="101"/>
      <c r="SO92" s="101"/>
      <c r="SP92" s="101"/>
      <c r="SQ92" s="101"/>
      <c r="SR92" s="101"/>
      <c r="SS92" s="101"/>
      <c r="ST92" s="101"/>
      <c r="SU92" s="101"/>
      <c r="SV92" s="101"/>
      <c r="SW92" s="101"/>
      <c r="SX92" s="101"/>
      <c r="SY92" s="101"/>
      <c r="SZ92" s="101"/>
      <c r="TA92" s="101"/>
      <c r="TB92" s="101"/>
      <c r="TC92" s="101"/>
      <c r="TD92" s="101"/>
      <c r="TE92" s="101"/>
      <c r="TF92" s="101"/>
      <c r="TG92" s="101"/>
      <c r="TH92" s="101"/>
      <c r="TI92" s="101"/>
      <c r="TJ92" s="101"/>
      <c r="TK92" s="101"/>
      <c r="TL92" s="101"/>
      <c r="TM92" s="101"/>
      <c r="TN92" s="101"/>
      <c r="TO92" s="101"/>
      <c r="TP92" s="101"/>
      <c r="TQ92" s="101"/>
      <c r="TR92" s="101"/>
      <c r="TS92" s="101"/>
      <c r="TT92" s="101"/>
      <c r="TU92" s="101"/>
      <c r="TV92" s="101"/>
      <c r="TW92" s="101"/>
      <c r="TX92" s="101"/>
      <c r="TY92" s="101"/>
      <c r="TZ92" s="101"/>
      <c r="UA92" s="101"/>
      <c r="UB92" s="101"/>
      <c r="UC92" s="101"/>
      <c r="UD92" s="101"/>
      <c r="UE92" s="101"/>
      <c r="UF92" s="101"/>
      <c r="UG92" s="101"/>
      <c r="UH92" s="101"/>
      <c r="UI92" s="101"/>
      <c r="UJ92" s="101"/>
      <c r="UK92" s="101"/>
      <c r="UL92" s="101"/>
      <c r="UM92" s="101"/>
      <c r="UN92" s="101"/>
      <c r="UO92" s="101"/>
      <c r="UP92" s="101"/>
      <c r="UQ92" s="101"/>
      <c r="UR92" s="101"/>
      <c r="US92" s="101"/>
      <c r="UT92" s="101"/>
      <c r="UU92" s="101"/>
      <c r="UV92" s="101"/>
      <c r="UW92" s="101"/>
      <c r="UX92" s="101"/>
      <c r="UY92" s="101"/>
      <c r="UZ92" s="101"/>
      <c r="VA92" s="101"/>
      <c r="VB92" s="101"/>
      <c r="VC92" s="101"/>
      <c r="VD92" s="101"/>
      <c r="VE92" s="101"/>
      <c r="VF92" s="101"/>
      <c r="VG92" s="101"/>
      <c r="VH92" s="101"/>
      <c r="VI92" s="101"/>
      <c r="VJ92" s="101"/>
      <c r="VK92" s="101"/>
      <c r="VL92" s="101"/>
      <c r="VM92" s="101"/>
      <c r="VN92" s="101"/>
      <c r="VO92" s="101"/>
      <c r="VP92" s="101"/>
      <c r="VQ92" s="101"/>
      <c r="VR92" s="101"/>
      <c r="VS92" s="101"/>
      <c r="VT92" s="101"/>
      <c r="VU92" s="101"/>
      <c r="VV92" s="101"/>
      <c r="VW92" s="101"/>
      <c r="VX92" s="101"/>
      <c r="VY92" s="101"/>
      <c r="VZ92" s="101"/>
      <c r="WA92" s="101"/>
      <c r="WB92" s="101"/>
      <c r="WC92" s="101"/>
      <c r="WD92" s="101"/>
      <c r="WE92" s="101"/>
      <c r="WF92" s="101"/>
      <c r="WG92" s="101"/>
      <c r="WH92" s="101"/>
      <c r="WI92" s="101"/>
      <c r="WJ92" s="101"/>
      <c r="WK92" s="101"/>
      <c r="WL92" s="101"/>
      <c r="WM92" s="101"/>
      <c r="WN92" s="101"/>
      <c r="WO92" s="101"/>
      <c r="WP92" s="101"/>
      <c r="WQ92" s="101"/>
      <c r="WR92" s="101"/>
      <c r="WS92" s="101"/>
      <c r="WT92" s="101"/>
      <c r="WU92" s="101"/>
      <c r="WV92" s="101"/>
      <c r="WW92" s="101"/>
      <c r="WX92" s="101"/>
      <c r="WY92" s="101"/>
      <c r="WZ92" s="101"/>
      <c r="XA92" s="101"/>
      <c r="XB92" s="101"/>
      <c r="XC92" s="101"/>
      <c r="XD92" s="101"/>
      <c r="XE92" s="101"/>
      <c r="XF92" s="101"/>
      <c r="XG92" s="101"/>
      <c r="XH92" s="101"/>
      <c r="XI92" s="101"/>
      <c r="XJ92" s="101"/>
      <c r="XK92" s="101"/>
      <c r="XL92" s="101"/>
      <c r="XM92" s="101"/>
      <c r="XN92" s="101"/>
      <c r="XO92" s="101"/>
      <c r="XP92" s="101"/>
      <c r="XQ92" s="101"/>
      <c r="XR92" s="101"/>
      <c r="XS92" s="101"/>
      <c r="XT92" s="101"/>
      <c r="XU92" s="101"/>
      <c r="XV92" s="101"/>
      <c r="XW92" s="101"/>
      <c r="XX92" s="101"/>
      <c r="XY92" s="101"/>
      <c r="XZ92" s="101"/>
      <c r="YA92" s="101"/>
      <c r="YB92" s="101"/>
      <c r="YC92" s="101"/>
      <c r="YD92" s="101"/>
      <c r="YE92" s="101"/>
      <c r="YF92" s="101"/>
      <c r="YG92" s="101"/>
      <c r="YH92" s="101"/>
      <c r="YI92" s="101"/>
      <c r="YJ92" s="101"/>
      <c r="YK92" s="101"/>
      <c r="YL92" s="101"/>
      <c r="YM92" s="101"/>
      <c r="YN92" s="101"/>
      <c r="YO92" s="101"/>
      <c r="YP92" s="101"/>
      <c r="YQ92" s="101"/>
      <c r="YR92" s="101"/>
      <c r="YS92" s="101"/>
      <c r="YT92" s="101"/>
      <c r="YU92" s="101"/>
      <c r="YV92" s="101"/>
      <c r="YW92" s="101"/>
      <c r="YX92" s="101"/>
      <c r="YY92" s="101"/>
      <c r="YZ92" s="101"/>
      <c r="ZA92" s="101"/>
      <c r="ZB92" s="101"/>
      <c r="ZC92" s="101"/>
      <c r="ZD92" s="101"/>
      <c r="ZE92" s="101"/>
      <c r="ZF92" s="101"/>
      <c r="ZG92" s="101"/>
      <c r="ZH92" s="101"/>
      <c r="ZI92" s="101"/>
      <c r="ZJ92" s="101"/>
      <c r="ZK92" s="101"/>
      <c r="ZL92" s="101"/>
      <c r="ZM92" s="101"/>
      <c r="ZN92" s="101"/>
      <c r="ZO92" s="101"/>
      <c r="ZP92" s="101"/>
      <c r="ZQ92" s="101"/>
      <c r="ZR92" s="101"/>
      <c r="ZS92" s="101"/>
      <c r="ZT92" s="101"/>
      <c r="ZU92" s="101"/>
      <c r="ZV92" s="101"/>
      <c r="ZW92" s="101"/>
      <c r="ZX92" s="101"/>
      <c r="ZY92" s="101"/>
      <c r="ZZ92" s="101"/>
      <c r="AAA92" s="101"/>
      <c r="AAB92" s="101"/>
      <c r="AAC92" s="101"/>
      <c r="AAD92" s="101"/>
      <c r="AAE92" s="101"/>
      <c r="AAF92" s="101"/>
      <c r="AAG92" s="101"/>
      <c r="AAH92" s="101"/>
      <c r="AAI92" s="101"/>
      <c r="AAJ92" s="101"/>
      <c r="AAK92" s="101"/>
      <c r="AAL92" s="101"/>
      <c r="AAM92" s="101"/>
      <c r="AAN92" s="101"/>
      <c r="AAO92" s="101"/>
      <c r="AAP92" s="101"/>
      <c r="AAQ92" s="101"/>
      <c r="AAR92" s="101"/>
      <c r="AAS92" s="101"/>
      <c r="AAT92" s="101"/>
      <c r="AAU92" s="101"/>
      <c r="AAV92" s="101"/>
      <c r="AAW92" s="101"/>
      <c r="AAX92" s="101"/>
      <c r="AAY92" s="101"/>
      <c r="AAZ92" s="101"/>
      <c r="ABA92" s="101"/>
      <c r="ABB92" s="101"/>
      <c r="ABC92" s="101"/>
      <c r="ABD92" s="101"/>
      <c r="ABE92" s="101"/>
      <c r="ABF92" s="101"/>
      <c r="ABG92" s="101"/>
      <c r="ABH92" s="101"/>
      <c r="ABI92" s="101"/>
      <c r="ABJ92" s="101"/>
      <c r="ABK92" s="101"/>
      <c r="ABL92" s="101"/>
      <c r="ABM92" s="101"/>
      <c r="ABN92" s="101"/>
      <c r="ABO92" s="101"/>
      <c r="ABP92" s="101"/>
      <c r="ABQ92" s="101"/>
      <c r="ABR92" s="101"/>
      <c r="ABS92" s="101"/>
      <c r="ABT92" s="101"/>
      <c r="ABU92" s="101"/>
      <c r="ABV92" s="101"/>
      <c r="ABW92" s="101"/>
      <c r="ABX92" s="101"/>
      <c r="ABY92" s="101"/>
      <c r="ABZ92" s="101"/>
      <c r="ACA92" s="101"/>
      <c r="ACB92" s="101"/>
      <c r="ACC92" s="101"/>
      <c r="ACD92" s="101"/>
      <c r="ACE92" s="101"/>
      <c r="ACF92" s="101"/>
      <c r="ACG92" s="101"/>
      <c r="ACH92" s="101"/>
      <c r="ACI92" s="101"/>
      <c r="ACJ92" s="101"/>
      <c r="ACK92" s="101"/>
      <c r="ACL92" s="101"/>
      <c r="ACM92" s="101"/>
      <c r="ACN92" s="101"/>
      <c r="ACO92" s="101"/>
      <c r="ACP92" s="101"/>
      <c r="ACQ92" s="101"/>
      <c r="ACR92" s="101"/>
      <c r="ACS92" s="101"/>
      <c r="ACT92" s="101"/>
      <c r="ACU92" s="101"/>
      <c r="ACV92" s="101"/>
      <c r="ACW92" s="101"/>
      <c r="ACX92" s="101"/>
      <c r="ACY92" s="101"/>
      <c r="ACZ92" s="101"/>
      <c r="ADA92" s="101"/>
      <c r="ADB92" s="101"/>
      <c r="ADC92" s="101"/>
      <c r="ADD92" s="101"/>
      <c r="ADE92" s="101"/>
      <c r="ADF92" s="101"/>
      <c r="ADG92" s="101"/>
      <c r="ADH92" s="101"/>
      <c r="ADI92" s="101"/>
      <c r="ADJ92" s="101"/>
      <c r="ADK92" s="101"/>
      <c r="ADL92" s="101"/>
      <c r="ADM92" s="101"/>
      <c r="ADN92" s="101"/>
      <c r="ADO92" s="101"/>
      <c r="ADP92" s="101"/>
      <c r="ADQ92" s="101"/>
      <c r="ADR92" s="101"/>
      <c r="ADS92" s="101"/>
      <c r="ADT92" s="101"/>
      <c r="ADU92" s="101"/>
      <c r="ADV92" s="101"/>
      <c r="ADW92" s="101"/>
      <c r="ADX92" s="101"/>
      <c r="ADY92" s="101"/>
      <c r="ADZ92" s="101"/>
      <c r="AEA92" s="101"/>
      <c r="AEB92" s="101"/>
      <c r="AEC92" s="101"/>
      <c r="AED92" s="101"/>
      <c r="AEE92" s="101"/>
      <c r="AEF92" s="101"/>
      <c r="AEG92" s="101"/>
      <c r="AEH92" s="101"/>
      <c r="AEI92" s="101"/>
      <c r="AEJ92" s="101"/>
      <c r="AEK92" s="101"/>
      <c r="AEL92" s="101"/>
      <c r="AEM92" s="101"/>
      <c r="AEN92" s="101"/>
      <c r="AEO92" s="101"/>
      <c r="AEP92" s="101"/>
      <c r="AEQ92" s="101"/>
      <c r="AER92" s="101"/>
      <c r="AES92" s="101"/>
      <c r="AET92" s="101"/>
      <c r="AEU92" s="101"/>
      <c r="AEV92" s="101"/>
      <c r="AEW92" s="101"/>
      <c r="AEX92" s="101"/>
      <c r="AEY92" s="101"/>
      <c r="AEZ92" s="101"/>
      <c r="AFA92" s="101"/>
      <c r="AFB92" s="101"/>
      <c r="AFC92" s="101"/>
      <c r="AFD92" s="101"/>
      <c r="AFE92" s="101"/>
      <c r="AFF92" s="101"/>
      <c r="AFG92" s="101"/>
      <c r="AFH92" s="101"/>
      <c r="AFI92" s="101"/>
      <c r="AFJ92" s="101"/>
      <c r="AFK92" s="101"/>
      <c r="AFL92" s="101"/>
      <c r="AFM92" s="101"/>
      <c r="AFN92" s="101"/>
      <c r="AFO92" s="101"/>
      <c r="AFP92" s="101"/>
      <c r="AFQ92" s="101"/>
      <c r="AFR92" s="101"/>
      <c r="AFS92" s="101"/>
      <c r="AFT92" s="101"/>
      <c r="AFU92" s="101"/>
      <c r="AFV92" s="101"/>
      <c r="AFW92" s="101"/>
      <c r="AFX92" s="101"/>
      <c r="AFY92" s="101"/>
      <c r="AFZ92" s="101"/>
      <c r="AGA92" s="101"/>
      <c r="AGB92" s="101"/>
      <c r="AGC92" s="101"/>
      <c r="AGD92" s="101"/>
      <c r="AGE92" s="101"/>
      <c r="AGF92" s="101"/>
      <c r="AGG92" s="101"/>
      <c r="AGH92" s="101"/>
      <c r="AGI92" s="101"/>
      <c r="AGJ92" s="101"/>
      <c r="AGK92" s="101"/>
      <c r="AGL92" s="101"/>
      <c r="AGM92" s="101"/>
      <c r="AGN92" s="101"/>
      <c r="AGO92" s="101"/>
      <c r="AGP92" s="101"/>
      <c r="AGQ92" s="101"/>
      <c r="AGR92" s="101"/>
      <c r="AGS92" s="101"/>
      <c r="AGT92" s="101"/>
      <c r="AGU92" s="101"/>
      <c r="AGV92" s="101"/>
      <c r="AGW92" s="101"/>
      <c r="AGX92" s="101"/>
      <c r="AGY92" s="101"/>
      <c r="AGZ92" s="101"/>
      <c r="AHA92" s="101"/>
      <c r="AHB92" s="101"/>
      <c r="AHC92" s="101"/>
      <c r="AHD92" s="101"/>
      <c r="AHE92" s="101"/>
      <c r="AHF92" s="101"/>
      <c r="AHG92" s="101"/>
      <c r="AHH92" s="101"/>
      <c r="AHI92" s="101"/>
      <c r="AHJ92" s="101"/>
      <c r="AHK92" s="101"/>
      <c r="AHL92" s="101"/>
      <c r="AHM92" s="101"/>
      <c r="AHN92" s="101"/>
      <c r="AHO92" s="101"/>
      <c r="AHP92" s="101"/>
      <c r="AHQ92" s="101"/>
      <c r="AHR92" s="101"/>
      <c r="AHS92" s="101"/>
      <c r="AHT92" s="101"/>
      <c r="AHU92" s="101"/>
      <c r="AHV92" s="101"/>
      <c r="AHW92" s="101"/>
      <c r="AHX92" s="101"/>
      <c r="AHY92" s="101"/>
      <c r="AHZ92" s="101"/>
      <c r="AIA92" s="101"/>
      <c r="AIB92" s="101"/>
      <c r="AIC92" s="101"/>
      <c r="AID92" s="101"/>
      <c r="AIE92" s="101"/>
      <c r="AIF92" s="101"/>
      <c r="AIG92" s="101"/>
      <c r="AIH92" s="101"/>
      <c r="AII92" s="101"/>
      <c r="AIJ92" s="101"/>
      <c r="AIK92" s="101"/>
      <c r="AIL92" s="101"/>
      <c r="AIM92" s="101"/>
      <c r="AIN92" s="101"/>
      <c r="AIO92" s="101"/>
      <c r="AIP92" s="101"/>
      <c r="AIQ92" s="101"/>
      <c r="AIR92" s="101"/>
      <c r="AIS92" s="101"/>
      <c r="AIT92" s="101"/>
      <c r="AIU92" s="101"/>
      <c r="AIV92" s="101"/>
      <c r="AIW92" s="101"/>
      <c r="AIX92" s="101"/>
      <c r="AIY92" s="101"/>
      <c r="AIZ92" s="101"/>
      <c r="AJA92" s="101"/>
      <c r="AJB92" s="101"/>
      <c r="AJC92" s="101"/>
      <c r="AJD92" s="101"/>
      <c r="AJE92" s="101"/>
      <c r="AJF92" s="101"/>
      <c r="AJG92" s="101"/>
      <c r="AJH92" s="101"/>
      <c r="AJI92" s="101"/>
      <c r="AJJ92" s="101"/>
      <c r="AJK92" s="101"/>
      <c r="AJL92" s="101"/>
      <c r="AJM92" s="101"/>
      <c r="AJN92" s="101"/>
      <c r="AJO92" s="101"/>
      <c r="AJP92" s="101"/>
      <c r="AJQ92" s="101"/>
      <c r="AJR92" s="101"/>
      <c r="AJS92" s="101"/>
      <c r="AJT92" s="101"/>
      <c r="AJU92" s="101"/>
      <c r="AJV92" s="101"/>
      <c r="AJW92" s="101"/>
      <c r="AJX92" s="101"/>
      <c r="AJY92" s="101"/>
      <c r="AJZ92" s="101"/>
      <c r="AKA92" s="101"/>
      <c r="AKB92" s="101"/>
      <c r="AKC92" s="101"/>
      <c r="AKD92" s="101"/>
      <c r="AKE92" s="101"/>
      <c r="AKF92" s="101"/>
      <c r="AKG92" s="101"/>
      <c r="AKH92" s="101"/>
      <c r="AKI92" s="101"/>
      <c r="AKJ92" s="101"/>
      <c r="AKK92" s="101"/>
      <c r="AKL92" s="101"/>
      <c r="AKM92" s="101"/>
      <c r="AKN92" s="101"/>
      <c r="AKO92" s="101"/>
      <c r="AKP92" s="101"/>
      <c r="AKQ92" s="101"/>
      <c r="AKR92" s="101"/>
      <c r="AKS92" s="101"/>
      <c r="AKT92" s="101"/>
      <c r="AKU92" s="101"/>
      <c r="AKV92" s="101"/>
      <c r="AKW92" s="101"/>
      <c r="AKX92" s="101"/>
      <c r="AKY92" s="101"/>
      <c r="AKZ92" s="101"/>
      <c r="ALA92" s="101"/>
      <c r="ALB92" s="101"/>
      <c r="ALC92" s="101"/>
      <c r="ALD92" s="101"/>
      <c r="ALE92" s="101"/>
      <c r="ALF92" s="101"/>
      <c r="ALG92" s="101"/>
      <c r="ALH92" s="101"/>
      <c r="ALI92" s="101"/>
      <c r="ALJ92" s="101"/>
      <c r="ALK92" s="101"/>
      <c r="ALL92" s="101"/>
      <c r="ALM92" s="101"/>
      <c r="ALN92" s="101"/>
      <c r="ALO92" s="101"/>
      <c r="ALP92" s="101"/>
      <c r="ALQ92" s="101"/>
      <c r="ALR92" s="101"/>
      <c r="ALS92" s="101"/>
      <c r="ALT92" s="101"/>
      <c r="ALU92" s="101"/>
      <c r="ALV92" s="101"/>
      <c r="ALW92" s="101"/>
      <c r="ALX92" s="101"/>
      <c r="ALY92" s="101"/>
      <c r="ALZ92" s="101"/>
      <c r="AMA92" s="101"/>
      <c r="AMB92" s="101"/>
      <c r="AMC92" s="101"/>
      <c r="AMD92" s="101"/>
      <c r="AME92" s="101"/>
      <c r="AMF92" s="101"/>
      <c r="AMG92" s="101"/>
      <c r="AMH92" s="101"/>
      <c r="AMI92" s="101"/>
      <c r="AMJ92" s="101"/>
    </row>
    <row r="93" spans="1:1024" s="32" customFormat="1">
      <c r="A93" s="101" t="s">
        <v>707</v>
      </c>
      <c r="B93" s="101"/>
      <c r="C93" s="101" t="s">
        <v>2235</v>
      </c>
      <c r="D93" s="101" t="s">
        <v>2233</v>
      </c>
      <c r="E93" s="101" t="s">
        <v>2236</v>
      </c>
      <c r="F93" s="101"/>
      <c r="G93" s="101"/>
      <c r="H93" s="101"/>
      <c r="I93" s="101"/>
      <c r="J93" s="101" t="s">
        <v>2237</v>
      </c>
      <c r="K93" s="101"/>
      <c r="L93" s="101"/>
      <c r="M93" s="101"/>
      <c r="N93" s="101"/>
      <c r="O93" s="101"/>
      <c r="P93" s="101" t="s">
        <v>2102</v>
      </c>
      <c r="Q93" s="101"/>
      <c r="R93" s="101"/>
      <c r="S93" s="101"/>
      <c r="T93" s="101" t="s">
        <v>1989</v>
      </c>
      <c r="U93" s="101"/>
      <c r="V93" s="101"/>
      <c r="W93" s="101" t="s">
        <v>7</v>
      </c>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1"/>
      <c r="DG93" s="101"/>
      <c r="DH93" s="101"/>
      <c r="DI93" s="101"/>
      <c r="DJ93" s="101"/>
      <c r="DK93" s="101"/>
      <c r="DL93" s="101"/>
      <c r="DM93" s="101"/>
      <c r="DN93" s="101"/>
      <c r="DO93" s="101"/>
      <c r="DP93" s="101"/>
      <c r="DQ93" s="101"/>
      <c r="DR93" s="101"/>
      <c r="DS93" s="101"/>
      <c r="DT93" s="101"/>
      <c r="DU93" s="101"/>
      <c r="DV93" s="101"/>
      <c r="DW93" s="101"/>
      <c r="DX93" s="101"/>
      <c r="DY93" s="101"/>
      <c r="DZ93" s="101"/>
      <c r="EA93" s="101"/>
      <c r="EB93" s="101"/>
      <c r="EC93" s="101"/>
      <c r="ED93" s="101"/>
      <c r="EE93" s="101"/>
      <c r="EF93" s="101"/>
      <c r="EG93" s="101"/>
      <c r="EH93" s="101"/>
      <c r="EI93" s="101"/>
      <c r="EJ93" s="101"/>
      <c r="EK93" s="101"/>
      <c r="EL93" s="101"/>
      <c r="EM93" s="101"/>
      <c r="EN93" s="101"/>
      <c r="EO93" s="101"/>
      <c r="EP93" s="101"/>
      <c r="EQ93" s="101"/>
      <c r="ER93" s="101"/>
      <c r="ES93" s="101"/>
      <c r="ET93" s="101"/>
      <c r="EU93" s="101"/>
      <c r="EV93" s="101"/>
      <c r="EW93" s="101"/>
      <c r="EX93" s="101"/>
      <c r="EY93" s="101"/>
      <c r="EZ93" s="101"/>
      <c r="FA93" s="101"/>
      <c r="FB93" s="101"/>
      <c r="FC93" s="101"/>
      <c r="FD93" s="101"/>
      <c r="FE93" s="101"/>
      <c r="FF93" s="101"/>
      <c r="FG93" s="101"/>
      <c r="FH93" s="101"/>
      <c r="FI93" s="101"/>
      <c r="FJ93" s="101"/>
      <c r="FK93" s="101"/>
      <c r="FL93" s="101"/>
      <c r="FM93" s="101"/>
      <c r="FN93" s="101"/>
      <c r="FO93" s="101"/>
      <c r="FP93" s="101"/>
      <c r="FQ93" s="101"/>
      <c r="FR93" s="101"/>
      <c r="FS93" s="101"/>
      <c r="FT93" s="101"/>
      <c r="FU93" s="101"/>
      <c r="FV93" s="101"/>
      <c r="FW93" s="101"/>
      <c r="FX93" s="101"/>
      <c r="FY93" s="101"/>
      <c r="FZ93" s="101"/>
      <c r="GA93" s="101"/>
      <c r="GB93" s="101"/>
      <c r="GC93" s="101"/>
      <c r="GD93" s="101"/>
      <c r="GE93" s="101"/>
      <c r="GF93" s="101"/>
      <c r="GG93" s="101"/>
      <c r="GH93" s="101"/>
      <c r="GI93" s="101"/>
      <c r="GJ93" s="101"/>
      <c r="GK93" s="101"/>
      <c r="GL93" s="101"/>
      <c r="GM93" s="101"/>
      <c r="GN93" s="101"/>
      <c r="GO93" s="101"/>
      <c r="GP93" s="101"/>
      <c r="GQ93" s="101"/>
      <c r="GR93" s="101"/>
      <c r="GS93" s="101"/>
      <c r="GT93" s="101"/>
      <c r="GU93" s="101"/>
      <c r="GV93" s="101"/>
      <c r="GW93" s="101"/>
      <c r="GX93" s="101"/>
      <c r="GY93" s="101"/>
      <c r="GZ93" s="101"/>
      <c r="HA93" s="101"/>
      <c r="HB93" s="101"/>
      <c r="HC93" s="101"/>
      <c r="HD93" s="101"/>
      <c r="HE93" s="101"/>
      <c r="HF93" s="101"/>
      <c r="HG93" s="101"/>
      <c r="HH93" s="101"/>
      <c r="HI93" s="101"/>
      <c r="HJ93" s="101"/>
      <c r="HK93" s="101"/>
      <c r="HL93" s="101"/>
      <c r="HM93" s="101"/>
      <c r="HN93" s="101"/>
      <c r="HO93" s="101"/>
      <c r="HP93" s="101"/>
      <c r="HQ93" s="101"/>
      <c r="HR93" s="101"/>
      <c r="HS93" s="101"/>
      <c r="HT93" s="101"/>
      <c r="HU93" s="101"/>
      <c r="HV93" s="101"/>
      <c r="HW93" s="101"/>
      <c r="HX93" s="101"/>
      <c r="HY93" s="101"/>
      <c r="HZ93" s="101"/>
      <c r="IA93" s="101"/>
      <c r="IB93" s="101"/>
      <c r="IC93" s="101"/>
      <c r="ID93" s="101"/>
      <c r="IE93" s="101"/>
      <c r="IF93" s="101"/>
      <c r="IG93" s="101"/>
      <c r="IH93" s="101"/>
      <c r="II93" s="101"/>
      <c r="IJ93" s="101"/>
      <c r="IK93" s="101"/>
      <c r="IL93" s="101"/>
      <c r="IM93" s="101"/>
      <c r="IN93" s="101"/>
      <c r="IO93" s="101"/>
      <c r="IP93" s="101"/>
      <c r="IQ93" s="101"/>
      <c r="IR93" s="101"/>
      <c r="IS93" s="101"/>
      <c r="IT93" s="101"/>
      <c r="IU93" s="101"/>
      <c r="IV93" s="101"/>
      <c r="IW93" s="101"/>
      <c r="IX93" s="101"/>
      <c r="IY93" s="101"/>
      <c r="IZ93" s="101"/>
      <c r="JA93" s="101"/>
      <c r="JB93" s="101"/>
      <c r="JC93" s="101"/>
      <c r="JD93" s="101"/>
      <c r="JE93" s="101"/>
      <c r="JF93" s="101"/>
      <c r="JG93" s="101"/>
      <c r="JH93" s="101"/>
      <c r="JI93" s="101"/>
      <c r="JJ93" s="101"/>
      <c r="JK93" s="101"/>
      <c r="JL93" s="101"/>
      <c r="JM93" s="101"/>
      <c r="JN93" s="101"/>
      <c r="JO93" s="101"/>
      <c r="JP93" s="101"/>
      <c r="JQ93" s="101"/>
      <c r="JR93" s="101"/>
      <c r="JS93" s="101"/>
      <c r="JT93" s="101"/>
      <c r="JU93" s="101"/>
      <c r="JV93" s="101"/>
      <c r="JW93" s="101"/>
      <c r="JX93" s="101"/>
      <c r="JY93" s="101"/>
      <c r="JZ93" s="101"/>
      <c r="KA93" s="101"/>
      <c r="KB93" s="101"/>
      <c r="KC93" s="101"/>
      <c r="KD93" s="101"/>
      <c r="KE93" s="101"/>
      <c r="KF93" s="101"/>
      <c r="KG93" s="101"/>
      <c r="KH93" s="101"/>
      <c r="KI93" s="101"/>
      <c r="KJ93" s="101"/>
      <c r="KK93" s="101"/>
      <c r="KL93" s="101"/>
      <c r="KM93" s="101"/>
      <c r="KN93" s="101"/>
      <c r="KO93" s="101"/>
      <c r="KP93" s="101"/>
      <c r="KQ93" s="101"/>
      <c r="KR93" s="101"/>
      <c r="KS93" s="101"/>
      <c r="KT93" s="101"/>
      <c r="KU93" s="101"/>
      <c r="KV93" s="101"/>
      <c r="KW93" s="101"/>
      <c r="KX93" s="101"/>
      <c r="KY93" s="101"/>
      <c r="KZ93" s="101"/>
      <c r="LA93" s="101"/>
      <c r="LB93" s="101"/>
      <c r="LC93" s="101"/>
      <c r="LD93" s="101"/>
      <c r="LE93" s="101"/>
      <c r="LF93" s="101"/>
      <c r="LG93" s="101"/>
      <c r="LH93" s="101"/>
      <c r="LI93" s="101"/>
      <c r="LJ93" s="101"/>
      <c r="LK93" s="101"/>
      <c r="LL93" s="101"/>
      <c r="LM93" s="101"/>
      <c r="LN93" s="101"/>
      <c r="LO93" s="101"/>
      <c r="LP93" s="101"/>
      <c r="LQ93" s="101"/>
      <c r="LR93" s="101"/>
      <c r="LS93" s="101"/>
      <c r="LT93" s="101"/>
      <c r="LU93" s="101"/>
      <c r="LV93" s="101"/>
      <c r="LW93" s="101"/>
      <c r="LX93" s="101"/>
      <c r="LY93" s="101"/>
      <c r="LZ93" s="101"/>
      <c r="MA93" s="101"/>
      <c r="MB93" s="101"/>
      <c r="MC93" s="101"/>
      <c r="MD93" s="101"/>
      <c r="ME93" s="101"/>
      <c r="MF93" s="101"/>
      <c r="MG93" s="101"/>
      <c r="MH93" s="101"/>
      <c r="MI93" s="101"/>
      <c r="MJ93" s="101"/>
      <c r="MK93" s="101"/>
      <c r="ML93" s="101"/>
      <c r="MM93" s="101"/>
      <c r="MN93" s="101"/>
      <c r="MO93" s="101"/>
      <c r="MP93" s="101"/>
      <c r="MQ93" s="101"/>
      <c r="MR93" s="101"/>
      <c r="MS93" s="101"/>
      <c r="MT93" s="101"/>
      <c r="MU93" s="101"/>
      <c r="MV93" s="101"/>
      <c r="MW93" s="101"/>
      <c r="MX93" s="101"/>
      <c r="MY93" s="101"/>
      <c r="MZ93" s="101"/>
      <c r="NA93" s="101"/>
      <c r="NB93" s="101"/>
      <c r="NC93" s="101"/>
      <c r="ND93" s="101"/>
      <c r="NE93" s="101"/>
      <c r="NF93" s="101"/>
      <c r="NG93" s="101"/>
      <c r="NH93" s="101"/>
      <c r="NI93" s="101"/>
      <c r="NJ93" s="101"/>
      <c r="NK93" s="101"/>
      <c r="NL93" s="101"/>
      <c r="NM93" s="101"/>
      <c r="NN93" s="101"/>
      <c r="NO93" s="101"/>
      <c r="NP93" s="101"/>
      <c r="NQ93" s="101"/>
      <c r="NR93" s="101"/>
      <c r="NS93" s="101"/>
      <c r="NT93" s="101"/>
      <c r="NU93" s="101"/>
      <c r="NV93" s="101"/>
      <c r="NW93" s="101"/>
      <c r="NX93" s="101"/>
      <c r="NY93" s="101"/>
      <c r="NZ93" s="101"/>
      <c r="OA93" s="101"/>
      <c r="OB93" s="101"/>
      <c r="OC93" s="101"/>
      <c r="OD93" s="101"/>
      <c r="OE93" s="101"/>
      <c r="OF93" s="101"/>
      <c r="OG93" s="101"/>
      <c r="OH93" s="101"/>
      <c r="OI93" s="101"/>
      <c r="OJ93" s="101"/>
      <c r="OK93" s="101"/>
      <c r="OL93" s="101"/>
      <c r="OM93" s="101"/>
      <c r="ON93" s="101"/>
      <c r="OO93" s="101"/>
      <c r="OP93" s="101"/>
      <c r="OQ93" s="101"/>
      <c r="OR93" s="101"/>
      <c r="OS93" s="101"/>
      <c r="OT93" s="101"/>
      <c r="OU93" s="101"/>
      <c r="OV93" s="101"/>
      <c r="OW93" s="101"/>
      <c r="OX93" s="101"/>
      <c r="OY93" s="101"/>
      <c r="OZ93" s="101"/>
      <c r="PA93" s="101"/>
      <c r="PB93" s="101"/>
      <c r="PC93" s="101"/>
      <c r="PD93" s="101"/>
      <c r="PE93" s="101"/>
      <c r="PF93" s="101"/>
      <c r="PG93" s="101"/>
      <c r="PH93" s="101"/>
      <c r="PI93" s="101"/>
      <c r="PJ93" s="101"/>
      <c r="PK93" s="101"/>
      <c r="PL93" s="101"/>
      <c r="PM93" s="101"/>
      <c r="PN93" s="101"/>
      <c r="PO93" s="101"/>
      <c r="PP93" s="101"/>
      <c r="PQ93" s="101"/>
      <c r="PR93" s="101"/>
      <c r="PS93" s="101"/>
      <c r="PT93" s="101"/>
      <c r="PU93" s="101"/>
      <c r="PV93" s="101"/>
      <c r="PW93" s="101"/>
      <c r="PX93" s="101"/>
      <c r="PY93" s="101"/>
      <c r="PZ93" s="101"/>
      <c r="QA93" s="101"/>
      <c r="QB93" s="101"/>
      <c r="QC93" s="101"/>
      <c r="QD93" s="101"/>
      <c r="QE93" s="101"/>
      <c r="QF93" s="101"/>
      <c r="QG93" s="101"/>
      <c r="QH93" s="101"/>
      <c r="QI93" s="101"/>
      <c r="QJ93" s="101"/>
      <c r="QK93" s="101"/>
      <c r="QL93" s="101"/>
      <c r="QM93" s="101"/>
      <c r="QN93" s="101"/>
      <c r="QO93" s="101"/>
      <c r="QP93" s="101"/>
      <c r="QQ93" s="101"/>
      <c r="QR93" s="101"/>
      <c r="QS93" s="101"/>
      <c r="QT93" s="101"/>
      <c r="QU93" s="101"/>
      <c r="QV93" s="101"/>
      <c r="QW93" s="101"/>
      <c r="QX93" s="101"/>
      <c r="QY93" s="101"/>
      <c r="QZ93" s="101"/>
      <c r="RA93" s="101"/>
      <c r="RB93" s="101"/>
      <c r="RC93" s="101"/>
      <c r="RD93" s="101"/>
      <c r="RE93" s="101"/>
      <c r="RF93" s="101"/>
      <c r="RG93" s="101"/>
      <c r="RH93" s="101"/>
      <c r="RI93" s="101"/>
      <c r="RJ93" s="101"/>
      <c r="RK93" s="101"/>
      <c r="RL93" s="101"/>
      <c r="RM93" s="101"/>
      <c r="RN93" s="101"/>
      <c r="RO93" s="101"/>
      <c r="RP93" s="101"/>
      <c r="RQ93" s="101"/>
      <c r="RR93" s="101"/>
      <c r="RS93" s="101"/>
      <c r="RT93" s="101"/>
      <c r="RU93" s="101"/>
      <c r="RV93" s="101"/>
      <c r="RW93" s="101"/>
      <c r="RX93" s="101"/>
      <c r="RY93" s="101"/>
      <c r="RZ93" s="101"/>
      <c r="SA93" s="101"/>
      <c r="SB93" s="101"/>
      <c r="SC93" s="101"/>
      <c r="SD93" s="101"/>
      <c r="SE93" s="101"/>
      <c r="SF93" s="101"/>
      <c r="SG93" s="101"/>
      <c r="SH93" s="101"/>
      <c r="SI93" s="101"/>
      <c r="SJ93" s="101"/>
      <c r="SK93" s="101"/>
      <c r="SL93" s="101"/>
      <c r="SM93" s="101"/>
      <c r="SN93" s="101"/>
      <c r="SO93" s="101"/>
      <c r="SP93" s="101"/>
      <c r="SQ93" s="101"/>
      <c r="SR93" s="101"/>
      <c r="SS93" s="101"/>
      <c r="ST93" s="101"/>
      <c r="SU93" s="101"/>
      <c r="SV93" s="101"/>
      <c r="SW93" s="101"/>
      <c r="SX93" s="101"/>
      <c r="SY93" s="101"/>
      <c r="SZ93" s="101"/>
      <c r="TA93" s="101"/>
      <c r="TB93" s="101"/>
      <c r="TC93" s="101"/>
      <c r="TD93" s="101"/>
      <c r="TE93" s="101"/>
      <c r="TF93" s="101"/>
      <c r="TG93" s="101"/>
      <c r="TH93" s="101"/>
      <c r="TI93" s="101"/>
      <c r="TJ93" s="101"/>
      <c r="TK93" s="101"/>
      <c r="TL93" s="101"/>
      <c r="TM93" s="101"/>
      <c r="TN93" s="101"/>
      <c r="TO93" s="101"/>
      <c r="TP93" s="101"/>
      <c r="TQ93" s="101"/>
      <c r="TR93" s="101"/>
      <c r="TS93" s="101"/>
      <c r="TT93" s="101"/>
      <c r="TU93" s="101"/>
      <c r="TV93" s="101"/>
      <c r="TW93" s="101"/>
      <c r="TX93" s="101"/>
      <c r="TY93" s="101"/>
      <c r="TZ93" s="101"/>
      <c r="UA93" s="101"/>
      <c r="UB93" s="101"/>
      <c r="UC93" s="101"/>
      <c r="UD93" s="101"/>
      <c r="UE93" s="101"/>
      <c r="UF93" s="101"/>
      <c r="UG93" s="101"/>
      <c r="UH93" s="101"/>
      <c r="UI93" s="101"/>
      <c r="UJ93" s="101"/>
      <c r="UK93" s="101"/>
      <c r="UL93" s="101"/>
      <c r="UM93" s="101"/>
      <c r="UN93" s="101"/>
      <c r="UO93" s="101"/>
      <c r="UP93" s="101"/>
      <c r="UQ93" s="101"/>
      <c r="UR93" s="101"/>
      <c r="US93" s="101"/>
      <c r="UT93" s="101"/>
      <c r="UU93" s="101"/>
      <c r="UV93" s="101"/>
      <c r="UW93" s="101"/>
      <c r="UX93" s="101"/>
      <c r="UY93" s="101"/>
      <c r="UZ93" s="101"/>
      <c r="VA93" s="101"/>
      <c r="VB93" s="101"/>
      <c r="VC93" s="101"/>
      <c r="VD93" s="101"/>
      <c r="VE93" s="101"/>
      <c r="VF93" s="101"/>
      <c r="VG93" s="101"/>
      <c r="VH93" s="101"/>
      <c r="VI93" s="101"/>
      <c r="VJ93" s="101"/>
      <c r="VK93" s="101"/>
      <c r="VL93" s="101"/>
      <c r="VM93" s="101"/>
      <c r="VN93" s="101"/>
      <c r="VO93" s="101"/>
      <c r="VP93" s="101"/>
      <c r="VQ93" s="101"/>
      <c r="VR93" s="101"/>
      <c r="VS93" s="101"/>
      <c r="VT93" s="101"/>
      <c r="VU93" s="101"/>
      <c r="VV93" s="101"/>
      <c r="VW93" s="101"/>
      <c r="VX93" s="101"/>
      <c r="VY93" s="101"/>
      <c r="VZ93" s="101"/>
      <c r="WA93" s="101"/>
      <c r="WB93" s="101"/>
      <c r="WC93" s="101"/>
      <c r="WD93" s="101"/>
      <c r="WE93" s="101"/>
      <c r="WF93" s="101"/>
      <c r="WG93" s="101"/>
      <c r="WH93" s="101"/>
      <c r="WI93" s="101"/>
      <c r="WJ93" s="101"/>
      <c r="WK93" s="101"/>
      <c r="WL93" s="101"/>
      <c r="WM93" s="101"/>
      <c r="WN93" s="101"/>
      <c r="WO93" s="101"/>
      <c r="WP93" s="101"/>
      <c r="WQ93" s="101"/>
      <c r="WR93" s="101"/>
      <c r="WS93" s="101"/>
      <c r="WT93" s="101"/>
      <c r="WU93" s="101"/>
      <c r="WV93" s="101"/>
      <c r="WW93" s="101"/>
      <c r="WX93" s="101"/>
      <c r="WY93" s="101"/>
      <c r="WZ93" s="101"/>
      <c r="XA93" s="101"/>
      <c r="XB93" s="101"/>
      <c r="XC93" s="101"/>
      <c r="XD93" s="101"/>
      <c r="XE93" s="101"/>
      <c r="XF93" s="101"/>
      <c r="XG93" s="101"/>
      <c r="XH93" s="101"/>
      <c r="XI93" s="101"/>
      <c r="XJ93" s="101"/>
      <c r="XK93" s="101"/>
      <c r="XL93" s="101"/>
      <c r="XM93" s="101"/>
      <c r="XN93" s="101"/>
      <c r="XO93" s="101"/>
      <c r="XP93" s="101"/>
      <c r="XQ93" s="101"/>
      <c r="XR93" s="101"/>
      <c r="XS93" s="101"/>
      <c r="XT93" s="101"/>
      <c r="XU93" s="101"/>
      <c r="XV93" s="101"/>
      <c r="XW93" s="101"/>
      <c r="XX93" s="101"/>
      <c r="XY93" s="101"/>
      <c r="XZ93" s="101"/>
      <c r="YA93" s="101"/>
      <c r="YB93" s="101"/>
      <c r="YC93" s="101"/>
      <c r="YD93" s="101"/>
      <c r="YE93" s="101"/>
      <c r="YF93" s="101"/>
      <c r="YG93" s="101"/>
      <c r="YH93" s="101"/>
      <c r="YI93" s="101"/>
      <c r="YJ93" s="101"/>
      <c r="YK93" s="101"/>
      <c r="YL93" s="101"/>
      <c r="YM93" s="101"/>
      <c r="YN93" s="101"/>
      <c r="YO93" s="101"/>
      <c r="YP93" s="101"/>
      <c r="YQ93" s="101"/>
      <c r="YR93" s="101"/>
      <c r="YS93" s="101"/>
      <c r="YT93" s="101"/>
      <c r="YU93" s="101"/>
      <c r="YV93" s="101"/>
      <c r="YW93" s="101"/>
      <c r="YX93" s="101"/>
      <c r="YY93" s="101"/>
      <c r="YZ93" s="101"/>
      <c r="ZA93" s="101"/>
      <c r="ZB93" s="101"/>
      <c r="ZC93" s="101"/>
      <c r="ZD93" s="101"/>
      <c r="ZE93" s="101"/>
      <c r="ZF93" s="101"/>
      <c r="ZG93" s="101"/>
      <c r="ZH93" s="101"/>
      <c r="ZI93" s="101"/>
      <c r="ZJ93" s="101"/>
      <c r="ZK93" s="101"/>
      <c r="ZL93" s="101"/>
      <c r="ZM93" s="101"/>
      <c r="ZN93" s="101"/>
      <c r="ZO93" s="101"/>
      <c r="ZP93" s="101"/>
      <c r="ZQ93" s="101"/>
      <c r="ZR93" s="101"/>
      <c r="ZS93" s="101"/>
      <c r="ZT93" s="101"/>
      <c r="ZU93" s="101"/>
      <c r="ZV93" s="101"/>
      <c r="ZW93" s="101"/>
      <c r="ZX93" s="101"/>
      <c r="ZY93" s="101"/>
      <c r="ZZ93" s="101"/>
      <c r="AAA93" s="101"/>
      <c r="AAB93" s="101"/>
      <c r="AAC93" s="101"/>
      <c r="AAD93" s="101"/>
      <c r="AAE93" s="101"/>
      <c r="AAF93" s="101"/>
      <c r="AAG93" s="101"/>
      <c r="AAH93" s="101"/>
      <c r="AAI93" s="101"/>
      <c r="AAJ93" s="101"/>
      <c r="AAK93" s="101"/>
      <c r="AAL93" s="101"/>
      <c r="AAM93" s="101"/>
      <c r="AAN93" s="101"/>
      <c r="AAO93" s="101"/>
      <c r="AAP93" s="101"/>
      <c r="AAQ93" s="101"/>
      <c r="AAR93" s="101"/>
      <c r="AAS93" s="101"/>
      <c r="AAT93" s="101"/>
      <c r="AAU93" s="101"/>
      <c r="AAV93" s="101"/>
      <c r="AAW93" s="101"/>
      <c r="AAX93" s="101"/>
      <c r="AAY93" s="101"/>
      <c r="AAZ93" s="101"/>
      <c r="ABA93" s="101"/>
      <c r="ABB93" s="101"/>
      <c r="ABC93" s="101"/>
      <c r="ABD93" s="101"/>
      <c r="ABE93" s="101"/>
      <c r="ABF93" s="101"/>
      <c r="ABG93" s="101"/>
      <c r="ABH93" s="101"/>
      <c r="ABI93" s="101"/>
      <c r="ABJ93" s="101"/>
      <c r="ABK93" s="101"/>
      <c r="ABL93" s="101"/>
      <c r="ABM93" s="101"/>
      <c r="ABN93" s="101"/>
      <c r="ABO93" s="101"/>
      <c r="ABP93" s="101"/>
      <c r="ABQ93" s="101"/>
      <c r="ABR93" s="101"/>
      <c r="ABS93" s="101"/>
      <c r="ABT93" s="101"/>
      <c r="ABU93" s="101"/>
      <c r="ABV93" s="101"/>
      <c r="ABW93" s="101"/>
      <c r="ABX93" s="101"/>
      <c r="ABY93" s="101"/>
      <c r="ABZ93" s="101"/>
      <c r="ACA93" s="101"/>
      <c r="ACB93" s="101"/>
      <c r="ACC93" s="101"/>
      <c r="ACD93" s="101"/>
      <c r="ACE93" s="101"/>
      <c r="ACF93" s="101"/>
      <c r="ACG93" s="101"/>
      <c r="ACH93" s="101"/>
      <c r="ACI93" s="101"/>
      <c r="ACJ93" s="101"/>
      <c r="ACK93" s="101"/>
      <c r="ACL93" s="101"/>
      <c r="ACM93" s="101"/>
      <c r="ACN93" s="101"/>
      <c r="ACO93" s="101"/>
      <c r="ACP93" s="101"/>
      <c r="ACQ93" s="101"/>
      <c r="ACR93" s="101"/>
      <c r="ACS93" s="101"/>
      <c r="ACT93" s="101"/>
      <c r="ACU93" s="101"/>
      <c r="ACV93" s="101"/>
      <c r="ACW93" s="101"/>
      <c r="ACX93" s="101"/>
      <c r="ACY93" s="101"/>
      <c r="ACZ93" s="101"/>
      <c r="ADA93" s="101"/>
      <c r="ADB93" s="101"/>
      <c r="ADC93" s="101"/>
      <c r="ADD93" s="101"/>
      <c r="ADE93" s="101"/>
      <c r="ADF93" s="101"/>
      <c r="ADG93" s="101"/>
      <c r="ADH93" s="101"/>
      <c r="ADI93" s="101"/>
      <c r="ADJ93" s="101"/>
      <c r="ADK93" s="101"/>
      <c r="ADL93" s="101"/>
      <c r="ADM93" s="101"/>
      <c r="ADN93" s="101"/>
      <c r="ADO93" s="101"/>
      <c r="ADP93" s="101"/>
      <c r="ADQ93" s="101"/>
      <c r="ADR93" s="101"/>
      <c r="ADS93" s="101"/>
      <c r="ADT93" s="101"/>
      <c r="ADU93" s="101"/>
      <c r="ADV93" s="101"/>
      <c r="ADW93" s="101"/>
      <c r="ADX93" s="101"/>
      <c r="ADY93" s="101"/>
      <c r="ADZ93" s="101"/>
      <c r="AEA93" s="101"/>
      <c r="AEB93" s="101"/>
      <c r="AEC93" s="101"/>
      <c r="AED93" s="101"/>
      <c r="AEE93" s="101"/>
      <c r="AEF93" s="101"/>
      <c r="AEG93" s="101"/>
      <c r="AEH93" s="101"/>
      <c r="AEI93" s="101"/>
      <c r="AEJ93" s="101"/>
      <c r="AEK93" s="101"/>
      <c r="AEL93" s="101"/>
      <c r="AEM93" s="101"/>
      <c r="AEN93" s="101"/>
      <c r="AEO93" s="101"/>
      <c r="AEP93" s="101"/>
      <c r="AEQ93" s="101"/>
      <c r="AER93" s="101"/>
      <c r="AES93" s="101"/>
      <c r="AET93" s="101"/>
      <c r="AEU93" s="101"/>
      <c r="AEV93" s="101"/>
      <c r="AEW93" s="101"/>
      <c r="AEX93" s="101"/>
      <c r="AEY93" s="101"/>
      <c r="AEZ93" s="101"/>
      <c r="AFA93" s="101"/>
      <c r="AFB93" s="101"/>
      <c r="AFC93" s="101"/>
      <c r="AFD93" s="101"/>
      <c r="AFE93" s="101"/>
      <c r="AFF93" s="101"/>
      <c r="AFG93" s="101"/>
      <c r="AFH93" s="101"/>
      <c r="AFI93" s="101"/>
      <c r="AFJ93" s="101"/>
      <c r="AFK93" s="101"/>
      <c r="AFL93" s="101"/>
      <c r="AFM93" s="101"/>
      <c r="AFN93" s="101"/>
      <c r="AFO93" s="101"/>
      <c r="AFP93" s="101"/>
      <c r="AFQ93" s="101"/>
      <c r="AFR93" s="101"/>
      <c r="AFS93" s="101"/>
      <c r="AFT93" s="101"/>
      <c r="AFU93" s="101"/>
      <c r="AFV93" s="101"/>
      <c r="AFW93" s="101"/>
      <c r="AFX93" s="101"/>
      <c r="AFY93" s="101"/>
      <c r="AFZ93" s="101"/>
      <c r="AGA93" s="101"/>
      <c r="AGB93" s="101"/>
      <c r="AGC93" s="101"/>
      <c r="AGD93" s="101"/>
      <c r="AGE93" s="101"/>
      <c r="AGF93" s="101"/>
      <c r="AGG93" s="101"/>
      <c r="AGH93" s="101"/>
      <c r="AGI93" s="101"/>
      <c r="AGJ93" s="101"/>
      <c r="AGK93" s="101"/>
      <c r="AGL93" s="101"/>
      <c r="AGM93" s="101"/>
      <c r="AGN93" s="101"/>
      <c r="AGO93" s="101"/>
      <c r="AGP93" s="101"/>
      <c r="AGQ93" s="101"/>
      <c r="AGR93" s="101"/>
      <c r="AGS93" s="101"/>
      <c r="AGT93" s="101"/>
      <c r="AGU93" s="101"/>
      <c r="AGV93" s="101"/>
      <c r="AGW93" s="101"/>
      <c r="AGX93" s="101"/>
      <c r="AGY93" s="101"/>
      <c r="AGZ93" s="101"/>
      <c r="AHA93" s="101"/>
      <c r="AHB93" s="101"/>
      <c r="AHC93" s="101"/>
      <c r="AHD93" s="101"/>
      <c r="AHE93" s="101"/>
      <c r="AHF93" s="101"/>
      <c r="AHG93" s="101"/>
      <c r="AHH93" s="101"/>
      <c r="AHI93" s="101"/>
      <c r="AHJ93" s="101"/>
      <c r="AHK93" s="101"/>
      <c r="AHL93" s="101"/>
      <c r="AHM93" s="101"/>
      <c r="AHN93" s="101"/>
      <c r="AHO93" s="101"/>
      <c r="AHP93" s="101"/>
      <c r="AHQ93" s="101"/>
      <c r="AHR93" s="101"/>
      <c r="AHS93" s="101"/>
      <c r="AHT93" s="101"/>
      <c r="AHU93" s="101"/>
      <c r="AHV93" s="101"/>
      <c r="AHW93" s="101"/>
      <c r="AHX93" s="101"/>
      <c r="AHY93" s="101"/>
      <c r="AHZ93" s="101"/>
      <c r="AIA93" s="101"/>
      <c r="AIB93" s="101"/>
      <c r="AIC93" s="101"/>
      <c r="AID93" s="101"/>
      <c r="AIE93" s="101"/>
      <c r="AIF93" s="101"/>
      <c r="AIG93" s="101"/>
      <c r="AIH93" s="101"/>
      <c r="AII93" s="101"/>
      <c r="AIJ93" s="101"/>
      <c r="AIK93" s="101"/>
      <c r="AIL93" s="101"/>
      <c r="AIM93" s="101"/>
      <c r="AIN93" s="101"/>
      <c r="AIO93" s="101"/>
      <c r="AIP93" s="101"/>
      <c r="AIQ93" s="101"/>
      <c r="AIR93" s="101"/>
      <c r="AIS93" s="101"/>
      <c r="AIT93" s="101"/>
      <c r="AIU93" s="101"/>
      <c r="AIV93" s="101"/>
      <c r="AIW93" s="101"/>
      <c r="AIX93" s="101"/>
      <c r="AIY93" s="101"/>
      <c r="AIZ93" s="101"/>
      <c r="AJA93" s="101"/>
      <c r="AJB93" s="101"/>
      <c r="AJC93" s="101"/>
      <c r="AJD93" s="101"/>
      <c r="AJE93" s="101"/>
      <c r="AJF93" s="101"/>
      <c r="AJG93" s="101"/>
      <c r="AJH93" s="101"/>
      <c r="AJI93" s="101"/>
      <c r="AJJ93" s="101"/>
      <c r="AJK93" s="101"/>
      <c r="AJL93" s="101"/>
      <c r="AJM93" s="101"/>
      <c r="AJN93" s="101"/>
      <c r="AJO93" s="101"/>
      <c r="AJP93" s="101"/>
      <c r="AJQ93" s="101"/>
      <c r="AJR93" s="101"/>
      <c r="AJS93" s="101"/>
      <c r="AJT93" s="101"/>
      <c r="AJU93" s="101"/>
      <c r="AJV93" s="101"/>
      <c r="AJW93" s="101"/>
      <c r="AJX93" s="101"/>
      <c r="AJY93" s="101"/>
      <c r="AJZ93" s="101"/>
      <c r="AKA93" s="101"/>
      <c r="AKB93" s="101"/>
      <c r="AKC93" s="101"/>
      <c r="AKD93" s="101"/>
      <c r="AKE93" s="101"/>
      <c r="AKF93" s="101"/>
      <c r="AKG93" s="101"/>
      <c r="AKH93" s="101"/>
      <c r="AKI93" s="101"/>
      <c r="AKJ93" s="101"/>
      <c r="AKK93" s="101"/>
      <c r="AKL93" s="101"/>
      <c r="AKM93" s="101"/>
      <c r="AKN93" s="101"/>
      <c r="AKO93" s="101"/>
      <c r="AKP93" s="101"/>
      <c r="AKQ93" s="101"/>
      <c r="AKR93" s="101"/>
      <c r="AKS93" s="101"/>
      <c r="AKT93" s="101"/>
      <c r="AKU93" s="101"/>
      <c r="AKV93" s="101"/>
      <c r="AKW93" s="101"/>
      <c r="AKX93" s="101"/>
      <c r="AKY93" s="101"/>
      <c r="AKZ93" s="101"/>
      <c r="ALA93" s="101"/>
      <c r="ALB93" s="101"/>
      <c r="ALC93" s="101"/>
      <c r="ALD93" s="101"/>
      <c r="ALE93" s="101"/>
      <c r="ALF93" s="101"/>
      <c r="ALG93" s="101"/>
      <c r="ALH93" s="101"/>
      <c r="ALI93" s="101"/>
      <c r="ALJ93" s="101"/>
      <c r="ALK93" s="101"/>
      <c r="ALL93" s="101"/>
      <c r="ALM93" s="101"/>
      <c r="ALN93" s="101"/>
      <c r="ALO93" s="101"/>
      <c r="ALP93" s="101"/>
      <c r="ALQ93" s="101"/>
      <c r="ALR93" s="101"/>
      <c r="ALS93" s="101"/>
      <c r="ALT93" s="101"/>
      <c r="ALU93" s="101"/>
      <c r="ALV93" s="101"/>
      <c r="ALW93" s="101"/>
      <c r="ALX93" s="101"/>
      <c r="ALY93" s="101"/>
      <c r="ALZ93" s="101"/>
      <c r="AMA93" s="101"/>
      <c r="AMB93" s="101"/>
      <c r="AMC93" s="101"/>
      <c r="AMD93" s="101"/>
      <c r="AME93" s="101"/>
      <c r="AMF93" s="101"/>
      <c r="AMG93" s="101"/>
      <c r="AMH93" s="101"/>
      <c r="AMI93" s="101"/>
      <c r="AMJ93" s="101"/>
    </row>
    <row r="94" spans="1:1024" s="32" customFormat="1">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1"/>
      <c r="DG94" s="101"/>
      <c r="DH94" s="101"/>
      <c r="DI94" s="101"/>
      <c r="DJ94" s="101"/>
      <c r="DK94" s="101"/>
      <c r="DL94" s="101"/>
      <c r="DM94" s="101"/>
      <c r="DN94" s="101"/>
      <c r="DO94" s="101"/>
      <c r="DP94" s="101"/>
      <c r="DQ94" s="101"/>
      <c r="DR94" s="101"/>
      <c r="DS94" s="101"/>
      <c r="DT94" s="101"/>
      <c r="DU94" s="101"/>
      <c r="DV94" s="101"/>
      <c r="DW94" s="101"/>
      <c r="DX94" s="101"/>
      <c r="DY94" s="101"/>
      <c r="DZ94" s="101"/>
      <c r="EA94" s="101"/>
      <c r="EB94" s="101"/>
      <c r="EC94" s="101"/>
      <c r="ED94" s="101"/>
      <c r="EE94" s="101"/>
      <c r="EF94" s="101"/>
      <c r="EG94" s="101"/>
      <c r="EH94" s="101"/>
      <c r="EI94" s="101"/>
      <c r="EJ94" s="101"/>
      <c r="EK94" s="101"/>
      <c r="EL94" s="101"/>
      <c r="EM94" s="101"/>
      <c r="EN94" s="101"/>
      <c r="EO94" s="101"/>
      <c r="EP94" s="101"/>
      <c r="EQ94" s="101"/>
      <c r="ER94" s="101"/>
      <c r="ES94" s="101"/>
      <c r="ET94" s="101"/>
      <c r="EU94" s="101"/>
      <c r="EV94" s="101"/>
      <c r="EW94" s="101"/>
      <c r="EX94" s="101"/>
      <c r="EY94" s="101"/>
      <c r="EZ94" s="101"/>
      <c r="FA94" s="101"/>
      <c r="FB94" s="101"/>
      <c r="FC94" s="101"/>
      <c r="FD94" s="101"/>
      <c r="FE94" s="101"/>
      <c r="FF94" s="101"/>
      <c r="FG94" s="101"/>
      <c r="FH94" s="101"/>
      <c r="FI94" s="101"/>
      <c r="FJ94" s="101"/>
      <c r="FK94" s="101"/>
      <c r="FL94" s="101"/>
      <c r="FM94" s="101"/>
      <c r="FN94" s="101"/>
      <c r="FO94" s="101"/>
      <c r="FP94" s="101"/>
      <c r="FQ94" s="101"/>
      <c r="FR94" s="101"/>
      <c r="FS94" s="101"/>
      <c r="FT94" s="101"/>
      <c r="FU94" s="101"/>
      <c r="FV94" s="101"/>
      <c r="FW94" s="101"/>
      <c r="FX94" s="101"/>
      <c r="FY94" s="101"/>
      <c r="FZ94" s="101"/>
      <c r="GA94" s="101"/>
      <c r="GB94" s="101"/>
      <c r="GC94" s="101"/>
      <c r="GD94" s="101"/>
      <c r="GE94" s="101"/>
      <c r="GF94" s="101"/>
      <c r="GG94" s="101"/>
      <c r="GH94" s="101"/>
      <c r="GI94" s="101"/>
      <c r="GJ94" s="101"/>
      <c r="GK94" s="101"/>
      <c r="GL94" s="101"/>
      <c r="GM94" s="101"/>
      <c r="GN94" s="101"/>
      <c r="GO94" s="101"/>
      <c r="GP94" s="101"/>
      <c r="GQ94" s="101"/>
      <c r="GR94" s="101"/>
      <c r="GS94" s="101"/>
      <c r="GT94" s="101"/>
      <c r="GU94" s="101"/>
      <c r="GV94" s="101"/>
      <c r="GW94" s="101"/>
      <c r="GX94" s="101"/>
      <c r="GY94" s="101"/>
      <c r="GZ94" s="101"/>
      <c r="HA94" s="101"/>
      <c r="HB94" s="101"/>
      <c r="HC94" s="101"/>
      <c r="HD94" s="101"/>
      <c r="HE94" s="101"/>
      <c r="HF94" s="101"/>
      <c r="HG94" s="101"/>
      <c r="HH94" s="101"/>
      <c r="HI94" s="101"/>
      <c r="HJ94" s="101"/>
      <c r="HK94" s="101"/>
      <c r="HL94" s="101"/>
      <c r="HM94" s="101"/>
      <c r="HN94" s="101"/>
      <c r="HO94" s="101"/>
      <c r="HP94" s="101"/>
      <c r="HQ94" s="101"/>
      <c r="HR94" s="101"/>
      <c r="HS94" s="101"/>
      <c r="HT94" s="101"/>
      <c r="HU94" s="101"/>
      <c r="HV94" s="101"/>
      <c r="HW94" s="101"/>
      <c r="HX94" s="101"/>
      <c r="HY94" s="101"/>
      <c r="HZ94" s="101"/>
      <c r="IA94" s="101"/>
      <c r="IB94" s="101"/>
      <c r="IC94" s="101"/>
      <c r="ID94" s="101"/>
      <c r="IE94" s="101"/>
      <c r="IF94" s="101"/>
      <c r="IG94" s="101"/>
      <c r="IH94" s="101"/>
      <c r="II94" s="101"/>
      <c r="IJ94" s="101"/>
      <c r="IK94" s="101"/>
      <c r="IL94" s="101"/>
      <c r="IM94" s="101"/>
      <c r="IN94" s="101"/>
      <c r="IO94" s="101"/>
      <c r="IP94" s="101"/>
      <c r="IQ94" s="101"/>
      <c r="IR94" s="101"/>
      <c r="IS94" s="101"/>
      <c r="IT94" s="101"/>
      <c r="IU94" s="101"/>
      <c r="IV94" s="101"/>
      <c r="IW94" s="101"/>
      <c r="IX94" s="101"/>
      <c r="IY94" s="101"/>
      <c r="IZ94" s="101"/>
      <c r="JA94" s="101"/>
      <c r="JB94" s="101"/>
      <c r="JC94" s="101"/>
      <c r="JD94" s="101"/>
      <c r="JE94" s="101"/>
      <c r="JF94" s="101"/>
      <c r="JG94" s="101"/>
      <c r="JH94" s="101"/>
      <c r="JI94" s="101"/>
      <c r="JJ94" s="101"/>
      <c r="JK94" s="101"/>
      <c r="JL94" s="101"/>
      <c r="JM94" s="101"/>
      <c r="JN94" s="101"/>
      <c r="JO94" s="101"/>
      <c r="JP94" s="101"/>
      <c r="JQ94" s="101"/>
      <c r="JR94" s="101"/>
      <c r="JS94" s="101"/>
      <c r="JT94" s="101"/>
      <c r="JU94" s="101"/>
      <c r="JV94" s="101"/>
      <c r="JW94" s="101"/>
      <c r="JX94" s="101"/>
      <c r="JY94" s="101"/>
      <c r="JZ94" s="101"/>
      <c r="KA94" s="101"/>
      <c r="KB94" s="101"/>
      <c r="KC94" s="101"/>
      <c r="KD94" s="101"/>
      <c r="KE94" s="101"/>
      <c r="KF94" s="101"/>
      <c r="KG94" s="101"/>
      <c r="KH94" s="101"/>
      <c r="KI94" s="101"/>
      <c r="KJ94" s="101"/>
      <c r="KK94" s="101"/>
      <c r="KL94" s="101"/>
      <c r="KM94" s="101"/>
      <c r="KN94" s="101"/>
      <c r="KO94" s="101"/>
      <c r="KP94" s="101"/>
      <c r="KQ94" s="101"/>
      <c r="KR94" s="101"/>
      <c r="KS94" s="101"/>
      <c r="KT94" s="101"/>
      <c r="KU94" s="101"/>
      <c r="KV94" s="101"/>
      <c r="KW94" s="101"/>
      <c r="KX94" s="101"/>
      <c r="KY94" s="101"/>
      <c r="KZ94" s="101"/>
      <c r="LA94" s="101"/>
      <c r="LB94" s="101"/>
      <c r="LC94" s="101"/>
      <c r="LD94" s="101"/>
      <c r="LE94" s="101"/>
      <c r="LF94" s="101"/>
      <c r="LG94" s="101"/>
      <c r="LH94" s="101"/>
      <c r="LI94" s="101"/>
      <c r="LJ94" s="101"/>
      <c r="LK94" s="101"/>
      <c r="LL94" s="101"/>
      <c r="LM94" s="101"/>
      <c r="LN94" s="101"/>
      <c r="LO94" s="101"/>
      <c r="LP94" s="101"/>
      <c r="LQ94" s="101"/>
      <c r="LR94" s="101"/>
      <c r="LS94" s="101"/>
      <c r="LT94" s="101"/>
      <c r="LU94" s="101"/>
      <c r="LV94" s="101"/>
      <c r="LW94" s="101"/>
      <c r="LX94" s="101"/>
      <c r="LY94" s="101"/>
      <c r="LZ94" s="101"/>
      <c r="MA94" s="101"/>
      <c r="MB94" s="101"/>
      <c r="MC94" s="101"/>
      <c r="MD94" s="101"/>
      <c r="ME94" s="101"/>
      <c r="MF94" s="101"/>
      <c r="MG94" s="101"/>
      <c r="MH94" s="101"/>
      <c r="MI94" s="101"/>
      <c r="MJ94" s="101"/>
      <c r="MK94" s="101"/>
      <c r="ML94" s="101"/>
      <c r="MM94" s="101"/>
      <c r="MN94" s="101"/>
      <c r="MO94" s="101"/>
      <c r="MP94" s="101"/>
      <c r="MQ94" s="101"/>
      <c r="MR94" s="101"/>
      <c r="MS94" s="101"/>
      <c r="MT94" s="101"/>
      <c r="MU94" s="101"/>
      <c r="MV94" s="101"/>
      <c r="MW94" s="101"/>
      <c r="MX94" s="101"/>
      <c r="MY94" s="101"/>
      <c r="MZ94" s="101"/>
      <c r="NA94" s="101"/>
      <c r="NB94" s="101"/>
      <c r="NC94" s="101"/>
      <c r="ND94" s="101"/>
      <c r="NE94" s="101"/>
      <c r="NF94" s="101"/>
      <c r="NG94" s="101"/>
      <c r="NH94" s="101"/>
      <c r="NI94" s="101"/>
      <c r="NJ94" s="101"/>
      <c r="NK94" s="101"/>
      <c r="NL94" s="101"/>
      <c r="NM94" s="101"/>
      <c r="NN94" s="101"/>
      <c r="NO94" s="101"/>
      <c r="NP94" s="101"/>
      <c r="NQ94" s="101"/>
      <c r="NR94" s="101"/>
      <c r="NS94" s="101"/>
      <c r="NT94" s="101"/>
      <c r="NU94" s="101"/>
      <c r="NV94" s="101"/>
      <c r="NW94" s="101"/>
      <c r="NX94" s="101"/>
      <c r="NY94" s="101"/>
      <c r="NZ94" s="101"/>
      <c r="OA94" s="101"/>
      <c r="OB94" s="101"/>
      <c r="OC94" s="101"/>
      <c r="OD94" s="101"/>
      <c r="OE94" s="101"/>
      <c r="OF94" s="101"/>
      <c r="OG94" s="101"/>
      <c r="OH94" s="101"/>
      <c r="OI94" s="101"/>
      <c r="OJ94" s="101"/>
      <c r="OK94" s="101"/>
      <c r="OL94" s="101"/>
      <c r="OM94" s="101"/>
      <c r="ON94" s="101"/>
      <c r="OO94" s="101"/>
      <c r="OP94" s="101"/>
      <c r="OQ94" s="101"/>
      <c r="OR94" s="101"/>
      <c r="OS94" s="101"/>
      <c r="OT94" s="101"/>
      <c r="OU94" s="101"/>
      <c r="OV94" s="101"/>
      <c r="OW94" s="101"/>
      <c r="OX94" s="101"/>
      <c r="OY94" s="101"/>
      <c r="OZ94" s="101"/>
      <c r="PA94" s="101"/>
      <c r="PB94" s="101"/>
      <c r="PC94" s="101"/>
      <c r="PD94" s="101"/>
      <c r="PE94" s="101"/>
      <c r="PF94" s="101"/>
      <c r="PG94" s="101"/>
      <c r="PH94" s="101"/>
      <c r="PI94" s="101"/>
      <c r="PJ94" s="101"/>
      <c r="PK94" s="101"/>
      <c r="PL94" s="101"/>
      <c r="PM94" s="101"/>
      <c r="PN94" s="101"/>
      <c r="PO94" s="101"/>
      <c r="PP94" s="101"/>
      <c r="PQ94" s="101"/>
      <c r="PR94" s="101"/>
      <c r="PS94" s="101"/>
      <c r="PT94" s="101"/>
      <c r="PU94" s="101"/>
      <c r="PV94" s="101"/>
      <c r="PW94" s="101"/>
      <c r="PX94" s="101"/>
      <c r="PY94" s="101"/>
      <c r="PZ94" s="101"/>
      <c r="QA94" s="101"/>
      <c r="QB94" s="101"/>
      <c r="QC94" s="101"/>
      <c r="QD94" s="101"/>
      <c r="QE94" s="101"/>
      <c r="QF94" s="101"/>
      <c r="QG94" s="101"/>
      <c r="QH94" s="101"/>
      <c r="QI94" s="101"/>
      <c r="QJ94" s="101"/>
      <c r="QK94" s="101"/>
      <c r="QL94" s="101"/>
      <c r="QM94" s="101"/>
      <c r="QN94" s="101"/>
      <c r="QO94" s="101"/>
      <c r="QP94" s="101"/>
      <c r="QQ94" s="101"/>
      <c r="QR94" s="101"/>
      <c r="QS94" s="101"/>
      <c r="QT94" s="101"/>
      <c r="QU94" s="101"/>
      <c r="QV94" s="101"/>
      <c r="QW94" s="101"/>
      <c r="QX94" s="101"/>
      <c r="QY94" s="101"/>
      <c r="QZ94" s="101"/>
      <c r="RA94" s="101"/>
      <c r="RB94" s="101"/>
      <c r="RC94" s="101"/>
      <c r="RD94" s="101"/>
      <c r="RE94" s="101"/>
      <c r="RF94" s="101"/>
      <c r="RG94" s="101"/>
      <c r="RH94" s="101"/>
      <c r="RI94" s="101"/>
      <c r="RJ94" s="101"/>
      <c r="RK94" s="101"/>
      <c r="RL94" s="101"/>
      <c r="RM94" s="101"/>
      <c r="RN94" s="101"/>
      <c r="RO94" s="101"/>
      <c r="RP94" s="101"/>
      <c r="RQ94" s="101"/>
      <c r="RR94" s="101"/>
      <c r="RS94" s="101"/>
      <c r="RT94" s="101"/>
      <c r="RU94" s="101"/>
      <c r="RV94" s="101"/>
      <c r="RW94" s="101"/>
      <c r="RX94" s="101"/>
      <c r="RY94" s="101"/>
      <c r="RZ94" s="101"/>
      <c r="SA94" s="101"/>
      <c r="SB94" s="101"/>
      <c r="SC94" s="101"/>
      <c r="SD94" s="101"/>
      <c r="SE94" s="101"/>
      <c r="SF94" s="101"/>
      <c r="SG94" s="101"/>
      <c r="SH94" s="101"/>
      <c r="SI94" s="101"/>
      <c r="SJ94" s="101"/>
      <c r="SK94" s="101"/>
      <c r="SL94" s="101"/>
      <c r="SM94" s="101"/>
      <c r="SN94" s="101"/>
      <c r="SO94" s="101"/>
      <c r="SP94" s="101"/>
      <c r="SQ94" s="101"/>
      <c r="SR94" s="101"/>
      <c r="SS94" s="101"/>
      <c r="ST94" s="101"/>
      <c r="SU94" s="101"/>
      <c r="SV94" s="101"/>
      <c r="SW94" s="101"/>
      <c r="SX94" s="101"/>
      <c r="SY94" s="101"/>
      <c r="SZ94" s="101"/>
      <c r="TA94" s="101"/>
      <c r="TB94" s="101"/>
      <c r="TC94" s="101"/>
      <c r="TD94" s="101"/>
      <c r="TE94" s="101"/>
      <c r="TF94" s="101"/>
      <c r="TG94" s="101"/>
      <c r="TH94" s="101"/>
      <c r="TI94" s="101"/>
      <c r="TJ94" s="101"/>
      <c r="TK94" s="101"/>
      <c r="TL94" s="101"/>
      <c r="TM94" s="101"/>
      <c r="TN94" s="101"/>
      <c r="TO94" s="101"/>
      <c r="TP94" s="101"/>
      <c r="TQ94" s="101"/>
      <c r="TR94" s="101"/>
      <c r="TS94" s="101"/>
      <c r="TT94" s="101"/>
      <c r="TU94" s="101"/>
      <c r="TV94" s="101"/>
      <c r="TW94" s="101"/>
      <c r="TX94" s="101"/>
      <c r="TY94" s="101"/>
      <c r="TZ94" s="101"/>
      <c r="UA94" s="101"/>
      <c r="UB94" s="101"/>
      <c r="UC94" s="101"/>
      <c r="UD94" s="101"/>
      <c r="UE94" s="101"/>
      <c r="UF94" s="101"/>
      <c r="UG94" s="101"/>
      <c r="UH94" s="101"/>
      <c r="UI94" s="101"/>
      <c r="UJ94" s="101"/>
      <c r="UK94" s="101"/>
      <c r="UL94" s="101"/>
      <c r="UM94" s="101"/>
      <c r="UN94" s="101"/>
      <c r="UO94" s="101"/>
      <c r="UP94" s="101"/>
      <c r="UQ94" s="101"/>
      <c r="UR94" s="101"/>
      <c r="US94" s="101"/>
      <c r="UT94" s="101"/>
      <c r="UU94" s="101"/>
      <c r="UV94" s="101"/>
      <c r="UW94" s="101"/>
      <c r="UX94" s="101"/>
      <c r="UY94" s="101"/>
      <c r="UZ94" s="101"/>
      <c r="VA94" s="101"/>
      <c r="VB94" s="101"/>
      <c r="VC94" s="101"/>
      <c r="VD94" s="101"/>
      <c r="VE94" s="101"/>
      <c r="VF94" s="101"/>
      <c r="VG94" s="101"/>
      <c r="VH94" s="101"/>
      <c r="VI94" s="101"/>
      <c r="VJ94" s="101"/>
      <c r="VK94" s="101"/>
      <c r="VL94" s="101"/>
      <c r="VM94" s="101"/>
      <c r="VN94" s="101"/>
      <c r="VO94" s="101"/>
      <c r="VP94" s="101"/>
      <c r="VQ94" s="101"/>
      <c r="VR94" s="101"/>
      <c r="VS94" s="101"/>
      <c r="VT94" s="101"/>
      <c r="VU94" s="101"/>
      <c r="VV94" s="101"/>
      <c r="VW94" s="101"/>
      <c r="VX94" s="101"/>
      <c r="VY94" s="101"/>
      <c r="VZ94" s="101"/>
      <c r="WA94" s="101"/>
      <c r="WB94" s="101"/>
      <c r="WC94" s="101"/>
      <c r="WD94" s="101"/>
      <c r="WE94" s="101"/>
      <c r="WF94" s="101"/>
      <c r="WG94" s="101"/>
      <c r="WH94" s="101"/>
      <c r="WI94" s="101"/>
      <c r="WJ94" s="101"/>
      <c r="WK94" s="101"/>
      <c r="WL94" s="101"/>
      <c r="WM94" s="101"/>
      <c r="WN94" s="101"/>
      <c r="WO94" s="101"/>
      <c r="WP94" s="101"/>
      <c r="WQ94" s="101"/>
      <c r="WR94" s="101"/>
      <c r="WS94" s="101"/>
      <c r="WT94" s="101"/>
      <c r="WU94" s="101"/>
      <c r="WV94" s="101"/>
      <c r="WW94" s="101"/>
      <c r="WX94" s="101"/>
      <c r="WY94" s="101"/>
      <c r="WZ94" s="101"/>
      <c r="XA94" s="101"/>
      <c r="XB94" s="101"/>
      <c r="XC94" s="101"/>
      <c r="XD94" s="101"/>
      <c r="XE94" s="101"/>
      <c r="XF94" s="101"/>
      <c r="XG94" s="101"/>
      <c r="XH94" s="101"/>
      <c r="XI94" s="101"/>
      <c r="XJ94" s="101"/>
      <c r="XK94" s="101"/>
      <c r="XL94" s="101"/>
      <c r="XM94" s="101"/>
      <c r="XN94" s="101"/>
      <c r="XO94" s="101"/>
      <c r="XP94" s="101"/>
      <c r="XQ94" s="101"/>
      <c r="XR94" s="101"/>
      <c r="XS94" s="101"/>
      <c r="XT94" s="101"/>
      <c r="XU94" s="101"/>
      <c r="XV94" s="101"/>
      <c r="XW94" s="101"/>
      <c r="XX94" s="101"/>
      <c r="XY94" s="101"/>
      <c r="XZ94" s="101"/>
      <c r="YA94" s="101"/>
      <c r="YB94" s="101"/>
      <c r="YC94" s="101"/>
      <c r="YD94" s="101"/>
      <c r="YE94" s="101"/>
      <c r="YF94" s="101"/>
      <c r="YG94" s="101"/>
      <c r="YH94" s="101"/>
      <c r="YI94" s="101"/>
      <c r="YJ94" s="101"/>
      <c r="YK94" s="101"/>
      <c r="YL94" s="101"/>
      <c r="YM94" s="101"/>
      <c r="YN94" s="101"/>
      <c r="YO94" s="101"/>
      <c r="YP94" s="101"/>
      <c r="YQ94" s="101"/>
      <c r="YR94" s="101"/>
      <c r="YS94" s="101"/>
      <c r="YT94" s="101"/>
      <c r="YU94" s="101"/>
      <c r="YV94" s="101"/>
      <c r="YW94" s="101"/>
      <c r="YX94" s="101"/>
      <c r="YY94" s="101"/>
      <c r="YZ94" s="101"/>
      <c r="ZA94" s="101"/>
      <c r="ZB94" s="101"/>
      <c r="ZC94" s="101"/>
      <c r="ZD94" s="101"/>
      <c r="ZE94" s="101"/>
      <c r="ZF94" s="101"/>
      <c r="ZG94" s="101"/>
      <c r="ZH94" s="101"/>
      <c r="ZI94" s="101"/>
      <c r="ZJ94" s="101"/>
      <c r="ZK94" s="101"/>
      <c r="ZL94" s="101"/>
      <c r="ZM94" s="101"/>
      <c r="ZN94" s="101"/>
      <c r="ZO94" s="101"/>
      <c r="ZP94" s="101"/>
      <c r="ZQ94" s="101"/>
      <c r="ZR94" s="101"/>
      <c r="ZS94" s="101"/>
      <c r="ZT94" s="101"/>
      <c r="ZU94" s="101"/>
      <c r="ZV94" s="101"/>
      <c r="ZW94" s="101"/>
      <c r="ZX94" s="101"/>
      <c r="ZY94" s="101"/>
      <c r="ZZ94" s="101"/>
      <c r="AAA94" s="101"/>
      <c r="AAB94" s="101"/>
      <c r="AAC94" s="101"/>
      <c r="AAD94" s="101"/>
      <c r="AAE94" s="101"/>
      <c r="AAF94" s="101"/>
      <c r="AAG94" s="101"/>
      <c r="AAH94" s="101"/>
      <c r="AAI94" s="101"/>
      <c r="AAJ94" s="101"/>
      <c r="AAK94" s="101"/>
      <c r="AAL94" s="101"/>
      <c r="AAM94" s="101"/>
      <c r="AAN94" s="101"/>
      <c r="AAO94" s="101"/>
      <c r="AAP94" s="101"/>
      <c r="AAQ94" s="101"/>
      <c r="AAR94" s="101"/>
      <c r="AAS94" s="101"/>
      <c r="AAT94" s="101"/>
      <c r="AAU94" s="101"/>
      <c r="AAV94" s="101"/>
      <c r="AAW94" s="101"/>
      <c r="AAX94" s="101"/>
      <c r="AAY94" s="101"/>
      <c r="AAZ94" s="101"/>
      <c r="ABA94" s="101"/>
      <c r="ABB94" s="101"/>
      <c r="ABC94" s="101"/>
      <c r="ABD94" s="101"/>
      <c r="ABE94" s="101"/>
      <c r="ABF94" s="101"/>
      <c r="ABG94" s="101"/>
      <c r="ABH94" s="101"/>
      <c r="ABI94" s="101"/>
      <c r="ABJ94" s="101"/>
      <c r="ABK94" s="101"/>
      <c r="ABL94" s="101"/>
      <c r="ABM94" s="101"/>
      <c r="ABN94" s="101"/>
      <c r="ABO94" s="101"/>
      <c r="ABP94" s="101"/>
      <c r="ABQ94" s="101"/>
      <c r="ABR94" s="101"/>
      <c r="ABS94" s="101"/>
      <c r="ABT94" s="101"/>
      <c r="ABU94" s="101"/>
      <c r="ABV94" s="101"/>
      <c r="ABW94" s="101"/>
      <c r="ABX94" s="101"/>
      <c r="ABY94" s="101"/>
      <c r="ABZ94" s="101"/>
      <c r="ACA94" s="101"/>
      <c r="ACB94" s="101"/>
      <c r="ACC94" s="101"/>
      <c r="ACD94" s="101"/>
      <c r="ACE94" s="101"/>
      <c r="ACF94" s="101"/>
      <c r="ACG94" s="101"/>
      <c r="ACH94" s="101"/>
      <c r="ACI94" s="101"/>
      <c r="ACJ94" s="101"/>
      <c r="ACK94" s="101"/>
      <c r="ACL94" s="101"/>
      <c r="ACM94" s="101"/>
      <c r="ACN94" s="101"/>
      <c r="ACO94" s="101"/>
      <c r="ACP94" s="101"/>
      <c r="ACQ94" s="101"/>
      <c r="ACR94" s="101"/>
      <c r="ACS94" s="101"/>
      <c r="ACT94" s="101"/>
      <c r="ACU94" s="101"/>
      <c r="ACV94" s="101"/>
      <c r="ACW94" s="101"/>
      <c r="ACX94" s="101"/>
      <c r="ACY94" s="101"/>
      <c r="ACZ94" s="101"/>
      <c r="ADA94" s="101"/>
      <c r="ADB94" s="101"/>
      <c r="ADC94" s="101"/>
      <c r="ADD94" s="101"/>
      <c r="ADE94" s="101"/>
      <c r="ADF94" s="101"/>
      <c r="ADG94" s="101"/>
      <c r="ADH94" s="101"/>
      <c r="ADI94" s="101"/>
      <c r="ADJ94" s="101"/>
      <c r="ADK94" s="101"/>
      <c r="ADL94" s="101"/>
      <c r="ADM94" s="101"/>
      <c r="ADN94" s="101"/>
      <c r="ADO94" s="101"/>
      <c r="ADP94" s="101"/>
      <c r="ADQ94" s="101"/>
      <c r="ADR94" s="101"/>
      <c r="ADS94" s="101"/>
      <c r="ADT94" s="101"/>
      <c r="ADU94" s="101"/>
      <c r="ADV94" s="101"/>
      <c r="ADW94" s="101"/>
      <c r="ADX94" s="101"/>
      <c r="ADY94" s="101"/>
      <c r="ADZ94" s="101"/>
      <c r="AEA94" s="101"/>
      <c r="AEB94" s="101"/>
      <c r="AEC94" s="101"/>
      <c r="AED94" s="101"/>
      <c r="AEE94" s="101"/>
      <c r="AEF94" s="101"/>
      <c r="AEG94" s="101"/>
      <c r="AEH94" s="101"/>
      <c r="AEI94" s="101"/>
      <c r="AEJ94" s="101"/>
      <c r="AEK94" s="101"/>
      <c r="AEL94" s="101"/>
      <c r="AEM94" s="101"/>
      <c r="AEN94" s="101"/>
      <c r="AEO94" s="101"/>
      <c r="AEP94" s="101"/>
      <c r="AEQ94" s="101"/>
      <c r="AER94" s="101"/>
      <c r="AES94" s="101"/>
      <c r="AET94" s="101"/>
      <c r="AEU94" s="101"/>
      <c r="AEV94" s="101"/>
      <c r="AEW94" s="101"/>
      <c r="AEX94" s="101"/>
      <c r="AEY94" s="101"/>
      <c r="AEZ94" s="101"/>
      <c r="AFA94" s="101"/>
      <c r="AFB94" s="101"/>
      <c r="AFC94" s="101"/>
      <c r="AFD94" s="101"/>
      <c r="AFE94" s="101"/>
      <c r="AFF94" s="101"/>
      <c r="AFG94" s="101"/>
      <c r="AFH94" s="101"/>
      <c r="AFI94" s="101"/>
      <c r="AFJ94" s="101"/>
      <c r="AFK94" s="101"/>
      <c r="AFL94" s="101"/>
      <c r="AFM94" s="101"/>
      <c r="AFN94" s="101"/>
      <c r="AFO94" s="101"/>
      <c r="AFP94" s="101"/>
      <c r="AFQ94" s="101"/>
      <c r="AFR94" s="101"/>
      <c r="AFS94" s="101"/>
      <c r="AFT94" s="101"/>
      <c r="AFU94" s="101"/>
      <c r="AFV94" s="101"/>
      <c r="AFW94" s="101"/>
      <c r="AFX94" s="101"/>
      <c r="AFY94" s="101"/>
      <c r="AFZ94" s="101"/>
      <c r="AGA94" s="101"/>
      <c r="AGB94" s="101"/>
      <c r="AGC94" s="101"/>
      <c r="AGD94" s="101"/>
      <c r="AGE94" s="101"/>
      <c r="AGF94" s="101"/>
      <c r="AGG94" s="101"/>
      <c r="AGH94" s="101"/>
      <c r="AGI94" s="101"/>
      <c r="AGJ94" s="101"/>
      <c r="AGK94" s="101"/>
      <c r="AGL94" s="101"/>
      <c r="AGM94" s="101"/>
      <c r="AGN94" s="101"/>
      <c r="AGO94" s="101"/>
      <c r="AGP94" s="101"/>
      <c r="AGQ94" s="101"/>
      <c r="AGR94" s="101"/>
      <c r="AGS94" s="101"/>
      <c r="AGT94" s="101"/>
      <c r="AGU94" s="101"/>
      <c r="AGV94" s="101"/>
      <c r="AGW94" s="101"/>
      <c r="AGX94" s="101"/>
      <c r="AGY94" s="101"/>
      <c r="AGZ94" s="101"/>
      <c r="AHA94" s="101"/>
      <c r="AHB94" s="101"/>
      <c r="AHC94" s="101"/>
      <c r="AHD94" s="101"/>
      <c r="AHE94" s="101"/>
      <c r="AHF94" s="101"/>
      <c r="AHG94" s="101"/>
      <c r="AHH94" s="101"/>
      <c r="AHI94" s="101"/>
      <c r="AHJ94" s="101"/>
      <c r="AHK94" s="101"/>
      <c r="AHL94" s="101"/>
      <c r="AHM94" s="101"/>
      <c r="AHN94" s="101"/>
      <c r="AHO94" s="101"/>
      <c r="AHP94" s="101"/>
      <c r="AHQ94" s="101"/>
      <c r="AHR94" s="101"/>
      <c r="AHS94" s="101"/>
      <c r="AHT94" s="101"/>
      <c r="AHU94" s="101"/>
      <c r="AHV94" s="101"/>
      <c r="AHW94" s="101"/>
      <c r="AHX94" s="101"/>
      <c r="AHY94" s="101"/>
      <c r="AHZ94" s="101"/>
      <c r="AIA94" s="101"/>
      <c r="AIB94" s="101"/>
      <c r="AIC94" s="101"/>
      <c r="AID94" s="101"/>
      <c r="AIE94" s="101"/>
      <c r="AIF94" s="101"/>
      <c r="AIG94" s="101"/>
      <c r="AIH94" s="101"/>
      <c r="AII94" s="101"/>
      <c r="AIJ94" s="101"/>
      <c r="AIK94" s="101"/>
      <c r="AIL94" s="101"/>
      <c r="AIM94" s="101"/>
      <c r="AIN94" s="101"/>
      <c r="AIO94" s="101"/>
      <c r="AIP94" s="101"/>
      <c r="AIQ94" s="101"/>
      <c r="AIR94" s="101"/>
      <c r="AIS94" s="101"/>
      <c r="AIT94" s="101"/>
      <c r="AIU94" s="101"/>
      <c r="AIV94" s="101"/>
      <c r="AIW94" s="101"/>
      <c r="AIX94" s="101"/>
      <c r="AIY94" s="101"/>
      <c r="AIZ94" s="101"/>
      <c r="AJA94" s="101"/>
      <c r="AJB94" s="101"/>
      <c r="AJC94" s="101"/>
      <c r="AJD94" s="101"/>
      <c r="AJE94" s="101"/>
      <c r="AJF94" s="101"/>
      <c r="AJG94" s="101"/>
      <c r="AJH94" s="101"/>
      <c r="AJI94" s="101"/>
      <c r="AJJ94" s="101"/>
      <c r="AJK94" s="101"/>
      <c r="AJL94" s="101"/>
      <c r="AJM94" s="101"/>
      <c r="AJN94" s="101"/>
      <c r="AJO94" s="101"/>
      <c r="AJP94" s="101"/>
      <c r="AJQ94" s="101"/>
      <c r="AJR94" s="101"/>
      <c r="AJS94" s="101"/>
      <c r="AJT94" s="101"/>
      <c r="AJU94" s="101"/>
      <c r="AJV94" s="101"/>
      <c r="AJW94" s="101"/>
      <c r="AJX94" s="101"/>
      <c r="AJY94" s="101"/>
      <c r="AJZ94" s="101"/>
      <c r="AKA94" s="101"/>
      <c r="AKB94" s="101"/>
      <c r="AKC94" s="101"/>
      <c r="AKD94" s="101"/>
      <c r="AKE94" s="101"/>
      <c r="AKF94" s="101"/>
      <c r="AKG94" s="101"/>
      <c r="AKH94" s="101"/>
      <c r="AKI94" s="101"/>
      <c r="AKJ94" s="101"/>
      <c r="AKK94" s="101"/>
      <c r="AKL94" s="101"/>
      <c r="AKM94" s="101"/>
      <c r="AKN94" s="101"/>
      <c r="AKO94" s="101"/>
      <c r="AKP94" s="101"/>
      <c r="AKQ94" s="101"/>
      <c r="AKR94" s="101"/>
      <c r="AKS94" s="101"/>
      <c r="AKT94" s="101"/>
      <c r="AKU94" s="101"/>
      <c r="AKV94" s="101"/>
      <c r="AKW94" s="101"/>
      <c r="AKX94" s="101"/>
      <c r="AKY94" s="101"/>
      <c r="AKZ94" s="101"/>
      <c r="ALA94" s="101"/>
      <c r="ALB94" s="101"/>
      <c r="ALC94" s="101"/>
      <c r="ALD94" s="101"/>
      <c r="ALE94" s="101"/>
      <c r="ALF94" s="101"/>
      <c r="ALG94" s="101"/>
      <c r="ALH94" s="101"/>
      <c r="ALI94" s="101"/>
      <c r="ALJ94" s="101"/>
      <c r="ALK94" s="101"/>
      <c r="ALL94" s="101"/>
      <c r="ALM94" s="101"/>
      <c r="ALN94" s="101"/>
      <c r="ALO94" s="101"/>
      <c r="ALP94" s="101"/>
      <c r="ALQ94" s="101"/>
      <c r="ALR94" s="101"/>
      <c r="ALS94" s="101"/>
      <c r="ALT94" s="101"/>
      <c r="ALU94" s="101"/>
      <c r="ALV94" s="101"/>
      <c r="ALW94" s="101"/>
      <c r="ALX94" s="101"/>
      <c r="ALY94" s="101"/>
      <c r="ALZ94" s="101"/>
      <c r="AMA94" s="101"/>
      <c r="AMB94" s="101"/>
      <c r="AMC94" s="101"/>
      <c r="AMD94" s="101"/>
      <c r="AME94" s="101"/>
      <c r="AMF94" s="101"/>
      <c r="AMG94" s="101"/>
      <c r="AMH94" s="101"/>
      <c r="AMI94" s="101"/>
      <c r="AMJ94" s="101"/>
    </row>
    <row r="95" spans="1:1024" s="32" customFormat="1">
      <c r="A95" s="101" t="s">
        <v>707</v>
      </c>
      <c r="B95" s="101"/>
      <c r="C95" s="101" t="s">
        <v>2238</v>
      </c>
      <c r="D95" s="101" t="s">
        <v>2239</v>
      </c>
      <c r="E95" s="101"/>
      <c r="F95" s="101"/>
      <c r="G95" s="101"/>
      <c r="H95" s="101" t="s">
        <v>2240</v>
      </c>
      <c r="I95" s="101"/>
      <c r="J95" s="101"/>
      <c r="K95" s="101"/>
      <c r="L95" s="101"/>
      <c r="M95" s="101"/>
      <c r="N95" s="101" t="s">
        <v>1009</v>
      </c>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1"/>
      <c r="DG95" s="101"/>
      <c r="DH95" s="101"/>
      <c r="DI95" s="101"/>
      <c r="DJ95" s="101"/>
      <c r="DK95" s="101"/>
      <c r="DL95" s="101"/>
      <c r="DM95" s="101"/>
      <c r="DN95" s="101"/>
      <c r="DO95" s="101"/>
      <c r="DP95" s="101"/>
      <c r="DQ95" s="101"/>
      <c r="DR95" s="101"/>
      <c r="DS95" s="101"/>
      <c r="DT95" s="101"/>
      <c r="DU95" s="101"/>
      <c r="DV95" s="101"/>
      <c r="DW95" s="101"/>
      <c r="DX95" s="101"/>
      <c r="DY95" s="101"/>
      <c r="DZ95" s="101"/>
      <c r="EA95" s="101"/>
      <c r="EB95" s="101"/>
      <c r="EC95" s="101"/>
      <c r="ED95" s="101"/>
      <c r="EE95" s="101"/>
      <c r="EF95" s="101"/>
      <c r="EG95" s="101"/>
      <c r="EH95" s="101"/>
      <c r="EI95" s="101"/>
      <c r="EJ95" s="101"/>
      <c r="EK95" s="101"/>
      <c r="EL95" s="101"/>
      <c r="EM95" s="101"/>
      <c r="EN95" s="101"/>
      <c r="EO95" s="101"/>
      <c r="EP95" s="101"/>
      <c r="EQ95" s="101"/>
      <c r="ER95" s="101"/>
      <c r="ES95" s="101"/>
      <c r="ET95" s="101"/>
      <c r="EU95" s="101"/>
      <c r="EV95" s="101"/>
      <c r="EW95" s="101"/>
      <c r="EX95" s="101"/>
      <c r="EY95" s="101"/>
      <c r="EZ95" s="101"/>
      <c r="FA95" s="101"/>
      <c r="FB95" s="101"/>
      <c r="FC95" s="101"/>
      <c r="FD95" s="101"/>
      <c r="FE95" s="101"/>
      <c r="FF95" s="101"/>
      <c r="FG95" s="101"/>
      <c r="FH95" s="101"/>
      <c r="FI95" s="101"/>
      <c r="FJ95" s="101"/>
      <c r="FK95" s="101"/>
      <c r="FL95" s="101"/>
      <c r="FM95" s="101"/>
      <c r="FN95" s="101"/>
      <c r="FO95" s="101"/>
      <c r="FP95" s="101"/>
      <c r="FQ95" s="101"/>
      <c r="FR95" s="101"/>
      <c r="FS95" s="101"/>
      <c r="FT95" s="101"/>
      <c r="FU95" s="101"/>
      <c r="FV95" s="101"/>
      <c r="FW95" s="101"/>
      <c r="FX95" s="101"/>
      <c r="FY95" s="101"/>
      <c r="FZ95" s="101"/>
      <c r="GA95" s="101"/>
      <c r="GB95" s="101"/>
      <c r="GC95" s="101"/>
      <c r="GD95" s="101"/>
      <c r="GE95" s="101"/>
      <c r="GF95" s="101"/>
      <c r="GG95" s="101"/>
      <c r="GH95" s="101"/>
      <c r="GI95" s="101"/>
      <c r="GJ95" s="101"/>
      <c r="GK95" s="101"/>
      <c r="GL95" s="101"/>
      <c r="GM95" s="101"/>
      <c r="GN95" s="101"/>
      <c r="GO95" s="101"/>
      <c r="GP95" s="101"/>
      <c r="GQ95" s="101"/>
      <c r="GR95" s="101"/>
      <c r="GS95" s="101"/>
      <c r="GT95" s="101"/>
      <c r="GU95" s="101"/>
      <c r="GV95" s="101"/>
      <c r="GW95" s="101"/>
      <c r="GX95" s="101"/>
      <c r="GY95" s="101"/>
      <c r="GZ95" s="101"/>
      <c r="HA95" s="101"/>
      <c r="HB95" s="101"/>
      <c r="HC95" s="101"/>
      <c r="HD95" s="101"/>
      <c r="HE95" s="101"/>
      <c r="HF95" s="101"/>
      <c r="HG95" s="101"/>
      <c r="HH95" s="101"/>
      <c r="HI95" s="101"/>
      <c r="HJ95" s="101"/>
      <c r="HK95" s="101"/>
      <c r="HL95" s="101"/>
      <c r="HM95" s="101"/>
      <c r="HN95" s="101"/>
      <c r="HO95" s="101"/>
      <c r="HP95" s="101"/>
      <c r="HQ95" s="101"/>
      <c r="HR95" s="101"/>
      <c r="HS95" s="101"/>
      <c r="HT95" s="101"/>
      <c r="HU95" s="101"/>
      <c r="HV95" s="101"/>
      <c r="HW95" s="101"/>
      <c r="HX95" s="101"/>
      <c r="HY95" s="101"/>
      <c r="HZ95" s="101"/>
      <c r="IA95" s="101"/>
      <c r="IB95" s="101"/>
      <c r="IC95" s="101"/>
      <c r="ID95" s="101"/>
      <c r="IE95" s="101"/>
      <c r="IF95" s="101"/>
      <c r="IG95" s="101"/>
      <c r="IH95" s="101"/>
      <c r="II95" s="101"/>
      <c r="IJ95" s="101"/>
      <c r="IK95" s="101"/>
      <c r="IL95" s="101"/>
      <c r="IM95" s="101"/>
      <c r="IN95" s="101"/>
      <c r="IO95" s="101"/>
      <c r="IP95" s="101"/>
      <c r="IQ95" s="101"/>
      <c r="IR95" s="101"/>
      <c r="IS95" s="101"/>
      <c r="IT95" s="101"/>
      <c r="IU95" s="101"/>
      <c r="IV95" s="101"/>
      <c r="IW95" s="101"/>
      <c r="IX95" s="101"/>
      <c r="IY95" s="101"/>
      <c r="IZ95" s="101"/>
      <c r="JA95" s="101"/>
      <c r="JB95" s="101"/>
      <c r="JC95" s="101"/>
      <c r="JD95" s="101"/>
      <c r="JE95" s="101"/>
      <c r="JF95" s="101"/>
      <c r="JG95" s="101"/>
      <c r="JH95" s="101"/>
      <c r="JI95" s="101"/>
      <c r="JJ95" s="101"/>
      <c r="JK95" s="101"/>
      <c r="JL95" s="101"/>
      <c r="JM95" s="101"/>
      <c r="JN95" s="101"/>
      <c r="JO95" s="101"/>
      <c r="JP95" s="101"/>
      <c r="JQ95" s="101"/>
      <c r="JR95" s="101"/>
      <c r="JS95" s="101"/>
      <c r="JT95" s="101"/>
      <c r="JU95" s="101"/>
      <c r="JV95" s="101"/>
      <c r="JW95" s="101"/>
      <c r="JX95" s="101"/>
      <c r="JY95" s="101"/>
      <c r="JZ95" s="101"/>
      <c r="KA95" s="101"/>
      <c r="KB95" s="101"/>
      <c r="KC95" s="101"/>
      <c r="KD95" s="101"/>
      <c r="KE95" s="101"/>
      <c r="KF95" s="101"/>
      <c r="KG95" s="101"/>
      <c r="KH95" s="101"/>
      <c r="KI95" s="101"/>
      <c r="KJ95" s="101"/>
      <c r="KK95" s="101"/>
      <c r="KL95" s="101"/>
      <c r="KM95" s="101"/>
      <c r="KN95" s="101"/>
      <c r="KO95" s="101"/>
      <c r="KP95" s="101"/>
      <c r="KQ95" s="101"/>
      <c r="KR95" s="101"/>
      <c r="KS95" s="101"/>
      <c r="KT95" s="101"/>
      <c r="KU95" s="101"/>
      <c r="KV95" s="101"/>
      <c r="KW95" s="101"/>
      <c r="KX95" s="101"/>
      <c r="KY95" s="101"/>
      <c r="KZ95" s="101"/>
      <c r="LA95" s="101"/>
      <c r="LB95" s="101"/>
      <c r="LC95" s="101"/>
      <c r="LD95" s="101"/>
      <c r="LE95" s="101"/>
      <c r="LF95" s="101"/>
      <c r="LG95" s="101"/>
      <c r="LH95" s="101"/>
      <c r="LI95" s="101"/>
      <c r="LJ95" s="101"/>
      <c r="LK95" s="101"/>
      <c r="LL95" s="101"/>
      <c r="LM95" s="101"/>
      <c r="LN95" s="101"/>
      <c r="LO95" s="101"/>
      <c r="LP95" s="101"/>
      <c r="LQ95" s="101"/>
      <c r="LR95" s="101"/>
      <c r="LS95" s="101"/>
      <c r="LT95" s="101"/>
      <c r="LU95" s="101"/>
      <c r="LV95" s="101"/>
      <c r="LW95" s="101"/>
      <c r="LX95" s="101"/>
      <c r="LY95" s="101"/>
      <c r="LZ95" s="101"/>
      <c r="MA95" s="101"/>
      <c r="MB95" s="101"/>
      <c r="MC95" s="101"/>
      <c r="MD95" s="101"/>
      <c r="ME95" s="101"/>
      <c r="MF95" s="101"/>
      <c r="MG95" s="101"/>
      <c r="MH95" s="101"/>
      <c r="MI95" s="101"/>
      <c r="MJ95" s="101"/>
      <c r="MK95" s="101"/>
      <c r="ML95" s="101"/>
      <c r="MM95" s="101"/>
      <c r="MN95" s="101"/>
      <c r="MO95" s="101"/>
      <c r="MP95" s="101"/>
      <c r="MQ95" s="101"/>
      <c r="MR95" s="101"/>
      <c r="MS95" s="101"/>
      <c r="MT95" s="101"/>
      <c r="MU95" s="101"/>
      <c r="MV95" s="101"/>
      <c r="MW95" s="101"/>
      <c r="MX95" s="101"/>
      <c r="MY95" s="101"/>
      <c r="MZ95" s="101"/>
      <c r="NA95" s="101"/>
      <c r="NB95" s="101"/>
      <c r="NC95" s="101"/>
      <c r="ND95" s="101"/>
      <c r="NE95" s="101"/>
      <c r="NF95" s="101"/>
      <c r="NG95" s="101"/>
      <c r="NH95" s="101"/>
      <c r="NI95" s="101"/>
      <c r="NJ95" s="101"/>
      <c r="NK95" s="101"/>
      <c r="NL95" s="101"/>
      <c r="NM95" s="101"/>
      <c r="NN95" s="101"/>
      <c r="NO95" s="101"/>
      <c r="NP95" s="101"/>
      <c r="NQ95" s="101"/>
      <c r="NR95" s="101"/>
      <c r="NS95" s="101"/>
      <c r="NT95" s="101"/>
      <c r="NU95" s="101"/>
      <c r="NV95" s="101"/>
      <c r="NW95" s="101"/>
      <c r="NX95" s="101"/>
      <c r="NY95" s="101"/>
      <c r="NZ95" s="101"/>
      <c r="OA95" s="101"/>
      <c r="OB95" s="101"/>
      <c r="OC95" s="101"/>
      <c r="OD95" s="101"/>
      <c r="OE95" s="101"/>
      <c r="OF95" s="101"/>
      <c r="OG95" s="101"/>
      <c r="OH95" s="101"/>
      <c r="OI95" s="101"/>
      <c r="OJ95" s="101"/>
      <c r="OK95" s="101"/>
      <c r="OL95" s="101"/>
      <c r="OM95" s="101"/>
      <c r="ON95" s="101"/>
      <c r="OO95" s="101"/>
      <c r="OP95" s="101"/>
      <c r="OQ95" s="101"/>
      <c r="OR95" s="101"/>
      <c r="OS95" s="101"/>
      <c r="OT95" s="101"/>
      <c r="OU95" s="101"/>
      <c r="OV95" s="101"/>
      <c r="OW95" s="101"/>
      <c r="OX95" s="101"/>
      <c r="OY95" s="101"/>
      <c r="OZ95" s="101"/>
      <c r="PA95" s="101"/>
      <c r="PB95" s="101"/>
      <c r="PC95" s="101"/>
      <c r="PD95" s="101"/>
      <c r="PE95" s="101"/>
      <c r="PF95" s="101"/>
      <c r="PG95" s="101"/>
      <c r="PH95" s="101"/>
      <c r="PI95" s="101"/>
      <c r="PJ95" s="101"/>
      <c r="PK95" s="101"/>
      <c r="PL95" s="101"/>
      <c r="PM95" s="101"/>
      <c r="PN95" s="101"/>
      <c r="PO95" s="101"/>
      <c r="PP95" s="101"/>
      <c r="PQ95" s="101"/>
      <c r="PR95" s="101"/>
      <c r="PS95" s="101"/>
      <c r="PT95" s="101"/>
      <c r="PU95" s="101"/>
      <c r="PV95" s="101"/>
      <c r="PW95" s="101"/>
      <c r="PX95" s="101"/>
      <c r="PY95" s="101"/>
      <c r="PZ95" s="101"/>
      <c r="QA95" s="101"/>
      <c r="QB95" s="101"/>
      <c r="QC95" s="101"/>
      <c r="QD95" s="101"/>
      <c r="QE95" s="101"/>
      <c r="QF95" s="101"/>
      <c r="QG95" s="101"/>
      <c r="QH95" s="101"/>
      <c r="QI95" s="101"/>
      <c r="QJ95" s="101"/>
      <c r="QK95" s="101"/>
      <c r="QL95" s="101"/>
      <c r="QM95" s="101"/>
      <c r="QN95" s="101"/>
      <c r="QO95" s="101"/>
      <c r="QP95" s="101"/>
      <c r="QQ95" s="101"/>
      <c r="QR95" s="101"/>
      <c r="QS95" s="101"/>
      <c r="QT95" s="101"/>
      <c r="QU95" s="101"/>
      <c r="QV95" s="101"/>
      <c r="QW95" s="101"/>
      <c r="QX95" s="101"/>
      <c r="QY95" s="101"/>
      <c r="QZ95" s="101"/>
      <c r="RA95" s="101"/>
      <c r="RB95" s="101"/>
      <c r="RC95" s="101"/>
      <c r="RD95" s="101"/>
      <c r="RE95" s="101"/>
      <c r="RF95" s="101"/>
      <c r="RG95" s="101"/>
      <c r="RH95" s="101"/>
      <c r="RI95" s="101"/>
      <c r="RJ95" s="101"/>
      <c r="RK95" s="101"/>
      <c r="RL95" s="101"/>
      <c r="RM95" s="101"/>
      <c r="RN95" s="101"/>
      <c r="RO95" s="101"/>
      <c r="RP95" s="101"/>
      <c r="RQ95" s="101"/>
      <c r="RR95" s="101"/>
      <c r="RS95" s="101"/>
      <c r="RT95" s="101"/>
      <c r="RU95" s="101"/>
      <c r="RV95" s="101"/>
      <c r="RW95" s="101"/>
      <c r="RX95" s="101"/>
      <c r="RY95" s="101"/>
      <c r="RZ95" s="101"/>
      <c r="SA95" s="101"/>
      <c r="SB95" s="101"/>
      <c r="SC95" s="101"/>
      <c r="SD95" s="101"/>
      <c r="SE95" s="101"/>
      <c r="SF95" s="101"/>
      <c r="SG95" s="101"/>
      <c r="SH95" s="101"/>
      <c r="SI95" s="101"/>
      <c r="SJ95" s="101"/>
      <c r="SK95" s="101"/>
      <c r="SL95" s="101"/>
      <c r="SM95" s="101"/>
      <c r="SN95" s="101"/>
      <c r="SO95" s="101"/>
      <c r="SP95" s="101"/>
      <c r="SQ95" s="101"/>
      <c r="SR95" s="101"/>
      <c r="SS95" s="101"/>
      <c r="ST95" s="101"/>
      <c r="SU95" s="101"/>
      <c r="SV95" s="101"/>
      <c r="SW95" s="101"/>
      <c r="SX95" s="101"/>
      <c r="SY95" s="101"/>
      <c r="SZ95" s="101"/>
      <c r="TA95" s="101"/>
      <c r="TB95" s="101"/>
      <c r="TC95" s="101"/>
      <c r="TD95" s="101"/>
      <c r="TE95" s="101"/>
      <c r="TF95" s="101"/>
      <c r="TG95" s="101"/>
      <c r="TH95" s="101"/>
      <c r="TI95" s="101"/>
      <c r="TJ95" s="101"/>
      <c r="TK95" s="101"/>
      <c r="TL95" s="101"/>
      <c r="TM95" s="101"/>
      <c r="TN95" s="101"/>
      <c r="TO95" s="101"/>
      <c r="TP95" s="101"/>
      <c r="TQ95" s="101"/>
      <c r="TR95" s="101"/>
      <c r="TS95" s="101"/>
      <c r="TT95" s="101"/>
      <c r="TU95" s="101"/>
      <c r="TV95" s="101"/>
      <c r="TW95" s="101"/>
      <c r="TX95" s="101"/>
      <c r="TY95" s="101"/>
      <c r="TZ95" s="101"/>
      <c r="UA95" s="101"/>
      <c r="UB95" s="101"/>
      <c r="UC95" s="101"/>
      <c r="UD95" s="101"/>
      <c r="UE95" s="101"/>
      <c r="UF95" s="101"/>
      <c r="UG95" s="101"/>
      <c r="UH95" s="101"/>
      <c r="UI95" s="101"/>
      <c r="UJ95" s="101"/>
      <c r="UK95" s="101"/>
      <c r="UL95" s="101"/>
      <c r="UM95" s="101"/>
      <c r="UN95" s="101"/>
      <c r="UO95" s="101"/>
      <c r="UP95" s="101"/>
      <c r="UQ95" s="101"/>
      <c r="UR95" s="101"/>
      <c r="US95" s="101"/>
      <c r="UT95" s="101"/>
      <c r="UU95" s="101"/>
      <c r="UV95" s="101"/>
      <c r="UW95" s="101"/>
      <c r="UX95" s="101"/>
      <c r="UY95" s="101"/>
      <c r="UZ95" s="101"/>
      <c r="VA95" s="101"/>
      <c r="VB95" s="101"/>
      <c r="VC95" s="101"/>
      <c r="VD95" s="101"/>
      <c r="VE95" s="101"/>
      <c r="VF95" s="101"/>
      <c r="VG95" s="101"/>
      <c r="VH95" s="101"/>
      <c r="VI95" s="101"/>
      <c r="VJ95" s="101"/>
      <c r="VK95" s="101"/>
      <c r="VL95" s="101"/>
      <c r="VM95" s="101"/>
      <c r="VN95" s="101"/>
      <c r="VO95" s="101"/>
      <c r="VP95" s="101"/>
      <c r="VQ95" s="101"/>
      <c r="VR95" s="101"/>
      <c r="VS95" s="101"/>
      <c r="VT95" s="101"/>
      <c r="VU95" s="101"/>
      <c r="VV95" s="101"/>
      <c r="VW95" s="101"/>
      <c r="VX95" s="101"/>
      <c r="VY95" s="101"/>
      <c r="VZ95" s="101"/>
      <c r="WA95" s="101"/>
      <c r="WB95" s="101"/>
      <c r="WC95" s="101"/>
      <c r="WD95" s="101"/>
      <c r="WE95" s="101"/>
      <c r="WF95" s="101"/>
      <c r="WG95" s="101"/>
      <c r="WH95" s="101"/>
      <c r="WI95" s="101"/>
      <c r="WJ95" s="101"/>
      <c r="WK95" s="101"/>
      <c r="WL95" s="101"/>
      <c r="WM95" s="101"/>
      <c r="WN95" s="101"/>
      <c r="WO95" s="101"/>
      <c r="WP95" s="101"/>
      <c r="WQ95" s="101"/>
      <c r="WR95" s="101"/>
      <c r="WS95" s="101"/>
      <c r="WT95" s="101"/>
      <c r="WU95" s="101"/>
      <c r="WV95" s="101"/>
      <c r="WW95" s="101"/>
      <c r="WX95" s="101"/>
      <c r="WY95" s="101"/>
      <c r="WZ95" s="101"/>
      <c r="XA95" s="101"/>
      <c r="XB95" s="101"/>
      <c r="XC95" s="101"/>
      <c r="XD95" s="101"/>
      <c r="XE95" s="101"/>
      <c r="XF95" s="101"/>
      <c r="XG95" s="101"/>
      <c r="XH95" s="101"/>
      <c r="XI95" s="101"/>
      <c r="XJ95" s="101"/>
      <c r="XK95" s="101"/>
      <c r="XL95" s="101"/>
      <c r="XM95" s="101"/>
      <c r="XN95" s="101"/>
      <c r="XO95" s="101"/>
      <c r="XP95" s="101"/>
      <c r="XQ95" s="101"/>
      <c r="XR95" s="101"/>
      <c r="XS95" s="101"/>
      <c r="XT95" s="101"/>
      <c r="XU95" s="101"/>
      <c r="XV95" s="101"/>
      <c r="XW95" s="101"/>
      <c r="XX95" s="101"/>
      <c r="XY95" s="101"/>
      <c r="XZ95" s="101"/>
      <c r="YA95" s="101"/>
      <c r="YB95" s="101"/>
      <c r="YC95" s="101"/>
      <c r="YD95" s="101"/>
      <c r="YE95" s="101"/>
      <c r="YF95" s="101"/>
      <c r="YG95" s="101"/>
      <c r="YH95" s="101"/>
      <c r="YI95" s="101"/>
      <c r="YJ95" s="101"/>
      <c r="YK95" s="101"/>
      <c r="YL95" s="101"/>
      <c r="YM95" s="101"/>
      <c r="YN95" s="101"/>
      <c r="YO95" s="101"/>
      <c r="YP95" s="101"/>
      <c r="YQ95" s="101"/>
      <c r="YR95" s="101"/>
      <c r="YS95" s="101"/>
      <c r="YT95" s="101"/>
      <c r="YU95" s="101"/>
      <c r="YV95" s="101"/>
      <c r="YW95" s="101"/>
      <c r="YX95" s="101"/>
      <c r="YY95" s="101"/>
      <c r="YZ95" s="101"/>
      <c r="ZA95" s="101"/>
      <c r="ZB95" s="101"/>
      <c r="ZC95" s="101"/>
      <c r="ZD95" s="101"/>
      <c r="ZE95" s="101"/>
      <c r="ZF95" s="101"/>
      <c r="ZG95" s="101"/>
      <c r="ZH95" s="101"/>
      <c r="ZI95" s="101"/>
      <c r="ZJ95" s="101"/>
      <c r="ZK95" s="101"/>
      <c r="ZL95" s="101"/>
      <c r="ZM95" s="101"/>
      <c r="ZN95" s="101"/>
      <c r="ZO95" s="101"/>
      <c r="ZP95" s="101"/>
      <c r="ZQ95" s="101"/>
      <c r="ZR95" s="101"/>
      <c r="ZS95" s="101"/>
      <c r="ZT95" s="101"/>
      <c r="ZU95" s="101"/>
      <c r="ZV95" s="101"/>
      <c r="ZW95" s="101"/>
      <c r="ZX95" s="101"/>
      <c r="ZY95" s="101"/>
      <c r="ZZ95" s="101"/>
      <c r="AAA95" s="101"/>
      <c r="AAB95" s="101"/>
      <c r="AAC95" s="101"/>
      <c r="AAD95" s="101"/>
      <c r="AAE95" s="101"/>
      <c r="AAF95" s="101"/>
      <c r="AAG95" s="101"/>
      <c r="AAH95" s="101"/>
      <c r="AAI95" s="101"/>
      <c r="AAJ95" s="101"/>
      <c r="AAK95" s="101"/>
      <c r="AAL95" s="101"/>
      <c r="AAM95" s="101"/>
      <c r="AAN95" s="101"/>
      <c r="AAO95" s="101"/>
      <c r="AAP95" s="101"/>
      <c r="AAQ95" s="101"/>
      <c r="AAR95" s="101"/>
      <c r="AAS95" s="101"/>
      <c r="AAT95" s="101"/>
      <c r="AAU95" s="101"/>
      <c r="AAV95" s="101"/>
      <c r="AAW95" s="101"/>
      <c r="AAX95" s="101"/>
      <c r="AAY95" s="101"/>
      <c r="AAZ95" s="101"/>
      <c r="ABA95" s="101"/>
      <c r="ABB95" s="101"/>
      <c r="ABC95" s="101"/>
      <c r="ABD95" s="101"/>
      <c r="ABE95" s="101"/>
      <c r="ABF95" s="101"/>
      <c r="ABG95" s="101"/>
      <c r="ABH95" s="101"/>
      <c r="ABI95" s="101"/>
      <c r="ABJ95" s="101"/>
      <c r="ABK95" s="101"/>
      <c r="ABL95" s="101"/>
      <c r="ABM95" s="101"/>
      <c r="ABN95" s="101"/>
      <c r="ABO95" s="101"/>
      <c r="ABP95" s="101"/>
      <c r="ABQ95" s="101"/>
      <c r="ABR95" s="101"/>
      <c r="ABS95" s="101"/>
      <c r="ABT95" s="101"/>
      <c r="ABU95" s="101"/>
      <c r="ABV95" s="101"/>
      <c r="ABW95" s="101"/>
      <c r="ABX95" s="101"/>
      <c r="ABY95" s="101"/>
      <c r="ABZ95" s="101"/>
      <c r="ACA95" s="101"/>
      <c r="ACB95" s="101"/>
      <c r="ACC95" s="101"/>
      <c r="ACD95" s="101"/>
      <c r="ACE95" s="101"/>
      <c r="ACF95" s="101"/>
      <c r="ACG95" s="101"/>
      <c r="ACH95" s="101"/>
      <c r="ACI95" s="101"/>
      <c r="ACJ95" s="101"/>
      <c r="ACK95" s="101"/>
      <c r="ACL95" s="101"/>
      <c r="ACM95" s="101"/>
      <c r="ACN95" s="101"/>
      <c r="ACO95" s="101"/>
      <c r="ACP95" s="101"/>
      <c r="ACQ95" s="101"/>
      <c r="ACR95" s="101"/>
      <c r="ACS95" s="101"/>
      <c r="ACT95" s="101"/>
      <c r="ACU95" s="101"/>
      <c r="ACV95" s="101"/>
      <c r="ACW95" s="101"/>
      <c r="ACX95" s="101"/>
      <c r="ACY95" s="101"/>
      <c r="ACZ95" s="101"/>
      <c r="ADA95" s="101"/>
      <c r="ADB95" s="101"/>
      <c r="ADC95" s="101"/>
      <c r="ADD95" s="101"/>
      <c r="ADE95" s="101"/>
      <c r="ADF95" s="101"/>
      <c r="ADG95" s="101"/>
      <c r="ADH95" s="101"/>
      <c r="ADI95" s="101"/>
      <c r="ADJ95" s="101"/>
      <c r="ADK95" s="101"/>
      <c r="ADL95" s="101"/>
      <c r="ADM95" s="101"/>
      <c r="ADN95" s="101"/>
      <c r="ADO95" s="101"/>
      <c r="ADP95" s="101"/>
      <c r="ADQ95" s="101"/>
      <c r="ADR95" s="101"/>
      <c r="ADS95" s="101"/>
      <c r="ADT95" s="101"/>
      <c r="ADU95" s="101"/>
      <c r="ADV95" s="101"/>
      <c r="ADW95" s="101"/>
      <c r="ADX95" s="101"/>
      <c r="ADY95" s="101"/>
      <c r="ADZ95" s="101"/>
      <c r="AEA95" s="101"/>
      <c r="AEB95" s="101"/>
      <c r="AEC95" s="101"/>
      <c r="AED95" s="101"/>
      <c r="AEE95" s="101"/>
      <c r="AEF95" s="101"/>
      <c r="AEG95" s="101"/>
      <c r="AEH95" s="101"/>
      <c r="AEI95" s="101"/>
      <c r="AEJ95" s="101"/>
      <c r="AEK95" s="101"/>
      <c r="AEL95" s="101"/>
      <c r="AEM95" s="101"/>
      <c r="AEN95" s="101"/>
      <c r="AEO95" s="101"/>
      <c r="AEP95" s="101"/>
      <c r="AEQ95" s="101"/>
      <c r="AER95" s="101"/>
      <c r="AES95" s="101"/>
      <c r="AET95" s="101"/>
      <c r="AEU95" s="101"/>
      <c r="AEV95" s="101"/>
      <c r="AEW95" s="101"/>
      <c r="AEX95" s="101"/>
      <c r="AEY95" s="101"/>
      <c r="AEZ95" s="101"/>
      <c r="AFA95" s="101"/>
      <c r="AFB95" s="101"/>
      <c r="AFC95" s="101"/>
      <c r="AFD95" s="101"/>
      <c r="AFE95" s="101"/>
      <c r="AFF95" s="101"/>
      <c r="AFG95" s="101"/>
      <c r="AFH95" s="101"/>
      <c r="AFI95" s="101"/>
      <c r="AFJ95" s="101"/>
      <c r="AFK95" s="101"/>
      <c r="AFL95" s="101"/>
      <c r="AFM95" s="101"/>
      <c r="AFN95" s="101"/>
      <c r="AFO95" s="101"/>
      <c r="AFP95" s="101"/>
      <c r="AFQ95" s="101"/>
      <c r="AFR95" s="101"/>
      <c r="AFS95" s="101"/>
      <c r="AFT95" s="101"/>
      <c r="AFU95" s="101"/>
      <c r="AFV95" s="101"/>
      <c r="AFW95" s="101"/>
      <c r="AFX95" s="101"/>
      <c r="AFY95" s="101"/>
      <c r="AFZ95" s="101"/>
      <c r="AGA95" s="101"/>
      <c r="AGB95" s="101"/>
      <c r="AGC95" s="101"/>
      <c r="AGD95" s="101"/>
      <c r="AGE95" s="101"/>
      <c r="AGF95" s="101"/>
      <c r="AGG95" s="101"/>
      <c r="AGH95" s="101"/>
      <c r="AGI95" s="101"/>
      <c r="AGJ95" s="101"/>
      <c r="AGK95" s="101"/>
      <c r="AGL95" s="101"/>
      <c r="AGM95" s="101"/>
      <c r="AGN95" s="101"/>
      <c r="AGO95" s="101"/>
      <c r="AGP95" s="101"/>
      <c r="AGQ95" s="101"/>
      <c r="AGR95" s="101"/>
      <c r="AGS95" s="101"/>
      <c r="AGT95" s="101"/>
      <c r="AGU95" s="101"/>
      <c r="AGV95" s="101"/>
      <c r="AGW95" s="101"/>
      <c r="AGX95" s="101"/>
      <c r="AGY95" s="101"/>
      <c r="AGZ95" s="101"/>
      <c r="AHA95" s="101"/>
      <c r="AHB95" s="101"/>
      <c r="AHC95" s="101"/>
      <c r="AHD95" s="101"/>
      <c r="AHE95" s="101"/>
      <c r="AHF95" s="101"/>
      <c r="AHG95" s="101"/>
      <c r="AHH95" s="101"/>
      <c r="AHI95" s="101"/>
      <c r="AHJ95" s="101"/>
      <c r="AHK95" s="101"/>
      <c r="AHL95" s="101"/>
      <c r="AHM95" s="101"/>
      <c r="AHN95" s="101"/>
      <c r="AHO95" s="101"/>
      <c r="AHP95" s="101"/>
      <c r="AHQ95" s="101"/>
      <c r="AHR95" s="101"/>
      <c r="AHS95" s="101"/>
      <c r="AHT95" s="101"/>
      <c r="AHU95" s="101"/>
      <c r="AHV95" s="101"/>
      <c r="AHW95" s="101"/>
      <c r="AHX95" s="101"/>
      <c r="AHY95" s="101"/>
      <c r="AHZ95" s="101"/>
      <c r="AIA95" s="101"/>
      <c r="AIB95" s="101"/>
      <c r="AIC95" s="101"/>
      <c r="AID95" s="101"/>
      <c r="AIE95" s="101"/>
      <c r="AIF95" s="101"/>
      <c r="AIG95" s="101"/>
      <c r="AIH95" s="101"/>
      <c r="AII95" s="101"/>
      <c r="AIJ95" s="101"/>
      <c r="AIK95" s="101"/>
      <c r="AIL95" s="101"/>
      <c r="AIM95" s="101"/>
      <c r="AIN95" s="101"/>
      <c r="AIO95" s="101"/>
      <c r="AIP95" s="101"/>
      <c r="AIQ95" s="101"/>
      <c r="AIR95" s="101"/>
      <c r="AIS95" s="101"/>
      <c r="AIT95" s="101"/>
      <c r="AIU95" s="101"/>
      <c r="AIV95" s="101"/>
      <c r="AIW95" s="101"/>
      <c r="AIX95" s="101"/>
      <c r="AIY95" s="101"/>
      <c r="AIZ95" s="101"/>
      <c r="AJA95" s="101"/>
      <c r="AJB95" s="101"/>
      <c r="AJC95" s="101"/>
      <c r="AJD95" s="101"/>
      <c r="AJE95" s="101"/>
      <c r="AJF95" s="101"/>
      <c r="AJG95" s="101"/>
      <c r="AJH95" s="101"/>
      <c r="AJI95" s="101"/>
      <c r="AJJ95" s="101"/>
      <c r="AJK95" s="101"/>
      <c r="AJL95" s="101"/>
      <c r="AJM95" s="101"/>
      <c r="AJN95" s="101"/>
      <c r="AJO95" s="101"/>
      <c r="AJP95" s="101"/>
      <c r="AJQ95" s="101"/>
      <c r="AJR95" s="101"/>
      <c r="AJS95" s="101"/>
      <c r="AJT95" s="101"/>
      <c r="AJU95" s="101"/>
      <c r="AJV95" s="101"/>
      <c r="AJW95" s="101"/>
      <c r="AJX95" s="101"/>
      <c r="AJY95" s="101"/>
      <c r="AJZ95" s="101"/>
      <c r="AKA95" s="101"/>
      <c r="AKB95" s="101"/>
      <c r="AKC95" s="101"/>
      <c r="AKD95" s="101"/>
      <c r="AKE95" s="101"/>
      <c r="AKF95" s="101"/>
      <c r="AKG95" s="101"/>
      <c r="AKH95" s="101"/>
      <c r="AKI95" s="101"/>
      <c r="AKJ95" s="101"/>
      <c r="AKK95" s="101"/>
      <c r="AKL95" s="101"/>
      <c r="AKM95" s="101"/>
      <c r="AKN95" s="101"/>
      <c r="AKO95" s="101"/>
      <c r="AKP95" s="101"/>
      <c r="AKQ95" s="101"/>
      <c r="AKR95" s="101"/>
      <c r="AKS95" s="101"/>
      <c r="AKT95" s="101"/>
      <c r="AKU95" s="101"/>
      <c r="AKV95" s="101"/>
      <c r="AKW95" s="101"/>
      <c r="AKX95" s="101"/>
      <c r="AKY95" s="101"/>
      <c r="AKZ95" s="101"/>
      <c r="ALA95" s="101"/>
      <c r="ALB95" s="101"/>
      <c r="ALC95" s="101"/>
      <c r="ALD95" s="101"/>
      <c r="ALE95" s="101"/>
      <c r="ALF95" s="101"/>
      <c r="ALG95" s="101"/>
      <c r="ALH95" s="101"/>
      <c r="ALI95" s="101"/>
      <c r="ALJ95" s="101"/>
      <c r="ALK95" s="101"/>
      <c r="ALL95" s="101"/>
      <c r="ALM95" s="101"/>
      <c r="ALN95" s="101"/>
      <c r="ALO95" s="101"/>
      <c r="ALP95" s="101"/>
      <c r="ALQ95" s="101"/>
      <c r="ALR95" s="101"/>
      <c r="ALS95" s="101"/>
      <c r="ALT95" s="101"/>
      <c r="ALU95" s="101"/>
      <c r="ALV95" s="101"/>
      <c r="ALW95" s="101"/>
      <c r="ALX95" s="101"/>
      <c r="ALY95" s="101"/>
      <c r="ALZ95" s="101"/>
      <c r="AMA95" s="101"/>
      <c r="AMB95" s="101"/>
      <c r="AMC95" s="101"/>
      <c r="AMD95" s="101"/>
      <c r="AME95" s="101"/>
      <c r="AMF95" s="101"/>
      <c r="AMG95" s="101"/>
      <c r="AMH95" s="101"/>
      <c r="AMI95" s="101"/>
      <c r="AMJ95" s="101"/>
    </row>
    <row r="96" spans="1:1024" s="32" customFormat="1">
      <c r="A96" s="101" t="s">
        <v>707</v>
      </c>
      <c r="B96" s="101"/>
      <c r="C96" s="101" t="s">
        <v>2241</v>
      </c>
      <c r="D96" s="101" t="s">
        <v>2239</v>
      </c>
      <c r="E96" s="101" t="s">
        <v>2242</v>
      </c>
      <c r="F96" s="101"/>
      <c r="G96" s="101"/>
      <c r="H96" s="101"/>
      <c r="I96" s="101"/>
      <c r="J96" s="101" t="s">
        <v>2243</v>
      </c>
      <c r="K96" s="101"/>
      <c r="L96" s="101"/>
      <c r="M96" s="101"/>
      <c r="N96" s="101"/>
      <c r="O96" s="101"/>
      <c r="P96" s="101" t="str">
        <f>CONCATENATE("SetCondition::",C97)</f>
        <v>SetCondition::EmCare.B23.DE25a</v>
      </c>
      <c r="Q96" s="101"/>
      <c r="R96" s="101"/>
      <c r="S96" s="101"/>
      <c r="T96" s="101" t="s">
        <v>1989</v>
      </c>
      <c r="U96" s="101"/>
      <c r="V96" s="101"/>
      <c r="W96" s="101" t="s">
        <v>7</v>
      </c>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1"/>
      <c r="DG96" s="101"/>
      <c r="DH96" s="101"/>
      <c r="DI96" s="101"/>
      <c r="DJ96" s="101"/>
      <c r="DK96" s="101"/>
      <c r="DL96" s="101"/>
      <c r="DM96" s="101"/>
      <c r="DN96" s="101"/>
      <c r="DO96" s="101"/>
      <c r="DP96" s="101"/>
      <c r="DQ96" s="101"/>
      <c r="DR96" s="101"/>
      <c r="DS96" s="101"/>
      <c r="DT96" s="101"/>
      <c r="DU96" s="101"/>
      <c r="DV96" s="101"/>
      <c r="DW96" s="101"/>
      <c r="DX96" s="101"/>
      <c r="DY96" s="101"/>
      <c r="DZ96" s="101"/>
      <c r="EA96" s="101"/>
      <c r="EB96" s="101"/>
      <c r="EC96" s="101"/>
      <c r="ED96" s="101"/>
      <c r="EE96" s="101"/>
      <c r="EF96" s="101"/>
      <c r="EG96" s="101"/>
      <c r="EH96" s="101"/>
      <c r="EI96" s="101"/>
      <c r="EJ96" s="101"/>
      <c r="EK96" s="101"/>
      <c r="EL96" s="101"/>
      <c r="EM96" s="101"/>
      <c r="EN96" s="101"/>
      <c r="EO96" s="101"/>
      <c r="EP96" s="101"/>
      <c r="EQ96" s="101"/>
      <c r="ER96" s="101"/>
      <c r="ES96" s="101"/>
      <c r="ET96" s="101"/>
      <c r="EU96" s="101"/>
      <c r="EV96" s="101"/>
      <c r="EW96" s="101"/>
      <c r="EX96" s="101"/>
      <c r="EY96" s="101"/>
      <c r="EZ96" s="101"/>
      <c r="FA96" s="101"/>
      <c r="FB96" s="101"/>
      <c r="FC96" s="101"/>
      <c r="FD96" s="101"/>
      <c r="FE96" s="101"/>
      <c r="FF96" s="101"/>
      <c r="FG96" s="101"/>
      <c r="FH96" s="101"/>
      <c r="FI96" s="101"/>
      <c r="FJ96" s="101"/>
      <c r="FK96" s="101"/>
      <c r="FL96" s="101"/>
      <c r="FM96" s="101"/>
      <c r="FN96" s="101"/>
      <c r="FO96" s="101"/>
      <c r="FP96" s="101"/>
      <c r="FQ96" s="101"/>
      <c r="FR96" s="101"/>
      <c r="FS96" s="101"/>
      <c r="FT96" s="101"/>
      <c r="FU96" s="101"/>
      <c r="FV96" s="101"/>
      <c r="FW96" s="101"/>
      <c r="FX96" s="101"/>
      <c r="FY96" s="101"/>
      <c r="FZ96" s="101"/>
      <c r="GA96" s="101"/>
      <c r="GB96" s="101"/>
      <c r="GC96" s="101"/>
      <c r="GD96" s="101"/>
      <c r="GE96" s="101"/>
      <c r="GF96" s="101"/>
      <c r="GG96" s="101"/>
      <c r="GH96" s="101"/>
      <c r="GI96" s="101"/>
      <c r="GJ96" s="101"/>
      <c r="GK96" s="101"/>
      <c r="GL96" s="101"/>
      <c r="GM96" s="101"/>
      <c r="GN96" s="101"/>
      <c r="GO96" s="101"/>
      <c r="GP96" s="101"/>
      <c r="GQ96" s="101"/>
      <c r="GR96" s="101"/>
      <c r="GS96" s="101"/>
      <c r="GT96" s="101"/>
      <c r="GU96" s="101"/>
      <c r="GV96" s="101"/>
      <c r="GW96" s="101"/>
      <c r="GX96" s="101"/>
      <c r="GY96" s="101"/>
      <c r="GZ96" s="101"/>
      <c r="HA96" s="101"/>
      <c r="HB96" s="101"/>
      <c r="HC96" s="101"/>
      <c r="HD96" s="101"/>
      <c r="HE96" s="101"/>
      <c r="HF96" s="101"/>
      <c r="HG96" s="101"/>
      <c r="HH96" s="101"/>
      <c r="HI96" s="101"/>
      <c r="HJ96" s="101"/>
      <c r="HK96" s="101"/>
      <c r="HL96" s="101"/>
      <c r="HM96" s="101"/>
      <c r="HN96" s="101"/>
      <c r="HO96" s="101"/>
      <c r="HP96" s="101"/>
      <c r="HQ96" s="101"/>
      <c r="HR96" s="101"/>
      <c r="HS96" s="101"/>
      <c r="HT96" s="101"/>
      <c r="HU96" s="101"/>
      <c r="HV96" s="101"/>
      <c r="HW96" s="101"/>
      <c r="HX96" s="101"/>
      <c r="HY96" s="101"/>
      <c r="HZ96" s="101"/>
      <c r="IA96" s="101"/>
      <c r="IB96" s="101"/>
      <c r="IC96" s="101"/>
      <c r="ID96" s="101"/>
      <c r="IE96" s="101"/>
      <c r="IF96" s="101"/>
      <c r="IG96" s="101"/>
      <c r="IH96" s="101"/>
      <c r="II96" s="101"/>
      <c r="IJ96" s="101"/>
      <c r="IK96" s="101"/>
      <c r="IL96" s="101"/>
      <c r="IM96" s="101"/>
      <c r="IN96" s="101"/>
      <c r="IO96" s="101"/>
      <c r="IP96" s="101"/>
      <c r="IQ96" s="101"/>
      <c r="IR96" s="101"/>
      <c r="IS96" s="101"/>
      <c r="IT96" s="101"/>
      <c r="IU96" s="101"/>
      <c r="IV96" s="101"/>
      <c r="IW96" s="101"/>
      <c r="IX96" s="101"/>
      <c r="IY96" s="101"/>
      <c r="IZ96" s="101"/>
      <c r="JA96" s="101"/>
      <c r="JB96" s="101"/>
      <c r="JC96" s="101"/>
      <c r="JD96" s="101"/>
      <c r="JE96" s="101"/>
      <c r="JF96" s="101"/>
      <c r="JG96" s="101"/>
      <c r="JH96" s="101"/>
      <c r="JI96" s="101"/>
      <c r="JJ96" s="101"/>
      <c r="JK96" s="101"/>
      <c r="JL96" s="101"/>
      <c r="JM96" s="101"/>
      <c r="JN96" s="101"/>
      <c r="JO96" s="101"/>
      <c r="JP96" s="101"/>
      <c r="JQ96" s="101"/>
      <c r="JR96" s="101"/>
      <c r="JS96" s="101"/>
      <c r="JT96" s="101"/>
      <c r="JU96" s="101"/>
      <c r="JV96" s="101"/>
      <c r="JW96" s="101"/>
      <c r="JX96" s="101"/>
      <c r="JY96" s="101"/>
      <c r="JZ96" s="101"/>
      <c r="KA96" s="101"/>
      <c r="KB96" s="101"/>
      <c r="KC96" s="101"/>
      <c r="KD96" s="101"/>
      <c r="KE96" s="101"/>
      <c r="KF96" s="101"/>
      <c r="KG96" s="101"/>
      <c r="KH96" s="101"/>
      <c r="KI96" s="101"/>
      <c r="KJ96" s="101"/>
      <c r="KK96" s="101"/>
      <c r="KL96" s="101"/>
      <c r="KM96" s="101"/>
      <c r="KN96" s="101"/>
      <c r="KO96" s="101"/>
      <c r="KP96" s="101"/>
      <c r="KQ96" s="101"/>
      <c r="KR96" s="101"/>
      <c r="KS96" s="101"/>
      <c r="KT96" s="101"/>
      <c r="KU96" s="101"/>
      <c r="KV96" s="101"/>
      <c r="KW96" s="101"/>
      <c r="KX96" s="101"/>
      <c r="KY96" s="101"/>
      <c r="KZ96" s="101"/>
      <c r="LA96" s="101"/>
      <c r="LB96" s="101"/>
      <c r="LC96" s="101"/>
      <c r="LD96" s="101"/>
      <c r="LE96" s="101"/>
      <c r="LF96" s="101"/>
      <c r="LG96" s="101"/>
      <c r="LH96" s="101"/>
      <c r="LI96" s="101"/>
      <c r="LJ96" s="101"/>
      <c r="LK96" s="101"/>
      <c r="LL96" s="101"/>
      <c r="LM96" s="101"/>
      <c r="LN96" s="101"/>
      <c r="LO96" s="101"/>
      <c r="LP96" s="101"/>
      <c r="LQ96" s="101"/>
      <c r="LR96" s="101"/>
      <c r="LS96" s="101"/>
      <c r="LT96" s="101"/>
      <c r="LU96" s="101"/>
      <c r="LV96" s="101"/>
      <c r="LW96" s="101"/>
      <c r="LX96" s="101"/>
      <c r="LY96" s="101"/>
      <c r="LZ96" s="101"/>
      <c r="MA96" s="101"/>
      <c r="MB96" s="101"/>
      <c r="MC96" s="101"/>
      <c r="MD96" s="101"/>
      <c r="ME96" s="101"/>
      <c r="MF96" s="101"/>
      <c r="MG96" s="101"/>
      <c r="MH96" s="101"/>
      <c r="MI96" s="101"/>
      <c r="MJ96" s="101"/>
      <c r="MK96" s="101"/>
      <c r="ML96" s="101"/>
      <c r="MM96" s="101"/>
      <c r="MN96" s="101"/>
      <c r="MO96" s="101"/>
      <c r="MP96" s="101"/>
      <c r="MQ96" s="101"/>
      <c r="MR96" s="101"/>
      <c r="MS96" s="101"/>
      <c r="MT96" s="101"/>
      <c r="MU96" s="101"/>
      <c r="MV96" s="101"/>
      <c r="MW96" s="101"/>
      <c r="MX96" s="101"/>
      <c r="MY96" s="101"/>
      <c r="MZ96" s="101"/>
      <c r="NA96" s="101"/>
      <c r="NB96" s="101"/>
      <c r="NC96" s="101"/>
      <c r="ND96" s="101"/>
      <c r="NE96" s="101"/>
      <c r="NF96" s="101"/>
      <c r="NG96" s="101"/>
      <c r="NH96" s="101"/>
      <c r="NI96" s="101"/>
      <c r="NJ96" s="101"/>
      <c r="NK96" s="101"/>
      <c r="NL96" s="101"/>
      <c r="NM96" s="101"/>
      <c r="NN96" s="101"/>
      <c r="NO96" s="101"/>
      <c r="NP96" s="101"/>
      <c r="NQ96" s="101"/>
      <c r="NR96" s="101"/>
      <c r="NS96" s="101"/>
      <c r="NT96" s="101"/>
      <c r="NU96" s="101"/>
      <c r="NV96" s="101"/>
      <c r="NW96" s="101"/>
      <c r="NX96" s="101"/>
      <c r="NY96" s="101"/>
      <c r="NZ96" s="101"/>
      <c r="OA96" s="101"/>
      <c r="OB96" s="101"/>
      <c r="OC96" s="101"/>
      <c r="OD96" s="101"/>
      <c r="OE96" s="101"/>
      <c r="OF96" s="101"/>
      <c r="OG96" s="101"/>
      <c r="OH96" s="101"/>
      <c r="OI96" s="101"/>
      <c r="OJ96" s="101"/>
      <c r="OK96" s="101"/>
      <c r="OL96" s="101"/>
      <c r="OM96" s="101"/>
      <c r="ON96" s="101"/>
      <c r="OO96" s="101"/>
      <c r="OP96" s="101"/>
      <c r="OQ96" s="101"/>
      <c r="OR96" s="101"/>
      <c r="OS96" s="101"/>
      <c r="OT96" s="101"/>
      <c r="OU96" s="101"/>
      <c r="OV96" s="101"/>
      <c r="OW96" s="101"/>
      <c r="OX96" s="101"/>
      <c r="OY96" s="101"/>
      <c r="OZ96" s="101"/>
      <c r="PA96" s="101"/>
      <c r="PB96" s="101"/>
      <c r="PC96" s="101"/>
      <c r="PD96" s="101"/>
      <c r="PE96" s="101"/>
      <c r="PF96" s="101"/>
      <c r="PG96" s="101"/>
      <c r="PH96" s="101"/>
      <c r="PI96" s="101"/>
      <c r="PJ96" s="101"/>
      <c r="PK96" s="101"/>
      <c r="PL96" s="101"/>
      <c r="PM96" s="101"/>
      <c r="PN96" s="101"/>
      <c r="PO96" s="101"/>
      <c r="PP96" s="101"/>
      <c r="PQ96" s="101"/>
      <c r="PR96" s="101"/>
      <c r="PS96" s="101"/>
      <c r="PT96" s="101"/>
      <c r="PU96" s="101"/>
      <c r="PV96" s="101"/>
      <c r="PW96" s="101"/>
      <c r="PX96" s="101"/>
      <c r="PY96" s="101"/>
      <c r="PZ96" s="101"/>
      <c r="QA96" s="101"/>
      <c r="QB96" s="101"/>
      <c r="QC96" s="101"/>
      <c r="QD96" s="101"/>
      <c r="QE96" s="101"/>
      <c r="QF96" s="101"/>
      <c r="QG96" s="101"/>
      <c r="QH96" s="101"/>
      <c r="QI96" s="101"/>
      <c r="QJ96" s="101"/>
      <c r="QK96" s="101"/>
      <c r="QL96" s="101"/>
      <c r="QM96" s="101"/>
      <c r="QN96" s="101"/>
      <c r="QO96" s="101"/>
      <c r="QP96" s="101"/>
      <c r="QQ96" s="101"/>
      <c r="QR96" s="101"/>
      <c r="QS96" s="101"/>
      <c r="QT96" s="101"/>
      <c r="QU96" s="101"/>
      <c r="QV96" s="101"/>
      <c r="QW96" s="101"/>
      <c r="QX96" s="101"/>
      <c r="QY96" s="101"/>
      <c r="QZ96" s="101"/>
      <c r="RA96" s="101"/>
      <c r="RB96" s="101"/>
      <c r="RC96" s="101"/>
      <c r="RD96" s="101"/>
      <c r="RE96" s="101"/>
      <c r="RF96" s="101"/>
      <c r="RG96" s="101"/>
      <c r="RH96" s="101"/>
      <c r="RI96" s="101"/>
      <c r="RJ96" s="101"/>
      <c r="RK96" s="101"/>
      <c r="RL96" s="101"/>
      <c r="RM96" s="101"/>
      <c r="RN96" s="101"/>
      <c r="RO96" s="101"/>
      <c r="RP96" s="101"/>
      <c r="RQ96" s="101"/>
      <c r="RR96" s="101"/>
      <c r="RS96" s="101"/>
      <c r="RT96" s="101"/>
      <c r="RU96" s="101"/>
      <c r="RV96" s="101"/>
      <c r="RW96" s="101"/>
      <c r="RX96" s="101"/>
      <c r="RY96" s="101"/>
      <c r="RZ96" s="101"/>
      <c r="SA96" s="101"/>
      <c r="SB96" s="101"/>
      <c r="SC96" s="101"/>
      <c r="SD96" s="101"/>
      <c r="SE96" s="101"/>
      <c r="SF96" s="101"/>
      <c r="SG96" s="101"/>
      <c r="SH96" s="101"/>
      <c r="SI96" s="101"/>
      <c r="SJ96" s="101"/>
      <c r="SK96" s="101"/>
      <c r="SL96" s="101"/>
      <c r="SM96" s="101"/>
      <c r="SN96" s="101"/>
      <c r="SO96" s="101"/>
      <c r="SP96" s="101"/>
      <c r="SQ96" s="101"/>
      <c r="SR96" s="101"/>
      <c r="SS96" s="101"/>
      <c r="ST96" s="101"/>
      <c r="SU96" s="101"/>
      <c r="SV96" s="101"/>
      <c r="SW96" s="101"/>
      <c r="SX96" s="101"/>
      <c r="SY96" s="101"/>
      <c r="SZ96" s="101"/>
      <c r="TA96" s="101"/>
      <c r="TB96" s="101"/>
      <c r="TC96" s="101"/>
      <c r="TD96" s="101"/>
      <c r="TE96" s="101"/>
      <c r="TF96" s="101"/>
      <c r="TG96" s="101"/>
      <c r="TH96" s="101"/>
      <c r="TI96" s="101"/>
      <c r="TJ96" s="101"/>
      <c r="TK96" s="101"/>
      <c r="TL96" s="101"/>
      <c r="TM96" s="101"/>
      <c r="TN96" s="101"/>
      <c r="TO96" s="101"/>
      <c r="TP96" s="101"/>
      <c r="TQ96" s="101"/>
      <c r="TR96" s="101"/>
      <c r="TS96" s="101"/>
      <c r="TT96" s="101"/>
      <c r="TU96" s="101"/>
      <c r="TV96" s="101"/>
      <c r="TW96" s="101"/>
      <c r="TX96" s="101"/>
      <c r="TY96" s="101"/>
      <c r="TZ96" s="101"/>
      <c r="UA96" s="101"/>
      <c r="UB96" s="101"/>
      <c r="UC96" s="101"/>
      <c r="UD96" s="101"/>
      <c r="UE96" s="101"/>
      <c r="UF96" s="101"/>
      <c r="UG96" s="101"/>
      <c r="UH96" s="101"/>
      <c r="UI96" s="101"/>
      <c r="UJ96" s="101"/>
      <c r="UK96" s="101"/>
      <c r="UL96" s="101"/>
      <c r="UM96" s="101"/>
      <c r="UN96" s="101"/>
      <c r="UO96" s="101"/>
      <c r="UP96" s="101"/>
      <c r="UQ96" s="101"/>
      <c r="UR96" s="101"/>
      <c r="US96" s="101"/>
      <c r="UT96" s="101"/>
      <c r="UU96" s="101"/>
      <c r="UV96" s="101"/>
      <c r="UW96" s="101"/>
      <c r="UX96" s="101"/>
      <c r="UY96" s="101"/>
      <c r="UZ96" s="101"/>
      <c r="VA96" s="101"/>
      <c r="VB96" s="101"/>
      <c r="VC96" s="101"/>
      <c r="VD96" s="101"/>
      <c r="VE96" s="101"/>
      <c r="VF96" s="101"/>
      <c r="VG96" s="101"/>
      <c r="VH96" s="101"/>
      <c r="VI96" s="101"/>
      <c r="VJ96" s="101"/>
      <c r="VK96" s="101"/>
      <c r="VL96" s="101"/>
      <c r="VM96" s="101"/>
      <c r="VN96" s="101"/>
      <c r="VO96" s="101"/>
      <c r="VP96" s="101"/>
      <c r="VQ96" s="101"/>
      <c r="VR96" s="101"/>
      <c r="VS96" s="101"/>
      <c r="VT96" s="101"/>
      <c r="VU96" s="101"/>
      <c r="VV96" s="101"/>
      <c r="VW96" s="101"/>
      <c r="VX96" s="101"/>
      <c r="VY96" s="101"/>
      <c r="VZ96" s="101"/>
      <c r="WA96" s="101"/>
      <c r="WB96" s="101"/>
      <c r="WC96" s="101"/>
      <c r="WD96" s="101"/>
      <c r="WE96" s="101"/>
      <c r="WF96" s="101"/>
      <c r="WG96" s="101"/>
      <c r="WH96" s="101"/>
      <c r="WI96" s="101"/>
      <c r="WJ96" s="101"/>
      <c r="WK96" s="101"/>
      <c r="WL96" s="101"/>
      <c r="WM96" s="101"/>
      <c r="WN96" s="101"/>
      <c r="WO96" s="101"/>
      <c r="WP96" s="101"/>
      <c r="WQ96" s="101"/>
      <c r="WR96" s="101"/>
      <c r="WS96" s="101"/>
      <c r="WT96" s="101"/>
      <c r="WU96" s="101"/>
      <c r="WV96" s="101"/>
      <c r="WW96" s="101"/>
      <c r="WX96" s="101"/>
      <c r="WY96" s="101"/>
      <c r="WZ96" s="101"/>
      <c r="XA96" s="101"/>
      <c r="XB96" s="101"/>
      <c r="XC96" s="101"/>
      <c r="XD96" s="101"/>
      <c r="XE96" s="101"/>
      <c r="XF96" s="101"/>
      <c r="XG96" s="101"/>
      <c r="XH96" s="101"/>
      <c r="XI96" s="101"/>
      <c r="XJ96" s="101"/>
      <c r="XK96" s="101"/>
      <c r="XL96" s="101"/>
      <c r="XM96" s="101"/>
      <c r="XN96" s="101"/>
      <c r="XO96" s="101"/>
      <c r="XP96" s="101"/>
      <c r="XQ96" s="101"/>
      <c r="XR96" s="101"/>
      <c r="XS96" s="101"/>
      <c r="XT96" s="101"/>
      <c r="XU96" s="101"/>
      <c r="XV96" s="101"/>
      <c r="XW96" s="101"/>
      <c r="XX96" s="101"/>
      <c r="XY96" s="101"/>
      <c r="XZ96" s="101"/>
      <c r="YA96" s="101"/>
      <c r="YB96" s="101"/>
      <c r="YC96" s="101"/>
      <c r="YD96" s="101"/>
      <c r="YE96" s="101"/>
      <c r="YF96" s="101"/>
      <c r="YG96" s="101"/>
      <c r="YH96" s="101"/>
      <c r="YI96" s="101"/>
      <c r="YJ96" s="101"/>
      <c r="YK96" s="101"/>
      <c r="YL96" s="101"/>
      <c r="YM96" s="101"/>
      <c r="YN96" s="101"/>
      <c r="YO96" s="101"/>
      <c r="YP96" s="101"/>
      <c r="YQ96" s="101"/>
      <c r="YR96" s="101"/>
      <c r="YS96" s="101"/>
      <c r="YT96" s="101"/>
      <c r="YU96" s="101"/>
      <c r="YV96" s="101"/>
      <c r="YW96" s="101"/>
      <c r="YX96" s="101"/>
      <c r="YY96" s="101"/>
      <c r="YZ96" s="101"/>
      <c r="ZA96" s="101"/>
      <c r="ZB96" s="101"/>
      <c r="ZC96" s="101"/>
      <c r="ZD96" s="101"/>
      <c r="ZE96" s="101"/>
      <c r="ZF96" s="101"/>
      <c r="ZG96" s="101"/>
      <c r="ZH96" s="101"/>
      <c r="ZI96" s="101"/>
      <c r="ZJ96" s="101"/>
      <c r="ZK96" s="101"/>
      <c r="ZL96" s="101"/>
      <c r="ZM96" s="101"/>
      <c r="ZN96" s="101"/>
      <c r="ZO96" s="101"/>
      <c r="ZP96" s="101"/>
      <c r="ZQ96" s="101"/>
      <c r="ZR96" s="101"/>
      <c r="ZS96" s="101"/>
      <c r="ZT96" s="101"/>
      <c r="ZU96" s="101"/>
      <c r="ZV96" s="101"/>
      <c r="ZW96" s="101"/>
      <c r="ZX96" s="101"/>
      <c r="ZY96" s="101"/>
      <c r="ZZ96" s="101"/>
      <c r="AAA96" s="101"/>
      <c r="AAB96" s="101"/>
      <c r="AAC96" s="101"/>
      <c r="AAD96" s="101"/>
      <c r="AAE96" s="101"/>
      <c r="AAF96" s="101"/>
      <c r="AAG96" s="101"/>
      <c r="AAH96" s="101"/>
      <c r="AAI96" s="101"/>
      <c r="AAJ96" s="101"/>
      <c r="AAK96" s="101"/>
      <c r="AAL96" s="101"/>
      <c r="AAM96" s="101"/>
      <c r="AAN96" s="101"/>
      <c r="AAO96" s="101"/>
      <c r="AAP96" s="101"/>
      <c r="AAQ96" s="101"/>
      <c r="AAR96" s="101"/>
      <c r="AAS96" s="101"/>
      <c r="AAT96" s="101"/>
      <c r="AAU96" s="101"/>
      <c r="AAV96" s="101"/>
      <c r="AAW96" s="101"/>
      <c r="AAX96" s="101"/>
      <c r="AAY96" s="101"/>
      <c r="AAZ96" s="101"/>
      <c r="ABA96" s="101"/>
      <c r="ABB96" s="101"/>
      <c r="ABC96" s="101"/>
      <c r="ABD96" s="101"/>
      <c r="ABE96" s="101"/>
      <c r="ABF96" s="101"/>
      <c r="ABG96" s="101"/>
      <c r="ABH96" s="101"/>
      <c r="ABI96" s="101"/>
      <c r="ABJ96" s="101"/>
      <c r="ABK96" s="101"/>
      <c r="ABL96" s="101"/>
      <c r="ABM96" s="101"/>
      <c r="ABN96" s="101"/>
      <c r="ABO96" s="101"/>
      <c r="ABP96" s="101"/>
      <c r="ABQ96" s="101"/>
      <c r="ABR96" s="101"/>
      <c r="ABS96" s="101"/>
      <c r="ABT96" s="101"/>
      <c r="ABU96" s="101"/>
      <c r="ABV96" s="101"/>
      <c r="ABW96" s="101"/>
      <c r="ABX96" s="101"/>
      <c r="ABY96" s="101"/>
      <c r="ABZ96" s="101"/>
      <c r="ACA96" s="101"/>
      <c r="ACB96" s="101"/>
      <c r="ACC96" s="101"/>
      <c r="ACD96" s="101"/>
      <c r="ACE96" s="101"/>
      <c r="ACF96" s="101"/>
      <c r="ACG96" s="101"/>
      <c r="ACH96" s="101"/>
      <c r="ACI96" s="101"/>
      <c r="ACJ96" s="101"/>
      <c r="ACK96" s="101"/>
      <c r="ACL96" s="101"/>
      <c r="ACM96" s="101"/>
      <c r="ACN96" s="101"/>
      <c r="ACO96" s="101"/>
      <c r="ACP96" s="101"/>
      <c r="ACQ96" s="101"/>
      <c r="ACR96" s="101"/>
      <c r="ACS96" s="101"/>
      <c r="ACT96" s="101"/>
      <c r="ACU96" s="101"/>
      <c r="ACV96" s="101"/>
      <c r="ACW96" s="101"/>
      <c r="ACX96" s="101"/>
      <c r="ACY96" s="101"/>
      <c r="ACZ96" s="101"/>
      <c r="ADA96" s="101"/>
      <c r="ADB96" s="101"/>
      <c r="ADC96" s="101"/>
      <c r="ADD96" s="101"/>
      <c r="ADE96" s="101"/>
      <c r="ADF96" s="101"/>
      <c r="ADG96" s="101"/>
      <c r="ADH96" s="101"/>
      <c r="ADI96" s="101"/>
      <c r="ADJ96" s="101"/>
      <c r="ADK96" s="101"/>
      <c r="ADL96" s="101"/>
      <c r="ADM96" s="101"/>
      <c r="ADN96" s="101"/>
      <c r="ADO96" s="101"/>
      <c r="ADP96" s="101"/>
      <c r="ADQ96" s="101"/>
      <c r="ADR96" s="101"/>
      <c r="ADS96" s="101"/>
      <c r="ADT96" s="101"/>
      <c r="ADU96" s="101"/>
      <c r="ADV96" s="101"/>
      <c r="ADW96" s="101"/>
      <c r="ADX96" s="101"/>
      <c r="ADY96" s="101"/>
      <c r="ADZ96" s="101"/>
      <c r="AEA96" s="101"/>
      <c r="AEB96" s="101"/>
      <c r="AEC96" s="101"/>
      <c r="AED96" s="101"/>
      <c r="AEE96" s="101"/>
      <c r="AEF96" s="101"/>
      <c r="AEG96" s="101"/>
      <c r="AEH96" s="101"/>
      <c r="AEI96" s="101"/>
      <c r="AEJ96" s="101"/>
      <c r="AEK96" s="101"/>
      <c r="AEL96" s="101"/>
      <c r="AEM96" s="101"/>
      <c r="AEN96" s="101"/>
      <c r="AEO96" s="101"/>
      <c r="AEP96" s="101"/>
      <c r="AEQ96" s="101"/>
      <c r="AER96" s="101"/>
      <c r="AES96" s="101"/>
      <c r="AET96" s="101"/>
      <c r="AEU96" s="101"/>
      <c r="AEV96" s="101"/>
      <c r="AEW96" s="101"/>
      <c r="AEX96" s="101"/>
      <c r="AEY96" s="101"/>
      <c r="AEZ96" s="101"/>
      <c r="AFA96" s="101"/>
      <c r="AFB96" s="101"/>
      <c r="AFC96" s="101"/>
      <c r="AFD96" s="101"/>
      <c r="AFE96" s="101"/>
      <c r="AFF96" s="101"/>
      <c r="AFG96" s="101"/>
      <c r="AFH96" s="101"/>
      <c r="AFI96" s="101"/>
      <c r="AFJ96" s="101"/>
      <c r="AFK96" s="101"/>
      <c r="AFL96" s="101"/>
      <c r="AFM96" s="101"/>
      <c r="AFN96" s="101"/>
      <c r="AFO96" s="101"/>
      <c r="AFP96" s="101"/>
      <c r="AFQ96" s="101"/>
      <c r="AFR96" s="101"/>
      <c r="AFS96" s="101"/>
      <c r="AFT96" s="101"/>
      <c r="AFU96" s="101"/>
      <c r="AFV96" s="101"/>
      <c r="AFW96" s="101"/>
      <c r="AFX96" s="101"/>
      <c r="AFY96" s="101"/>
      <c r="AFZ96" s="101"/>
      <c r="AGA96" s="101"/>
      <c r="AGB96" s="101"/>
      <c r="AGC96" s="101"/>
      <c r="AGD96" s="101"/>
      <c r="AGE96" s="101"/>
      <c r="AGF96" s="101"/>
      <c r="AGG96" s="101"/>
      <c r="AGH96" s="101"/>
      <c r="AGI96" s="101"/>
      <c r="AGJ96" s="101"/>
      <c r="AGK96" s="101"/>
      <c r="AGL96" s="101"/>
      <c r="AGM96" s="101"/>
      <c r="AGN96" s="101"/>
      <c r="AGO96" s="101"/>
      <c r="AGP96" s="101"/>
      <c r="AGQ96" s="101"/>
      <c r="AGR96" s="101"/>
      <c r="AGS96" s="101"/>
      <c r="AGT96" s="101"/>
      <c r="AGU96" s="101"/>
      <c r="AGV96" s="101"/>
      <c r="AGW96" s="101"/>
      <c r="AGX96" s="101"/>
      <c r="AGY96" s="101"/>
      <c r="AGZ96" s="101"/>
      <c r="AHA96" s="101"/>
      <c r="AHB96" s="101"/>
      <c r="AHC96" s="101"/>
      <c r="AHD96" s="101"/>
      <c r="AHE96" s="101"/>
      <c r="AHF96" s="101"/>
      <c r="AHG96" s="101"/>
      <c r="AHH96" s="101"/>
      <c r="AHI96" s="101"/>
      <c r="AHJ96" s="101"/>
      <c r="AHK96" s="101"/>
      <c r="AHL96" s="101"/>
      <c r="AHM96" s="101"/>
      <c r="AHN96" s="101"/>
      <c r="AHO96" s="101"/>
      <c r="AHP96" s="101"/>
      <c r="AHQ96" s="101"/>
      <c r="AHR96" s="101"/>
      <c r="AHS96" s="101"/>
      <c r="AHT96" s="101"/>
      <c r="AHU96" s="101"/>
      <c r="AHV96" s="101"/>
      <c r="AHW96" s="101"/>
      <c r="AHX96" s="101"/>
      <c r="AHY96" s="101"/>
      <c r="AHZ96" s="101"/>
      <c r="AIA96" s="101"/>
      <c r="AIB96" s="101"/>
      <c r="AIC96" s="101"/>
      <c r="AID96" s="101"/>
      <c r="AIE96" s="101"/>
      <c r="AIF96" s="101"/>
      <c r="AIG96" s="101"/>
      <c r="AIH96" s="101"/>
      <c r="AII96" s="101"/>
      <c r="AIJ96" s="101"/>
      <c r="AIK96" s="101"/>
      <c r="AIL96" s="101"/>
      <c r="AIM96" s="101"/>
      <c r="AIN96" s="101"/>
      <c r="AIO96" s="101"/>
      <c r="AIP96" s="101"/>
      <c r="AIQ96" s="101"/>
      <c r="AIR96" s="101"/>
      <c r="AIS96" s="101"/>
      <c r="AIT96" s="101"/>
      <c r="AIU96" s="101"/>
      <c r="AIV96" s="101"/>
      <c r="AIW96" s="101"/>
      <c r="AIX96" s="101"/>
      <c r="AIY96" s="101"/>
      <c r="AIZ96" s="101"/>
      <c r="AJA96" s="101"/>
      <c r="AJB96" s="101"/>
      <c r="AJC96" s="101"/>
      <c r="AJD96" s="101"/>
      <c r="AJE96" s="101"/>
      <c r="AJF96" s="101"/>
      <c r="AJG96" s="101"/>
      <c r="AJH96" s="101"/>
      <c r="AJI96" s="101"/>
      <c r="AJJ96" s="101"/>
      <c r="AJK96" s="101"/>
      <c r="AJL96" s="101"/>
      <c r="AJM96" s="101"/>
      <c r="AJN96" s="101"/>
      <c r="AJO96" s="101"/>
      <c r="AJP96" s="101"/>
      <c r="AJQ96" s="101"/>
      <c r="AJR96" s="101"/>
      <c r="AJS96" s="101"/>
      <c r="AJT96" s="101"/>
      <c r="AJU96" s="101"/>
      <c r="AJV96" s="101"/>
      <c r="AJW96" s="101"/>
      <c r="AJX96" s="101"/>
      <c r="AJY96" s="101"/>
      <c r="AJZ96" s="101"/>
      <c r="AKA96" s="101"/>
      <c r="AKB96" s="101"/>
      <c r="AKC96" s="101"/>
      <c r="AKD96" s="101"/>
      <c r="AKE96" s="101"/>
      <c r="AKF96" s="101"/>
      <c r="AKG96" s="101"/>
      <c r="AKH96" s="101"/>
      <c r="AKI96" s="101"/>
      <c r="AKJ96" s="101"/>
      <c r="AKK96" s="101"/>
      <c r="AKL96" s="101"/>
      <c r="AKM96" s="101"/>
      <c r="AKN96" s="101"/>
      <c r="AKO96" s="101"/>
      <c r="AKP96" s="101"/>
      <c r="AKQ96" s="101"/>
      <c r="AKR96" s="101"/>
      <c r="AKS96" s="101"/>
      <c r="AKT96" s="101"/>
      <c r="AKU96" s="101"/>
      <c r="AKV96" s="101"/>
      <c r="AKW96" s="101"/>
      <c r="AKX96" s="101"/>
      <c r="AKY96" s="101"/>
      <c r="AKZ96" s="101"/>
      <c r="ALA96" s="101"/>
      <c r="ALB96" s="101"/>
      <c r="ALC96" s="101"/>
      <c r="ALD96" s="101"/>
      <c r="ALE96" s="101"/>
      <c r="ALF96" s="101"/>
      <c r="ALG96" s="101"/>
      <c r="ALH96" s="101"/>
      <c r="ALI96" s="101"/>
      <c r="ALJ96" s="101"/>
      <c r="ALK96" s="101"/>
      <c r="ALL96" s="101"/>
      <c r="ALM96" s="101"/>
      <c r="ALN96" s="101"/>
      <c r="ALO96" s="101"/>
      <c r="ALP96" s="101"/>
      <c r="ALQ96" s="101"/>
      <c r="ALR96" s="101"/>
      <c r="ALS96" s="101"/>
      <c r="ALT96" s="101"/>
      <c r="ALU96" s="101"/>
      <c r="ALV96" s="101"/>
      <c r="ALW96" s="101"/>
      <c r="ALX96" s="101"/>
      <c r="ALY96" s="101"/>
      <c r="ALZ96" s="101"/>
      <c r="AMA96" s="101"/>
      <c r="AMB96" s="101"/>
      <c r="AMC96" s="101"/>
      <c r="AMD96" s="101"/>
      <c r="AME96" s="101"/>
      <c r="AMF96" s="101"/>
      <c r="AMG96" s="101"/>
      <c r="AMH96" s="101"/>
      <c r="AMI96" s="101"/>
      <c r="AMJ96" s="101"/>
    </row>
    <row r="97" spans="1:1024" s="32" customFormat="1">
      <c r="A97" s="101" t="s">
        <v>707</v>
      </c>
      <c r="B97" s="101"/>
      <c r="C97" s="101" t="s">
        <v>2244</v>
      </c>
      <c r="D97" s="101"/>
      <c r="E97" s="101"/>
      <c r="F97" s="101"/>
      <c r="G97" s="101"/>
      <c r="H97" s="101" t="s">
        <v>2245</v>
      </c>
      <c r="I97" s="101"/>
      <c r="J97" s="101"/>
      <c r="K97" s="101"/>
      <c r="L97" s="101"/>
      <c r="M97" s="101"/>
      <c r="N97" s="101" t="s">
        <v>1009</v>
      </c>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1"/>
      <c r="DG97" s="101"/>
      <c r="DH97" s="101"/>
      <c r="DI97" s="101"/>
      <c r="DJ97" s="101"/>
      <c r="DK97" s="101"/>
      <c r="DL97" s="101"/>
      <c r="DM97" s="101"/>
      <c r="DN97" s="101"/>
      <c r="DO97" s="101"/>
      <c r="DP97" s="101"/>
      <c r="DQ97" s="101"/>
      <c r="DR97" s="101"/>
      <c r="DS97" s="101"/>
      <c r="DT97" s="101"/>
      <c r="DU97" s="101"/>
      <c r="DV97" s="101"/>
      <c r="DW97" s="101"/>
      <c r="DX97" s="101"/>
      <c r="DY97" s="101"/>
      <c r="DZ97" s="101"/>
      <c r="EA97" s="101"/>
      <c r="EB97" s="101"/>
      <c r="EC97" s="101"/>
      <c r="ED97" s="101"/>
      <c r="EE97" s="101"/>
      <c r="EF97" s="101"/>
      <c r="EG97" s="101"/>
      <c r="EH97" s="101"/>
      <c r="EI97" s="101"/>
      <c r="EJ97" s="101"/>
      <c r="EK97" s="101"/>
      <c r="EL97" s="101"/>
      <c r="EM97" s="101"/>
      <c r="EN97" s="101"/>
      <c r="EO97" s="101"/>
      <c r="EP97" s="101"/>
      <c r="EQ97" s="101"/>
      <c r="ER97" s="101"/>
      <c r="ES97" s="101"/>
      <c r="ET97" s="101"/>
      <c r="EU97" s="101"/>
      <c r="EV97" s="101"/>
      <c r="EW97" s="101"/>
      <c r="EX97" s="101"/>
      <c r="EY97" s="101"/>
      <c r="EZ97" s="101"/>
      <c r="FA97" s="101"/>
      <c r="FB97" s="101"/>
      <c r="FC97" s="101"/>
      <c r="FD97" s="101"/>
      <c r="FE97" s="101"/>
      <c r="FF97" s="101"/>
      <c r="FG97" s="101"/>
      <c r="FH97" s="101"/>
      <c r="FI97" s="101"/>
      <c r="FJ97" s="101"/>
      <c r="FK97" s="101"/>
      <c r="FL97" s="101"/>
      <c r="FM97" s="101"/>
      <c r="FN97" s="101"/>
      <c r="FO97" s="101"/>
      <c r="FP97" s="101"/>
      <c r="FQ97" s="101"/>
      <c r="FR97" s="101"/>
      <c r="FS97" s="101"/>
      <c r="FT97" s="101"/>
      <c r="FU97" s="101"/>
      <c r="FV97" s="101"/>
      <c r="FW97" s="101"/>
      <c r="FX97" s="101"/>
      <c r="FY97" s="101"/>
      <c r="FZ97" s="101"/>
      <c r="GA97" s="101"/>
      <c r="GB97" s="101"/>
      <c r="GC97" s="101"/>
      <c r="GD97" s="101"/>
      <c r="GE97" s="101"/>
      <c r="GF97" s="101"/>
      <c r="GG97" s="101"/>
      <c r="GH97" s="101"/>
      <c r="GI97" s="101"/>
      <c r="GJ97" s="101"/>
      <c r="GK97" s="101"/>
      <c r="GL97" s="101"/>
      <c r="GM97" s="101"/>
      <c r="GN97" s="101"/>
      <c r="GO97" s="101"/>
      <c r="GP97" s="101"/>
      <c r="GQ97" s="101"/>
      <c r="GR97" s="101"/>
      <c r="GS97" s="101"/>
      <c r="GT97" s="101"/>
      <c r="GU97" s="101"/>
      <c r="GV97" s="101"/>
      <c r="GW97" s="101"/>
      <c r="GX97" s="101"/>
      <c r="GY97" s="101"/>
      <c r="GZ97" s="101"/>
      <c r="HA97" s="101"/>
      <c r="HB97" s="101"/>
      <c r="HC97" s="101"/>
      <c r="HD97" s="101"/>
      <c r="HE97" s="101"/>
      <c r="HF97" s="101"/>
      <c r="HG97" s="101"/>
      <c r="HH97" s="101"/>
      <c r="HI97" s="101"/>
      <c r="HJ97" s="101"/>
      <c r="HK97" s="101"/>
      <c r="HL97" s="101"/>
      <c r="HM97" s="101"/>
      <c r="HN97" s="101"/>
      <c r="HO97" s="101"/>
      <c r="HP97" s="101"/>
      <c r="HQ97" s="101"/>
      <c r="HR97" s="101"/>
      <c r="HS97" s="101"/>
      <c r="HT97" s="101"/>
      <c r="HU97" s="101"/>
      <c r="HV97" s="101"/>
      <c r="HW97" s="101"/>
      <c r="HX97" s="101"/>
      <c r="HY97" s="101"/>
      <c r="HZ97" s="101"/>
      <c r="IA97" s="101"/>
      <c r="IB97" s="101"/>
      <c r="IC97" s="101"/>
      <c r="ID97" s="101"/>
      <c r="IE97" s="101"/>
      <c r="IF97" s="101"/>
      <c r="IG97" s="101"/>
      <c r="IH97" s="101"/>
      <c r="II97" s="101"/>
      <c r="IJ97" s="101"/>
      <c r="IK97" s="101"/>
      <c r="IL97" s="101"/>
      <c r="IM97" s="101"/>
      <c r="IN97" s="101"/>
      <c r="IO97" s="101"/>
      <c r="IP97" s="101"/>
      <c r="IQ97" s="101"/>
      <c r="IR97" s="101"/>
      <c r="IS97" s="101"/>
      <c r="IT97" s="101"/>
      <c r="IU97" s="101"/>
      <c r="IV97" s="101"/>
      <c r="IW97" s="101"/>
      <c r="IX97" s="101"/>
      <c r="IY97" s="101"/>
      <c r="IZ97" s="101"/>
      <c r="JA97" s="101"/>
      <c r="JB97" s="101"/>
      <c r="JC97" s="101"/>
      <c r="JD97" s="101"/>
      <c r="JE97" s="101"/>
      <c r="JF97" s="101"/>
      <c r="JG97" s="101"/>
      <c r="JH97" s="101"/>
      <c r="JI97" s="101"/>
      <c r="JJ97" s="101"/>
      <c r="JK97" s="101"/>
      <c r="JL97" s="101"/>
      <c r="JM97" s="101"/>
      <c r="JN97" s="101"/>
      <c r="JO97" s="101"/>
      <c r="JP97" s="101"/>
      <c r="JQ97" s="101"/>
      <c r="JR97" s="101"/>
      <c r="JS97" s="101"/>
      <c r="JT97" s="101"/>
      <c r="JU97" s="101"/>
      <c r="JV97" s="101"/>
      <c r="JW97" s="101"/>
      <c r="JX97" s="101"/>
      <c r="JY97" s="101"/>
      <c r="JZ97" s="101"/>
      <c r="KA97" s="101"/>
      <c r="KB97" s="101"/>
      <c r="KC97" s="101"/>
      <c r="KD97" s="101"/>
      <c r="KE97" s="101"/>
      <c r="KF97" s="101"/>
      <c r="KG97" s="101"/>
      <c r="KH97" s="101"/>
      <c r="KI97" s="101"/>
      <c r="KJ97" s="101"/>
      <c r="KK97" s="101"/>
      <c r="KL97" s="101"/>
      <c r="KM97" s="101"/>
      <c r="KN97" s="101"/>
      <c r="KO97" s="101"/>
      <c r="KP97" s="101"/>
      <c r="KQ97" s="101"/>
      <c r="KR97" s="101"/>
      <c r="KS97" s="101"/>
      <c r="KT97" s="101"/>
      <c r="KU97" s="101"/>
      <c r="KV97" s="101"/>
      <c r="KW97" s="101"/>
      <c r="KX97" s="101"/>
      <c r="KY97" s="101"/>
      <c r="KZ97" s="101"/>
      <c r="LA97" s="101"/>
      <c r="LB97" s="101"/>
      <c r="LC97" s="101"/>
      <c r="LD97" s="101"/>
      <c r="LE97" s="101"/>
      <c r="LF97" s="101"/>
      <c r="LG97" s="101"/>
      <c r="LH97" s="101"/>
      <c r="LI97" s="101"/>
      <c r="LJ97" s="101"/>
      <c r="LK97" s="101"/>
      <c r="LL97" s="101"/>
      <c r="LM97" s="101"/>
      <c r="LN97" s="101"/>
      <c r="LO97" s="101"/>
      <c r="LP97" s="101"/>
      <c r="LQ97" s="101"/>
      <c r="LR97" s="101"/>
      <c r="LS97" s="101"/>
      <c r="LT97" s="101"/>
      <c r="LU97" s="101"/>
      <c r="LV97" s="101"/>
      <c r="LW97" s="101"/>
      <c r="LX97" s="101"/>
      <c r="LY97" s="101"/>
      <c r="LZ97" s="101"/>
      <c r="MA97" s="101"/>
      <c r="MB97" s="101"/>
      <c r="MC97" s="101"/>
      <c r="MD97" s="101"/>
      <c r="ME97" s="101"/>
      <c r="MF97" s="101"/>
      <c r="MG97" s="101"/>
      <c r="MH97" s="101"/>
      <c r="MI97" s="101"/>
      <c r="MJ97" s="101"/>
      <c r="MK97" s="101"/>
      <c r="ML97" s="101"/>
      <c r="MM97" s="101"/>
      <c r="MN97" s="101"/>
      <c r="MO97" s="101"/>
      <c r="MP97" s="101"/>
      <c r="MQ97" s="101"/>
      <c r="MR97" s="101"/>
      <c r="MS97" s="101"/>
      <c r="MT97" s="101"/>
      <c r="MU97" s="101"/>
      <c r="MV97" s="101"/>
      <c r="MW97" s="101"/>
      <c r="MX97" s="101"/>
      <c r="MY97" s="101"/>
      <c r="MZ97" s="101"/>
      <c r="NA97" s="101"/>
      <c r="NB97" s="101"/>
      <c r="NC97" s="101"/>
      <c r="ND97" s="101"/>
      <c r="NE97" s="101"/>
      <c r="NF97" s="101"/>
      <c r="NG97" s="101"/>
      <c r="NH97" s="101"/>
      <c r="NI97" s="101"/>
      <c r="NJ97" s="101"/>
      <c r="NK97" s="101"/>
      <c r="NL97" s="101"/>
      <c r="NM97" s="101"/>
      <c r="NN97" s="101"/>
      <c r="NO97" s="101"/>
      <c r="NP97" s="101"/>
      <c r="NQ97" s="101"/>
      <c r="NR97" s="101"/>
      <c r="NS97" s="101"/>
      <c r="NT97" s="101"/>
      <c r="NU97" s="101"/>
      <c r="NV97" s="101"/>
      <c r="NW97" s="101"/>
      <c r="NX97" s="101"/>
      <c r="NY97" s="101"/>
      <c r="NZ97" s="101"/>
      <c r="OA97" s="101"/>
      <c r="OB97" s="101"/>
      <c r="OC97" s="101"/>
      <c r="OD97" s="101"/>
      <c r="OE97" s="101"/>
      <c r="OF97" s="101"/>
      <c r="OG97" s="101"/>
      <c r="OH97" s="101"/>
      <c r="OI97" s="101"/>
      <c r="OJ97" s="101"/>
      <c r="OK97" s="101"/>
      <c r="OL97" s="101"/>
      <c r="OM97" s="101"/>
      <c r="ON97" s="101"/>
      <c r="OO97" s="101"/>
      <c r="OP97" s="101"/>
      <c r="OQ97" s="101"/>
      <c r="OR97" s="101"/>
      <c r="OS97" s="101"/>
      <c r="OT97" s="101"/>
      <c r="OU97" s="101"/>
      <c r="OV97" s="101"/>
      <c r="OW97" s="101"/>
      <c r="OX97" s="101"/>
      <c r="OY97" s="101"/>
      <c r="OZ97" s="101"/>
      <c r="PA97" s="101"/>
      <c r="PB97" s="101"/>
      <c r="PC97" s="101"/>
      <c r="PD97" s="101"/>
      <c r="PE97" s="101"/>
      <c r="PF97" s="101"/>
      <c r="PG97" s="101"/>
      <c r="PH97" s="101"/>
      <c r="PI97" s="101"/>
      <c r="PJ97" s="101"/>
      <c r="PK97" s="101"/>
      <c r="PL97" s="101"/>
      <c r="PM97" s="101"/>
      <c r="PN97" s="101"/>
      <c r="PO97" s="101"/>
      <c r="PP97" s="101"/>
      <c r="PQ97" s="101"/>
      <c r="PR97" s="101"/>
      <c r="PS97" s="101"/>
      <c r="PT97" s="101"/>
      <c r="PU97" s="101"/>
      <c r="PV97" s="101"/>
      <c r="PW97" s="101"/>
      <c r="PX97" s="101"/>
      <c r="PY97" s="101"/>
      <c r="PZ97" s="101"/>
      <c r="QA97" s="101"/>
      <c r="QB97" s="101"/>
      <c r="QC97" s="101"/>
      <c r="QD97" s="101"/>
      <c r="QE97" s="101"/>
      <c r="QF97" s="101"/>
      <c r="QG97" s="101"/>
      <c r="QH97" s="101"/>
      <c r="QI97" s="101"/>
      <c r="QJ97" s="101"/>
      <c r="QK97" s="101"/>
      <c r="QL97" s="101"/>
      <c r="QM97" s="101"/>
      <c r="QN97" s="101"/>
      <c r="QO97" s="101"/>
      <c r="QP97" s="101"/>
      <c r="QQ97" s="101"/>
      <c r="QR97" s="101"/>
      <c r="QS97" s="101"/>
      <c r="QT97" s="101"/>
      <c r="QU97" s="101"/>
      <c r="QV97" s="101"/>
      <c r="QW97" s="101"/>
      <c r="QX97" s="101"/>
      <c r="QY97" s="101"/>
      <c r="QZ97" s="101"/>
      <c r="RA97" s="101"/>
      <c r="RB97" s="101"/>
      <c r="RC97" s="101"/>
      <c r="RD97" s="101"/>
      <c r="RE97" s="101"/>
      <c r="RF97" s="101"/>
      <c r="RG97" s="101"/>
      <c r="RH97" s="101"/>
      <c r="RI97" s="101"/>
      <c r="RJ97" s="101"/>
      <c r="RK97" s="101"/>
      <c r="RL97" s="101"/>
      <c r="RM97" s="101"/>
      <c r="RN97" s="101"/>
      <c r="RO97" s="101"/>
      <c r="RP97" s="101"/>
      <c r="RQ97" s="101"/>
      <c r="RR97" s="101"/>
      <c r="RS97" s="101"/>
      <c r="RT97" s="101"/>
      <c r="RU97" s="101"/>
      <c r="RV97" s="101"/>
      <c r="RW97" s="101"/>
      <c r="RX97" s="101"/>
      <c r="RY97" s="101"/>
      <c r="RZ97" s="101"/>
      <c r="SA97" s="101"/>
      <c r="SB97" s="101"/>
      <c r="SC97" s="101"/>
      <c r="SD97" s="101"/>
      <c r="SE97" s="101"/>
      <c r="SF97" s="101"/>
      <c r="SG97" s="101"/>
      <c r="SH97" s="101"/>
      <c r="SI97" s="101"/>
      <c r="SJ97" s="101"/>
      <c r="SK97" s="101"/>
      <c r="SL97" s="101"/>
      <c r="SM97" s="101"/>
      <c r="SN97" s="101"/>
      <c r="SO97" s="101"/>
      <c r="SP97" s="101"/>
      <c r="SQ97" s="101"/>
      <c r="SR97" s="101"/>
      <c r="SS97" s="101"/>
      <c r="ST97" s="101"/>
      <c r="SU97" s="101"/>
      <c r="SV97" s="101"/>
      <c r="SW97" s="101"/>
      <c r="SX97" s="101"/>
      <c r="SY97" s="101"/>
      <c r="SZ97" s="101"/>
      <c r="TA97" s="101"/>
      <c r="TB97" s="101"/>
      <c r="TC97" s="101"/>
      <c r="TD97" s="101"/>
      <c r="TE97" s="101"/>
      <c r="TF97" s="101"/>
      <c r="TG97" s="101"/>
      <c r="TH97" s="101"/>
      <c r="TI97" s="101"/>
      <c r="TJ97" s="101"/>
      <c r="TK97" s="101"/>
      <c r="TL97" s="101"/>
      <c r="TM97" s="101"/>
      <c r="TN97" s="101"/>
      <c r="TO97" s="101"/>
      <c r="TP97" s="101"/>
      <c r="TQ97" s="101"/>
      <c r="TR97" s="101"/>
      <c r="TS97" s="101"/>
      <c r="TT97" s="101"/>
      <c r="TU97" s="101"/>
      <c r="TV97" s="101"/>
      <c r="TW97" s="101"/>
      <c r="TX97" s="101"/>
      <c r="TY97" s="101"/>
      <c r="TZ97" s="101"/>
      <c r="UA97" s="101"/>
      <c r="UB97" s="101"/>
      <c r="UC97" s="101"/>
      <c r="UD97" s="101"/>
      <c r="UE97" s="101"/>
      <c r="UF97" s="101"/>
      <c r="UG97" s="101"/>
      <c r="UH97" s="101"/>
      <c r="UI97" s="101"/>
      <c r="UJ97" s="101"/>
      <c r="UK97" s="101"/>
      <c r="UL97" s="101"/>
      <c r="UM97" s="101"/>
      <c r="UN97" s="101"/>
      <c r="UO97" s="101"/>
      <c r="UP97" s="101"/>
      <c r="UQ97" s="101"/>
      <c r="UR97" s="101"/>
      <c r="US97" s="101"/>
      <c r="UT97" s="101"/>
      <c r="UU97" s="101"/>
      <c r="UV97" s="101"/>
      <c r="UW97" s="101"/>
      <c r="UX97" s="101"/>
      <c r="UY97" s="101"/>
      <c r="UZ97" s="101"/>
      <c r="VA97" s="101"/>
      <c r="VB97" s="101"/>
      <c r="VC97" s="101"/>
      <c r="VD97" s="101"/>
      <c r="VE97" s="101"/>
      <c r="VF97" s="101"/>
      <c r="VG97" s="101"/>
      <c r="VH97" s="101"/>
      <c r="VI97" s="101"/>
      <c r="VJ97" s="101"/>
      <c r="VK97" s="101"/>
      <c r="VL97" s="101"/>
      <c r="VM97" s="101"/>
      <c r="VN97" s="101"/>
      <c r="VO97" s="101"/>
      <c r="VP97" s="101"/>
      <c r="VQ97" s="101"/>
      <c r="VR97" s="101"/>
      <c r="VS97" s="101"/>
      <c r="VT97" s="101"/>
      <c r="VU97" s="101"/>
      <c r="VV97" s="101"/>
      <c r="VW97" s="101"/>
      <c r="VX97" s="101"/>
      <c r="VY97" s="101"/>
      <c r="VZ97" s="101"/>
      <c r="WA97" s="101"/>
      <c r="WB97" s="101"/>
      <c r="WC97" s="101"/>
      <c r="WD97" s="101"/>
      <c r="WE97" s="101"/>
      <c r="WF97" s="101"/>
      <c r="WG97" s="101"/>
      <c r="WH97" s="101"/>
      <c r="WI97" s="101"/>
      <c r="WJ97" s="101"/>
      <c r="WK97" s="101"/>
      <c r="WL97" s="101"/>
      <c r="WM97" s="101"/>
      <c r="WN97" s="101"/>
      <c r="WO97" s="101"/>
      <c r="WP97" s="101"/>
      <c r="WQ97" s="101"/>
      <c r="WR97" s="101"/>
      <c r="WS97" s="101"/>
      <c r="WT97" s="101"/>
      <c r="WU97" s="101"/>
      <c r="WV97" s="101"/>
      <c r="WW97" s="101"/>
      <c r="WX97" s="101"/>
      <c r="WY97" s="101"/>
      <c r="WZ97" s="101"/>
      <c r="XA97" s="101"/>
      <c r="XB97" s="101"/>
      <c r="XC97" s="101"/>
      <c r="XD97" s="101"/>
      <c r="XE97" s="101"/>
      <c r="XF97" s="101"/>
      <c r="XG97" s="101"/>
      <c r="XH97" s="101"/>
      <c r="XI97" s="101"/>
      <c r="XJ97" s="101"/>
      <c r="XK97" s="101"/>
      <c r="XL97" s="101"/>
      <c r="XM97" s="101"/>
      <c r="XN97" s="101"/>
      <c r="XO97" s="101"/>
      <c r="XP97" s="101"/>
      <c r="XQ97" s="101"/>
      <c r="XR97" s="101"/>
      <c r="XS97" s="101"/>
      <c r="XT97" s="101"/>
      <c r="XU97" s="101"/>
      <c r="XV97" s="101"/>
      <c r="XW97" s="101"/>
      <c r="XX97" s="101"/>
      <c r="XY97" s="101"/>
      <c r="XZ97" s="101"/>
      <c r="YA97" s="101"/>
      <c r="YB97" s="101"/>
      <c r="YC97" s="101"/>
      <c r="YD97" s="101"/>
      <c r="YE97" s="101"/>
      <c r="YF97" s="101"/>
      <c r="YG97" s="101"/>
      <c r="YH97" s="101"/>
      <c r="YI97" s="101"/>
      <c r="YJ97" s="101"/>
      <c r="YK97" s="101"/>
      <c r="YL97" s="101"/>
      <c r="YM97" s="101"/>
      <c r="YN97" s="101"/>
      <c r="YO97" s="101"/>
      <c r="YP97" s="101"/>
      <c r="YQ97" s="101"/>
      <c r="YR97" s="101"/>
      <c r="YS97" s="101"/>
      <c r="YT97" s="101"/>
      <c r="YU97" s="101"/>
      <c r="YV97" s="101"/>
      <c r="YW97" s="101"/>
      <c r="YX97" s="101"/>
      <c r="YY97" s="101"/>
      <c r="YZ97" s="101"/>
      <c r="ZA97" s="101"/>
      <c r="ZB97" s="101"/>
      <c r="ZC97" s="101"/>
      <c r="ZD97" s="101"/>
      <c r="ZE97" s="101"/>
      <c r="ZF97" s="101"/>
      <c r="ZG97" s="101"/>
      <c r="ZH97" s="101"/>
      <c r="ZI97" s="101"/>
      <c r="ZJ97" s="101"/>
      <c r="ZK97" s="101"/>
      <c r="ZL97" s="101"/>
      <c r="ZM97" s="101"/>
      <c r="ZN97" s="101"/>
      <c r="ZO97" s="101"/>
      <c r="ZP97" s="101"/>
      <c r="ZQ97" s="101"/>
      <c r="ZR97" s="101"/>
      <c r="ZS97" s="101"/>
      <c r="ZT97" s="101"/>
      <c r="ZU97" s="101"/>
      <c r="ZV97" s="101"/>
      <c r="ZW97" s="101"/>
      <c r="ZX97" s="101"/>
      <c r="ZY97" s="101"/>
      <c r="ZZ97" s="101"/>
      <c r="AAA97" s="101"/>
      <c r="AAB97" s="101"/>
      <c r="AAC97" s="101"/>
      <c r="AAD97" s="101"/>
      <c r="AAE97" s="101"/>
      <c r="AAF97" s="101"/>
      <c r="AAG97" s="101"/>
      <c r="AAH97" s="101"/>
      <c r="AAI97" s="101"/>
      <c r="AAJ97" s="101"/>
      <c r="AAK97" s="101"/>
      <c r="AAL97" s="101"/>
      <c r="AAM97" s="101"/>
      <c r="AAN97" s="101"/>
      <c r="AAO97" s="101"/>
      <c r="AAP97" s="101"/>
      <c r="AAQ97" s="101"/>
      <c r="AAR97" s="101"/>
      <c r="AAS97" s="101"/>
      <c r="AAT97" s="101"/>
      <c r="AAU97" s="101"/>
      <c r="AAV97" s="101"/>
      <c r="AAW97" s="101"/>
      <c r="AAX97" s="101"/>
      <c r="AAY97" s="101"/>
      <c r="AAZ97" s="101"/>
      <c r="ABA97" s="101"/>
      <c r="ABB97" s="101"/>
      <c r="ABC97" s="101"/>
      <c r="ABD97" s="101"/>
      <c r="ABE97" s="101"/>
      <c r="ABF97" s="101"/>
      <c r="ABG97" s="101"/>
      <c r="ABH97" s="101"/>
      <c r="ABI97" s="101"/>
      <c r="ABJ97" s="101"/>
      <c r="ABK97" s="101"/>
      <c r="ABL97" s="101"/>
      <c r="ABM97" s="101"/>
      <c r="ABN97" s="101"/>
      <c r="ABO97" s="101"/>
      <c r="ABP97" s="101"/>
      <c r="ABQ97" s="101"/>
      <c r="ABR97" s="101"/>
      <c r="ABS97" s="101"/>
      <c r="ABT97" s="101"/>
      <c r="ABU97" s="101"/>
      <c r="ABV97" s="101"/>
      <c r="ABW97" s="101"/>
      <c r="ABX97" s="101"/>
      <c r="ABY97" s="101"/>
      <c r="ABZ97" s="101"/>
      <c r="ACA97" s="101"/>
      <c r="ACB97" s="101"/>
      <c r="ACC97" s="101"/>
      <c r="ACD97" s="101"/>
      <c r="ACE97" s="101"/>
      <c r="ACF97" s="101"/>
      <c r="ACG97" s="101"/>
      <c r="ACH97" s="101"/>
      <c r="ACI97" s="101"/>
      <c r="ACJ97" s="101"/>
      <c r="ACK97" s="101"/>
      <c r="ACL97" s="101"/>
      <c r="ACM97" s="101"/>
      <c r="ACN97" s="101"/>
      <c r="ACO97" s="101"/>
      <c r="ACP97" s="101"/>
      <c r="ACQ97" s="101"/>
      <c r="ACR97" s="101"/>
      <c r="ACS97" s="101"/>
      <c r="ACT97" s="101"/>
      <c r="ACU97" s="101"/>
      <c r="ACV97" s="101"/>
      <c r="ACW97" s="101"/>
      <c r="ACX97" s="101"/>
      <c r="ACY97" s="101"/>
      <c r="ACZ97" s="101"/>
      <c r="ADA97" s="101"/>
      <c r="ADB97" s="101"/>
      <c r="ADC97" s="101"/>
      <c r="ADD97" s="101"/>
      <c r="ADE97" s="101"/>
      <c r="ADF97" s="101"/>
      <c r="ADG97" s="101"/>
      <c r="ADH97" s="101"/>
      <c r="ADI97" s="101"/>
      <c r="ADJ97" s="101"/>
      <c r="ADK97" s="101"/>
      <c r="ADL97" s="101"/>
      <c r="ADM97" s="101"/>
      <c r="ADN97" s="101"/>
      <c r="ADO97" s="101"/>
      <c r="ADP97" s="101"/>
      <c r="ADQ97" s="101"/>
      <c r="ADR97" s="101"/>
      <c r="ADS97" s="101"/>
      <c r="ADT97" s="101"/>
      <c r="ADU97" s="101"/>
      <c r="ADV97" s="101"/>
      <c r="ADW97" s="101"/>
      <c r="ADX97" s="101"/>
      <c r="ADY97" s="101"/>
      <c r="ADZ97" s="101"/>
      <c r="AEA97" s="101"/>
      <c r="AEB97" s="101"/>
      <c r="AEC97" s="101"/>
      <c r="AED97" s="101"/>
      <c r="AEE97" s="101"/>
      <c r="AEF97" s="101"/>
      <c r="AEG97" s="101"/>
      <c r="AEH97" s="101"/>
      <c r="AEI97" s="101"/>
      <c r="AEJ97" s="101"/>
      <c r="AEK97" s="101"/>
      <c r="AEL97" s="101"/>
      <c r="AEM97" s="101"/>
      <c r="AEN97" s="101"/>
      <c r="AEO97" s="101"/>
      <c r="AEP97" s="101"/>
      <c r="AEQ97" s="101"/>
      <c r="AER97" s="101"/>
      <c r="AES97" s="101"/>
      <c r="AET97" s="101"/>
      <c r="AEU97" s="101"/>
      <c r="AEV97" s="101"/>
      <c r="AEW97" s="101"/>
      <c r="AEX97" s="101"/>
      <c r="AEY97" s="101"/>
      <c r="AEZ97" s="101"/>
      <c r="AFA97" s="101"/>
      <c r="AFB97" s="101"/>
      <c r="AFC97" s="101"/>
      <c r="AFD97" s="101"/>
      <c r="AFE97" s="101"/>
      <c r="AFF97" s="101"/>
      <c r="AFG97" s="101"/>
      <c r="AFH97" s="101"/>
      <c r="AFI97" s="101"/>
      <c r="AFJ97" s="101"/>
      <c r="AFK97" s="101"/>
      <c r="AFL97" s="101"/>
      <c r="AFM97" s="101"/>
      <c r="AFN97" s="101"/>
      <c r="AFO97" s="101"/>
      <c r="AFP97" s="101"/>
      <c r="AFQ97" s="101"/>
      <c r="AFR97" s="101"/>
      <c r="AFS97" s="101"/>
      <c r="AFT97" s="101"/>
      <c r="AFU97" s="101"/>
      <c r="AFV97" s="101"/>
      <c r="AFW97" s="101"/>
      <c r="AFX97" s="101"/>
      <c r="AFY97" s="101"/>
      <c r="AFZ97" s="101"/>
      <c r="AGA97" s="101"/>
      <c r="AGB97" s="101"/>
      <c r="AGC97" s="101"/>
      <c r="AGD97" s="101"/>
      <c r="AGE97" s="101"/>
      <c r="AGF97" s="101"/>
      <c r="AGG97" s="101"/>
      <c r="AGH97" s="101"/>
      <c r="AGI97" s="101"/>
      <c r="AGJ97" s="101"/>
      <c r="AGK97" s="101"/>
      <c r="AGL97" s="101"/>
      <c r="AGM97" s="101"/>
      <c r="AGN97" s="101"/>
      <c r="AGO97" s="101"/>
      <c r="AGP97" s="101"/>
      <c r="AGQ97" s="101"/>
      <c r="AGR97" s="101"/>
      <c r="AGS97" s="101"/>
      <c r="AGT97" s="101"/>
      <c r="AGU97" s="101"/>
      <c r="AGV97" s="101"/>
      <c r="AGW97" s="101"/>
      <c r="AGX97" s="101"/>
      <c r="AGY97" s="101"/>
      <c r="AGZ97" s="101"/>
      <c r="AHA97" s="101"/>
      <c r="AHB97" s="101"/>
      <c r="AHC97" s="101"/>
      <c r="AHD97" s="101"/>
      <c r="AHE97" s="101"/>
      <c r="AHF97" s="101"/>
      <c r="AHG97" s="101"/>
      <c r="AHH97" s="101"/>
      <c r="AHI97" s="101"/>
      <c r="AHJ97" s="101"/>
      <c r="AHK97" s="101"/>
      <c r="AHL97" s="101"/>
      <c r="AHM97" s="101"/>
      <c r="AHN97" s="101"/>
      <c r="AHO97" s="101"/>
      <c r="AHP97" s="101"/>
      <c r="AHQ97" s="101"/>
      <c r="AHR97" s="101"/>
      <c r="AHS97" s="101"/>
      <c r="AHT97" s="101"/>
      <c r="AHU97" s="101"/>
      <c r="AHV97" s="101"/>
      <c r="AHW97" s="101"/>
      <c r="AHX97" s="101"/>
      <c r="AHY97" s="101"/>
      <c r="AHZ97" s="101"/>
      <c r="AIA97" s="101"/>
      <c r="AIB97" s="101"/>
      <c r="AIC97" s="101"/>
      <c r="AID97" s="101"/>
      <c r="AIE97" s="101"/>
      <c r="AIF97" s="101"/>
      <c r="AIG97" s="101"/>
      <c r="AIH97" s="101"/>
      <c r="AII97" s="101"/>
      <c r="AIJ97" s="101"/>
      <c r="AIK97" s="101"/>
      <c r="AIL97" s="101"/>
      <c r="AIM97" s="101"/>
      <c r="AIN97" s="101"/>
      <c r="AIO97" s="101"/>
      <c r="AIP97" s="101"/>
      <c r="AIQ97" s="101"/>
      <c r="AIR97" s="101"/>
      <c r="AIS97" s="101"/>
      <c r="AIT97" s="101"/>
      <c r="AIU97" s="101"/>
      <c r="AIV97" s="101"/>
      <c r="AIW97" s="101"/>
      <c r="AIX97" s="101"/>
      <c r="AIY97" s="101"/>
      <c r="AIZ97" s="101"/>
      <c r="AJA97" s="101"/>
      <c r="AJB97" s="101"/>
      <c r="AJC97" s="101"/>
      <c r="AJD97" s="101"/>
      <c r="AJE97" s="101"/>
      <c r="AJF97" s="101"/>
      <c r="AJG97" s="101"/>
      <c r="AJH97" s="101"/>
      <c r="AJI97" s="101"/>
      <c r="AJJ97" s="101"/>
      <c r="AJK97" s="101"/>
      <c r="AJL97" s="101"/>
      <c r="AJM97" s="101"/>
      <c r="AJN97" s="101"/>
      <c r="AJO97" s="101"/>
      <c r="AJP97" s="101"/>
      <c r="AJQ97" s="101"/>
      <c r="AJR97" s="101"/>
      <c r="AJS97" s="101"/>
      <c r="AJT97" s="101"/>
      <c r="AJU97" s="101"/>
      <c r="AJV97" s="101"/>
      <c r="AJW97" s="101"/>
      <c r="AJX97" s="101"/>
      <c r="AJY97" s="101"/>
      <c r="AJZ97" s="101"/>
      <c r="AKA97" s="101"/>
      <c r="AKB97" s="101"/>
      <c r="AKC97" s="101"/>
      <c r="AKD97" s="101"/>
      <c r="AKE97" s="101"/>
      <c r="AKF97" s="101"/>
      <c r="AKG97" s="101"/>
      <c r="AKH97" s="101"/>
      <c r="AKI97" s="101"/>
      <c r="AKJ97" s="101"/>
      <c r="AKK97" s="101"/>
      <c r="AKL97" s="101"/>
      <c r="AKM97" s="101"/>
      <c r="AKN97" s="101"/>
      <c r="AKO97" s="101"/>
      <c r="AKP97" s="101"/>
      <c r="AKQ97" s="101"/>
      <c r="AKR97" s="101"/>
      <c r="AKS97" s="101"/>
      <c r="AKT97" s="101"/>
      <c r="AKU97" s="101"/>
      <c r="AKV97" s="101"/>
      <c r="AKW97" s="101"/>
      <c r="AKX97" s="101"/>
      <c r="AKY97" s="101"/>
      <c r="AKZ97" s="101"/>
      <c r="ALA97" s="101"/>
      <c r="ALB97" s="101"/>
      <c r="ALC97" s="101"/>
      <c r="ALD97" s="101"/>
      <c r="ALE97" s="101"/>
      <c r="ALF97" s="101"/>
      <c r="ALG97" s="101"/>
      <c r="ALH97" s="101"/>
      <c r="ALI97" s="101"/>
      <c r="ALJ97" s="101"/>
      <c r="ALK97" s="101"/>
      <c r="ALL97" s="101"/>
      <c r="ALM97" s="101"/>
      <c r="ALN97" s="101"/>
      <c r="ALO97" s="101"/>
      <c r="ALP97" s="101"/>
      <c r="ALQ97" s="101"/>
      <c r="ALR97" s="101"/>
      <c r="ALS97" s="101"/>
      <c r="ALT97" s="101"/>
      <c r="ALU97" s="101"/>
      <c r="ALV97" s="101"/>
      <c r="ALW97" s="101"/>
      <c r="ALX97" s="101"/>
      <c r="ALY97" s="101"/>
      <c r="ALZ97" s="101"/>
      <c r="AMA97" s="101"/>
      <c r="AMB97" s="101"/>
      <c r="AMC97" s="101"/>
      <c r="AMD97" s="101"/>
      <c r="AME97" s="101"/>
      <c r="AMF97" s="101"/>
      <c r="AMG97" s="101"/>
      <c r="AMH97" s="101"/>
      <c r="AMI97" s="101"/>
      <c r="AMJ97" s="101"/>
    </row>
    <row r="98" spans="1:1024" s="32" customFormat="1">
      <c r="A98" s="101" t="s">
        <v>1229</v>
      </c>
      <c r="B98" s="101" t="s">
        <v>2241</v>
      </c>
      <c r="C98" s="101" t="s">
        <v>2246</v>
      </c>
      <c r="D98" s="101" t="s">
        <v>2247</v>
      </c>
      <c r="E98" s="101" t="s">
        <v>2248</v>
      </c>
      <c r="F98" s="101"/>
      <c r="G98" s="101"/>
      <c r="H98" s="101"/>
      <c r="I98" s="101"/>
      <c r="J98" s="101" t="s">
        <v>2249</v>
      </c>
      <c r="K98" s="101"/>
      <c r="L98" s="101"/>
      <c r="M98" s="101"/>
      <c r="N98" s="101" t="s">
        <v>995</v>
      </c>
      <c r="O98" s="101"/>
      <c r="P98" s="101"/>
      <c r="Q98" s="101"/>
      <c r="R98" s="101"/>
      <c r="S98" s="101"/>
      <c r="T98" s="101"/>
      <c r="U98" s="101"/>
      <c r="V98" s="101"/>
      <c r="W98" s="101" t="s">
        <v>7</v>
      </c>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1"/>
      <c r="DG98" s="101"/>
      <c r="DH98" s="101"/>
      <c r="DI98" s="101"/>
      <c r="DJ98" s="101"/>
      <c r="DK98" s="101"/>
      <c r="DL98" s="101"/>
      <c r="DM98" s="101"/>
      <c r="DN98" s="101"/>
      <c r="DO98" s="101"/>
      <c r="DP98" s="101"/>
      <c r="DQ98" s="101"/>
      <c r="DR98" s="101"/>
      <c r="DS98" s="101"/>
      <c r="DT98" s="101"/>
      <c r="DU98" s="101"/>
      <c r="DV98" s="101"/>
      <c r="DW98" s="101"/>
      <c r="DX98" s="101"/>
      <c r="DY98" s="101"/>
      <c r="DZ98" s="101"/>
      <c r="EA98" s="101"/>
      <c r="EB98" s="101"/>
      <c r="EC98" s="101"/>
      <c r="ED98" s="101"/>
      <c r="EE98" s="101"/>
      <c r="EF98" s="101"/>
      <c r="EG98" s="101"/>
      <c r="EH98" s="101"/>
      <c r="EI98" s="101"/>
      <c r="EJ98" s="101"/>
      <c r="EK98" s="101"/>
      <c r="EL98" s="101"/>
      <c r="EM98" s="101"/>
      <c r="EN98" s="101"/>
      <c r="EO98" s="101"/>
      <c r="EP98" s="101"/>
      <c r="EQ98" s="101"/>
      <c r="ER98" s="101"/>
      <c r="ES98" s="101"/>
      <c r="ET98" s="101"/>
      <c r="EU98" s="101"/>
      <c r="EV98" s="101"/>
      <c r="EW98" s="101"/>
      <c r="EX98" s="101"/>
      <c r="EY98" s="101"/>
      <c r="EZ98" s="101"/>
      <c r="FA98" s="101"/>
      <c r="FB98" s="101"/>
      <c r="FC98" s="101"/>
      <c r="FD98" s="101"/>
      <c r="FE98" s="101"/>
      <c r="FF98" s="101"/>
      <c r="FG98" s="101"/>
      <c r="FH98" s="101"/>
      <c r="FI98" s="101"/>
      <c r="FJ98" s="101"/>
      <c r="FK98" s="101"/>
      <c r="FL98" s="101"/>
      <c r="FM98" s="101"/>
      <c r="FN98" s="101"/>
      <c r="FO98" s="101"/>
      <c r="FP98" s="101"/>
      <c r="FQ98" s="101"/>
      <c r="FR98" s="101"/>
      <c r="FS98" s="101"/>
      <c r="FT98" s="101"/>
      <c r="FU98" s="101"/>
      <c r="FV98" s="101"/>
      <c r="FW98" s="101"/>
      <c r="FX98" s="101"/>
      <c r="FY98" s="101"/>
      <c r="FZ98" s="101"/>
      <c r="GA98" s="101"/>
      <c r="GB98" s="101"/>
      <c r="GC98" s="101"/>
      <c r="GD98" s="101"/>
      <c r="GE98" s="101"/>
      <c r="GF98" s="101"/>
      <c r="GG98" s="101"/>
      <c r="GH98" s="101"/>
      <c r="GI98" s="101"/>
      <c r="GJ98" s="101"/>
      <c r="GK98" s="101"/>
      <c r="GL98" s="101"/>
      <c r="GM98" s="101"/>
      <c r="GN98" s="101"/>
      <c r="GO98" s="101"/>
      <c r="GP98" s="101"/>
      <c r="GQ98" s="101"/>
      <c r="GR98" s="101"/>
      <c r="GS98" s="101"/>
      <c r="GT98" s="101"/>
      <c r="GU98" s="101"/>
      <c r="GV98" s="101"/>
      <c r="GW98" s="101"/>
      <c r="GX98" s="101"/>
      <c r="GY98" s="101"/>
      <c r="GZ98" s="101"/>
      <c r="HA98" s="101"/>
      <c r="HB98" s="101"/>
      <c r="HC98" s="101"/>
      <c r="HD98" s="101"/>
      <c r="HE98" s="101"/>
      <c r="HF98" s="101"/>
      <c r="HG98" s="101"/>
      <c r="HH98" s="101"/>
      <c r="HI98" s="101"/>
      <c r="HJ98" s="101"/>
      <c r="HK98" s="101"/>
      <c r="HL98" s="101"/>
      <c r="HM98" s="101"/>
      <c r="HN98" s="101"/>
      <c r="HO98" s="101"/>
      <c r="HP98" s="101"/>
      <c r="HQ98" s="101"/>
      <c r="HR98" s="101"/>
      <c r="HS98" s="101"/>
      <c r="HT98" s="101"/>
      <c r="HU98" s="101"/>
      <c r="HV98" s="101"/>
      <c r="HW98" s="101"/>
      <c r="HX98" s="101"/>
      <c r="HY98" s="101"/>
      <c r="HZ98" s="101"/>
      <c r="IA98" s="101"/>
      <c r="IB98" s="101"/>
      <c r="IC98" s="101"/>
      <c r="ID98" s="101"/>
      <c r="IE98" s="101"/>
      <c r="IF98" s="101"/>
      <c r="IG98" s="101"/>
      <c r="IH98" s="101"/>
      <c r="II98" s="101"/>
      <c r="IJ98" s="101"/>
      <c r="IK98" s="101"/>
      <c r="IL98" s="101"/>
      <c r="IM98" s="101"/>
      <c r="IN98" s="101"/>
      <c r="IO98" s="101"/>
      <c r="IP98" s="101"/>
      <c r="IQ98" s="101"/>
      <c r="IR98" s="101"/>
      <c r="IS98" s="101"/>
      <c r="IT98" s="101"/>
      <c r="IU98" s="101"/>
      <c r="IV98" s="101"/>
      <c r="IW98" s="101"/>
      <c r="IX98" s="101"/>
      <c r="IY98" s="101"/>
      <c r="IZ98" s="101"/>
      <c r="JA98" s="101"/>
      <c r="JB98" s="101"/>
      <c r="JC98" s="101"/>
      <c r="JD98" s="101"/>
      <c r="JE98" s="101"/>
      <c r="JF98" s="101"/>
      <c r="JG98" s="101"/>
      <c r="JH98" s="101"/>
      <c r="JI98" s="101"/>
      <c r="JJ98" s="101"/>
      <c r="JK98" s="101"/>
      <c r="JL98" s="101"/>
      <c r="JM98" s="101"/>
      <c r="JN98" s="101"/>
      <c r="JO98" s="101"/>
      <c r="JP98" s="101"/>
      <c r="JQ98" s="101"/>
      <c r="JR98" s="101"/>
      <c r="JS98" s="101"/>
      <c r="JT98" s="101"/>
      <c r="JU98" s="101"/>
      <c r="JV98" s="101"/>
      <c r="JW98" s="101"/>
      <c r="JX98" s="101"/>
      <c r="JY98" s="101"/>
      <c r="JZ98" s="101"/>
      <c r="KA98" s="101"/>
      <c r="KB98" s="101"/>
      <c r="KC98" s="101"/>
      <c r="KD98" s="101"/>
      <c r="KE98" s="101"/>
      <c r="KF98" s="101"/>
      <c r="KG98" s="101"/>
      <c r="KH98" s="101"/>
      <c r="KI98" s="101"/>
      <c r="KJ98" s="101"/>
      <c r="KK98" s="101"/>
      <c r="KL98" s="101"/>
      <c r="KM98" s="101"/>
      <c r="KN98" s="101"/>
      <c r="KO98" s="101"/>
      <c r="KP98" s="101"/>
      <c r="KQ98" s="101"/>
      <c r="KR98" s="101"/>
      <c r="KS98" s="101"/>
      <c r="KT98" s="101"/>
      <c r="KU98" s="101"/>
      <c r="KV98" s="101"/>
      <c r="KW98" s="101"/>
      <c r="KX98" s="101"/>
      <c r="KY98" s="101"/>
      <c r="KZ98" s="101"/>
      <c r="LA98" s="101"/>
      <c r="LB98" s="101"/>
      <c r="LC98" s="101"/>
      <c r="LD98" s="101"/>
      <c r="LE98" s="101"/>
      <c r="LF98" s="101"/>
      <c r="LG98" s="101"/>
      <c r="LH98" s="101"/>
      <c r="LI98" s="101"/>
      <c r="LJ98" s="101"/>
      <c r="LK98" s="101"/>
      <c r="LL98" s="101"/>
      <c r="LM98" s="101"/>
      <c r="LN98" s="101"/>
      <c r="LO98" s="101"/>
      <c r="LP98" s="101"/>
      <c r="LQ98" s="101"/>
      <c r="LR98" s="101"/>
      <c r="LS98" s="101"/>
      <c r="LT98" s="101"/>
      <c r="LU98" s="101"/>
      <c r="LV98" s="101"/>
      <c r="LW98" s="101"/>
      <c r="LX98" s="101"/>
      <c r="LY98" s="101"/>
      <c r="LZ98" s="101"/>
      <c r="MA98" s="101"/>
      <c r="MB98" s="101"/>
      <c r="MC98" s="101"/>
      <c r="MD98" s="101"/>
      <c r="ME98" s="101"/>
      <c r="MF98" s="101"/>
      <c r="MG98" s="101"/>
      <c r="MH98" s="101"/>
      <c r="MI98" s="101"/>
      <c r="MJ98" s="101"/>
      <c r="MK98" s="101"/>
      <c r="ML98" s="101"/>
      <c r="MM98" s="101"/>
      <c r="MN98" s="101"/>
      <c r="MO98" s="101"/>
      <c r="MP98" s="101"/>
      <c r="MQ98" s="101"/>
      <c r="MR98" s="101"/>
      <c r="MS98" s="101"/>
      <c r="MT98" s="101"/>
      <c r="MU98" s="101"/>
      <c r="MV98" s="101"/>
      <c r="MW98" s="101"/>
      <c r="MX98" s="101"/>
      <c r="MY98" s="101"/>
      <c r="MZ98" s="101"/>
      <c r="NA98" s="101"/>
      <c r="NB98" s="101"/>
      <c r="NC98" s="101"/>
      <c r="ND98" s="101"/>
      <c r="NE98" s="101"/>
      <c r="NF98" s="101"/>
      <c r="NG98" s="101"/>
      <c r="NH98" s="101"/>
      <c r="NI98" s="101"/>
      <c r="NJ98" s="101"/>
      <c r="NK98" s="101"/>
      <c r="NL98" s="101"/>
      <c r="NM98" s="101"/>
      <c r="NN98" s="101"/>
      <c r="NO98" s="101"/>
      <c r="NP98" s="101"/>
      <c r="NQ98" s="101"/>
      <c r="NR98" s="101"/>
      <c r="NS98" s="101"/>
      <c r="NT98" s="101"/>
      <c r="NU98" s="101"/>
      <c r="NV98" s="101"/>
      <c r="NW98" s="101"/>
      <c r="NX98" s="101"/>
      <c r="NY98" s="101"/>
      <c r="NZ98" s="101"/>
      <c r="OA98" s="101"/>
      <c r="OB98" s="101"/>
      <c r="OC98" s="101"/>
      <c r="OD98" s="101"/>
      <c r="OE98" s="101"/>
      <c r="OF98" s="101"/>
      <c r="OG98" s="101"/>
      <c r="OH98" s="101"/>
      <c r="OI98" s="101"/>
      <c r="OJ98" s="101"/>
      <c r="OK98" s="101"/>
      <c r="OL98" s="101"/>
      <c r="OM98" s="101"/>
      <c r="ON98" s="101"/>
      <c r="OO98" s="101"/>
      <c r="OP98" s="101"/>
      <c r="OQ98" s="101"/>
      <c r="OR98" s="101"/>
      <c r="OS98" s="101"/>
      <c r="OT98" s="101"/>
      <c r="OU98" s="101"/>
      <c r="OV98" s="101"/>
      <c r="OW98" s="101"/>
      <c r="OX98" s="101"/>
      <c r="OY98" s="101"/>
      <c r="OZ98" s="101"/>
      <c r="PA98" s="101"/>
      <c r="PB98" s="101"/>
      <c r="PC98" s="101"/>
      <c r="PD98" s="101"/>
      <c r="PE98" s="101"/>
      <c r="PF98" s="101"/>
      <c r="PG98" s="101"/>
      <c r="PH98" s="101"/>
      <c r="PI98" s="101"/>
      <c r="PJ98" s="101"/>
      <c r="PK98" s="101"/>
      <c r="PL98" s="101"/>
      <c r="PM98" s="101"/>
      <c r="PN98" s="101"/>
      <c r="PO98" s="101"/>
      <c r="PP98" s="101"/>
      <c r="PQ98" s="101"/>
      <c r="PR98" s="101"/>
      <c r="PS98" s="101"/>
      <c r="PT98" s="101"/>
      <c r="PU98" s="101"/>
      <c r="PV98" s="101"/>
      <c r="PW98" s="101"/>
      <c r="PX98" s="101"/>
      <c r="PY98" s="101"/>
      <c r="PZ98" s="101"/>
      <c r="QA98" s="101"/>
      <c r="QB98" s="101"/>
      <c r="QC98" s="101"/>
      <c r="QD98" s="101"/>
      <c r="QE98" s="101"/>
      <c r="QF98" s="101"/>
      <c r="QG98" s="101"/>
      <c r="QH98" s="101"/>
      <c r="QI98" s="101"/>
      <c r="QJ98" s="101"/>
      <c r="QK98" s="101"/>
      <c r="QL98" s="101"/>
      <c r="QM98" s="101"/>
      <c r="QN98" s="101"/>
      <c r="QO98" s="101"/>
      <c r="QP98" s="101"/>
      <c r="QQ98" s="101"/>
      <c r="QR98" s="101"/>
      <c r="QS98" s="101"/>
      <c r="QT98" s="101"/>
      <c r="QU98" s="101"/>
      <c r="QV98" s="101"/>
      <c r="QW98" s="101"/>
      <c r="QX98" s="101"/>
      <c r="QY98" s="101"/>
      <c r="QZ98" s="101"/>
      <c r="RA98" s="101"/>
      <c r="RB98" s="101"/>
      <c r="RC98" s="101"/>
      <c r="RD98" s="101"/>
      <c r="RE98" s="101"/>
      <c r="RF98" s="101"/>
      <c r="RG98" s="101"/>
      <c r="RH98" s="101"/>
      <c r="RI98" s="101"/>
      <c r="RJ98" s="101"/>
      <c r="RK98" s="101"/>
      <c r="RL98" s="101"/>
      <c r="RM98" s="101"/>
      <c r="RN98" s="101"/>
      <c r="RO98" s="101"/>
      <c r="RP98" s="101"/>
      <c r="RQ98" s="101"/>
      <c r="RR98" s="101"/>
      <c r="RS98" s="101"/>
      <c r="RT98" s="101"/>
      <c r="RU98" s="101"/>
      <c r="RV98" s="101"/>
      <c r="RW98" s="101"/>
      <c r="RX98" s="101"/>
      <c r="RY98" s="101"/>
      <c r="RZ98" s="101"/>
      <c r="SA98" s="101"/>
      <c r="SB98" s="101"/>
      <c r="SC98" s="101"/>
      <c r="SD98" s="101"/>
      <c r="SE98" s="101"/>
      <c r="SF98" s="101"/>
      <c r="SG98" s="101"/>
      <c r="SH98" s="101"/>
      <c r="SI98" s="101"/>
      <c r="SJ98" s="101"/>
      <c r="SK98" s="101"/>
      <c r="SL98" s="101"/>
      <c r="SM98" s="101"/>
      <c r="SN98" s="101"/>
      <c r="SO98" s="101"/>
      <c r="SP98" s="101"/>
      <c r="SQ98" s="101"/>
      <c r="SR98" s="101"/>
      <c r="SS98" s="101"/>
      <c r="ST98" s="101"/>
      <c r="SU98" s="101"/>
      <c r="SV98" s="101"/>
      <c r="SW98" s="101"/>
      <c r="SX98" s="101"/>
      <c r="SY98" s="101"/>
      <c r="SZ98" s="101"/>
      <c r="TA98" s="101"/>
      <c r="TB98" s="101"/>
      <c r="TC98" s="101"/>
      <c r="TD98" s="101"/>
      <c r="TE98" s="101"/>
      <c r="TF98" s="101"/>
      <c r="TG98" s="101"/>
      <c r="TH98" s="101"/>
      <c r="TI98" s="101"/>
      <c r="TJ98" s="101"/>
      <c r="TK98" s="101"/>
      <c r="TL98" s="101"/>
      <c r="TM98" s="101"/>
      <c r="TN98" s="101"/>
      <c r="TO98" s="101"/>
      <c r="TP98" s="101"/>
      <c r="TQ98" s="101"/>
      <c r="TR98" s="101"/>
      <c r="TS98" s="101"/>
      <c r="TT98" s="101"/>
      <c r="TU98" s="101"/>
      <c r="TV98" s="101"/>
      <c r="TW98" s="101"/>
      <c r="TX98" s="101"/>
      <c r="TY98" s="101"/>
      <c r="TZ98" s="101"/>
      <c r="UA98" s="101"/>
      <c r="UB98" s="101"/>
      <c r="UC98" s="101"/>
      <c r="UD98" s="101"/>
      <c r="UE98" s="101"/>
      <c r="UF98" s="101"/>
      <c r="UG98" s="101"/>
      <c r="UH98" s="101"/>
      <c r="UI98" s="101"/>
      <c r="UJ98" s="101"/>
      <c r="UK98" s="101"/>
      <c r="UL98" s="101"/>
      <c r="UM98" s="101"/>
      <c r="UN98" s="101"/>
      <c r="UO98" s="101"/>
      <c r="UP98" s="101"/>
      <c r="UQ98" s="101"/>
      <c r="UR98" s="101"/>
      <c r="US98" s="101"/>
      <c r="UT98" s="101"/>
      <c r="UU98" s="101"/>
      <c r="UV98" s="101"/>
      <c r="UW98" s="101"/>
      <c r="UX98" s="101"/>
      <c r="UY98" s="101"/>
      <c r="UZ98" s="101"/>
      <c r="VA98" s="101"/>
      <c r="VB98" s="101"/>
      <c r="VC98" s="101"/>
      <c r="VD98" s="101"/>
      <c r="VE98" s="101"/>
      <c r="VF98" s="101"/>
      <c r="VG98" s="101"/>
      <c r="VH98" s="101"/>
      <c r="VI98" s="101"/>
      <c r="VJ98" s="101"/>
      <c r="VK98" s="101"/>
      <c r="VL98" s="101"/>
      <c r="VM98" s="101"/>
      <c r="VN98" s="101"/>
      <c r="VO98" s="101"/>
      <c r="VP98" s="101"/>
      <c r="VQ98" s="101"/>
      <c r="VR98" s="101"/>
      <c r="VS98" s="101"/>
      <c r="VT98" s="101"/>
      <c r="VU98" s="101"/>
      <c r="VV98" s="101"/>
      <c r="VW98" s="101"/>
      <c r="VX98" s="101"/>
      <c r="VY98" s="101"/>
      <c r="VZ98" s="101"/>
      <c r="WA98" s="101"/>
      <c r="WB98" s="101"/>
      <c r="WC98" s="101"/>
      <c r="WD98" s="101"/>
      <c r="WE98" s="101"/>
      <c r="WF98" s="101"/>
      <c r="WG98" s="101"/>
      <c r="WH98" s="101"/>
      <c r="WI98" s="101"/>
      <c r="WJ98" s="101"/>
      <c r="WK98" s="101"/>
      <c r="WL98" s="101"/>
      <c r="WM98" s="101"/>
      <c r="WN98" s="101"/>
      <c r="WO98" s="101"/>
      <c r="WP98" s="101"/>
      <c r="WQ98" s="101"/>
      <c r="WR98" s="101"/>
      <c r="WS98" s="101"/>
      <c r="WT98" s="101"/>
      <c r="WU98" s="101"/>
      <c r="WV98" s="101"/>
      <c r="WW98" s="101"/>
      <c r="WX98" s="101"/>
      <c r="WY98" s="101"/>
      <c r="WZ98" s="101"/>
      <c r="XA98" s="101"/>
      <c r="XB98" s="101"/>
      <c r="XC98" s="101"/>
      <c r="XD98" s="101"/>
      <c r="XE98" s="101"/>
      <c r="XF98" s="101"/>
      <c r="XG98" s="101"/>
      <c r="XH98" s="101"/>
      <c r="XI98" s="101"/>
      <c r="XJ98" s="101"/>
      <c r="XK98" s="101"/>
      <c r="XL98" s="101"/>
      <c r="XM98" s="101"/>
      <c r="XN98" s="101"/>
      <c r="XO98" s="101"/>
      <c r="XP98" s="101"/>
      <c r="XQ98" s="101"/>
      <c r="XR98" s="101"/>
      <c r="XS98" s="101"/>
      <c r="XT98" s="101"/>
      <c r="XU98" s="101"/>
      <c r="XV98" s="101"/>
      <c r="XW98" s="101"/>
      <c r="XX98" s="101"/>
      <c r="XY98" s="101"/>
      <c r="XZ98" s="101"/>
      <c r="YA98" s="101"/>
      <c r="YB98" s="101"/>
      <c r="YC98" s="101"/>
      <c r="YD98" s="101"/>
      <c r="YE98" s="101"/>
      <c r="YF98" s="101"/>
      <c r="YG98" s="101"/>
      <c r="YH98" s="101"/>
      <c r="YI98" s="101"/>
      <c r="YJ98" s="101"/>
      <c r="YK98" s="101"/>
      <c r="YL98" s="101"/>
      <c r="YM98" s="101"/>
      <c r="YN98" s="101"/>
      <c r="YO98" s="101"/>
      <c r="YP98" s="101"/>
      <c r="YQ98" s="101"/>
      <c r="YR98" s="101"/>
      <c r="YS98" s="101"/>
      <c r="YT98" s="101"/>
      <c r="YU98" s="101"/>
      <c r="YV98" s="101"/>
      <c r="YW98" s="101"/>
      <c r="YX98" s="101"/>
      <c r="YY98" s="101"/>
      <c r="YZ98" s="101"/>
      <c r="ZA98" s="101"/>
      <c r="ZB98" s="101"/>
      <c r="ZC98" s="101"/>
      <c r="ZD98" s="101"/>
      <c r="ZE98" s="101"/>
      <c r="ZF98" s="101"/>
      <c r="ZG98" s="101"/>
      <c r="ZH98" s="101"/>
      <c r="ZI98" s="101"/>
      <c r="ZJ98" s="101"/>
      <c r="ZK98" s="101"/>
      <c r="ZL98" s="101"/>
      <c r="ZM98" s="101"/>
      <c r="ZN98" s="101"/>
      <c r="ZO98" s="101"/>
      <c r="ZP98" s="101"/>
      <c r="ZQ98" s="101"/>
      <c r="ZR98" s="101"/>
      <c r="ZS98" s="101"/>
      <c r="ZT98" s="101"/>
      <c r="ZU98" s="101"/>
      <c r="ZV98" s="101"/>
      <c r="ZW98" s="101"/>
      <c r="ZX98" s="101"/>
      <c r="ZY98" s="101"/>
      <c r="ZZ98" s="101"/>
      <c r="AAA98" s="101"/>
      <c r="AAB98" s="101"/>
      <c r="AAC98" s="101"/>
      <c r="AAD98" s="101"/>
      <c r="AAE98" s="101"/>
      <c r="AAF98" s="101"/>
      <c r="AAG98" s="101"/>
      <c r="AAH98" s="101"/>
      <c r="AAI98" s="101"/>
      <c r="AAJ98" s="101"/>
      <c r="AAK98" s="101"/>
      <c r="AAL98" s="101"/>
      <c r="AAM98" s="101"/>
      <c r="AAN98" s="101"/>
      <c r="AAO98" s="101"/>
      <c r="AAP98" s="101"/>
      <c r="AAQ98" s="101"/>
      <c r="AAR98" s="101"/>
      <c r="AAS98" s="101"/>
      <c r="AAT98" s="101"/>
      <c r="AAU98" s="101"/>
      <c r="AAV98" s="101"/>
      <c r="AAW98" s="101"/>
      <c r="AAX98" s="101"/>
      <c r="AAY98" s="101"/>
      <c r="AAZ98" s="101"/>
      <c r="ABA98" s="101"/>
      <c r="ABB98" s="101"/>
      <c r="ABC98" s="101"/>
      <c r="ABD98" s="101"/>
      <c r="ABE98" s="101"/>
      <c r="ABF98" s="101"/>
      <c r="ABG98" s="101"/>
      <c r="ABH98" s="101"/>
      <c r="ABI98" s="101"/>
      <c r="ABJ98" s="101"/>
      <c r="ABK98" s="101"/>
      <c r="ABL98" s="101"/>
      <c r="ABM98" s="101"/>
      <c r="ABN98" s="101"/>
      <c r="ABO98" s="101"/>
      <c r="ABP98" s="101"/>
      <c r="ABQ98" s="101"/>
      <c r="ABR98" s="101"/>
      <c r="ABS98" s="101"/>
      <c r="ABT98" s="101"/>
      <c r="ABU98" s="101"/>
      <c r="ABV98" s="101"/>
      <c r="ABW98" s="101"/>
      <c r="ABX98" s="101"/>
      <c r="ABY98" s="101"/>
      <c r="ABZ98" s="101"/>
      <c r="ACA98" s="101"/>
      <c r="ACB98" s="101"/>
      <c r="ACC98" s="101"/>
      <c r="ACD98" s="101"/>
      <c r="ACE98" s="101"/>
      <c r="ACF98" s="101"/>
      <c r="ACG98" s="101"/>
      <c r="ACH98" s="101"/>
      <c r="ACI98" s="101"/>
      <c r="ACJ98" s="101"/>
      <c r="ACK98" s="101"/>
      <c r="ACL98" s="101"/>
      <c r="ACM98" s="101"/>
      <c r="ACN98" s="101"/>
      <c r="ACO98" s="101"/>
      <c r="ACP98" s="101"/>
      <c r="ACQ98" s="101"/>
      <c r="ACR98" s="101"/>
      <c r="ACS98" s="101"/>
      <c r="ACT98" s="101"/>
      <c r="ACU98" s="101"/>
      <c r="ACV98" s="101"/>
      <c r="ACW98" s="101"/>
      <c r="ACX98" s="101"/>
      <c r="ACY98" s="101"/>
      <c r="ACZ98" s="101"/>
      <c r="ADA98" s="101"/>
      <c r="ADB98" s="101"/>
      <c r="ADC98" s="101"/>
      <c r="ADD98" s="101"/>
      <c r="ADE98" s="101"/>
      <c r="ADF98" s="101"/>
      <c r="ADG98" s="101"/>
      <c r="ADH98" s="101"/>
      <c r="ADI98" s="101"/>
      <c r="ADJ98" s="101"/>
      <c r="ADK98" s="101"/>
      <c r="ADL98" s="101"/>
      <c r="ADM98" s="101"/>
      <c r="ADN98" s="101"/>
      <c r="ADO98" s="101"/>
      <c r="ADP98" s="101"/>
      <c r="ADQ98" s="101"/>
      <c r="ADR98" s="101"/>
      <c r="ADS98" s="101"/>
      <c r="ADT98" s="101"/>
      <c r="ADU98" s="101"/>
      <c r="ADV98" s="101"/>
      <c r="ADW98" s="101"/>
      <c r="ADX98" s="101"/>
      <c r="ADY98" s="101"/>
      <c r="ADZ98" s="101"/>
      <c r="AEA98" s="101"/>
      <c r="AEB98" s="101"/>
      <c r="AEC98" s="101"/>
      <c r="AED98" s="101"/>
      <c r="AEE98" s="101"/>
      <c r="AEF98" s="101"/>
      <c r="AEG98" s="101"/>
      <c r="AEH98" s="101"/>
      <c r="AEI98" s="101"/>
      <c r="AEJ98" s="101"/>
      <c r="AEK98" s="101"/>
      <c r="AEL98" s="101"/>
      <c r="AEM98" s="101"/>
      <c r="AEN98" s="101"/>
      <c r="AEO98" s="101"/>
      <c r="AEP98" s="101"/>
      <c r="AEQ98" s="101"/>
      <c r="AER98" s="101"/>
      <c r="AES98" s="101"/>
      <c r="AET98" s="101"/>
      <c r="AEU98" s="101"/>
      <c r="AEV98" s="101"/>
      <c r="AEW98" s="101"/>
      <c r="AEX98" s="101"/>
      <c r="AEY98" s="101"/>
      <c r="AEZ98" s="101"/>
      <c r="AFA98" s="101"/>
      <c r="AFB98" s="101"/>
      <c r="AFC98" s="101"/>
      <c r="AFD98" s="101"/>
      <c r="AFE98" s="101"/>
      <c r="AFF98" s="101"/>
      <c r="AFG98" s="101"/>
      <c r="AFH98" s="101"/>
      <c r="AFI98" s="101"/>
      <c r="AFJ98" s="101"/>
      <c r="AFK98" s="101"/>
      <c r="AFL98" s="101"/>
      <c r="AFM98" s="101"/>
      <c r="AFN98" s="101"/>
      <c r="AFO98" s="101"/>
      <c r="AFP98" s="101"/>
      <c r="AFQ98" s="101"/>
      <c r="AFR98" s="101"/>
      <c r="AFS98" s="101"/>
      <c r="AFT98" s="101"/>
      <c r="AFU98" s="101"/>
      <c r="AFV98" s="101"/>
      <c r="AFW98" s="101"/>
      <c r="AFX98" s="101"/>
      <c r="AFY98" s="101"/>
      <c r="AFZ98" s="101"/>
      <c r="AGA98" s="101"/>
      <c r="AGB98" s="101"/>
      <c r="AGC98" s="101"/>
      <c r="AGD98" s="101"/>
      <c r="AGE98" s="101"/>
      <c r="AGF98" s="101"/>
      <c r="AGG98" s="101"/>
      <c r="AGH98" s="101"/>
      <c r="AGI98" s="101"/>
      <c r="AGJ98" s="101"/>
      <c r="AGK98" s="101"/>
      <c r="AGL98" s="101"/>
      <c r="AGM98" s="101"/>
      <c r="AGN98" s="101"/>
      <c r="AGO98" s="101"/>
      <c r="AGP98" s="101"/>
      <c r="AGQ98" s="101"/>
      <c r="AGR98" s="101"/>
      <c r="AGS98" s="101"/>
      <c r="AGT98" s="101"/>
      <c r="AGU98" s="101"/>
      <c r="AGV98" s="101"/>
      <c r="AGW98" s="101"/>
      <c r="AGX98" s="101"/>
      <c r="AGY98" s="101"/>
      <c r="AGZ98" s="101"/>
      <c r="AHA98" s="101"/>
      <c r="AHB98" s="101"/>
      <c r="AHC98" s="101"/>
      <c r="AHD98" s="101"/>
      <c r="AHE98" s="101"/>
      <c r="AHF98" s="101"/>
      <c r="AHG98" s="101"/>
      <c r="AHH98" s="101"/>
      <c r="AHI98" s="101"/>
      <c r="AHJ98" s="101"/>
      <c r="AHK98" s="101"/>
      <c r="AHL98" s="101"/>
      <c r="AHM98" s="101"/>
      <c r="AHN98" s="101"/>
      <c r="AHO98" s="101"/>
      <c r="AHP98" s="101"/>
      <c r="AHQ98" s="101"/>
      <c r="AHR98" s="101"/>
      <c r="AHS98" s="101"/>
      <c r="AHT98" s="101"/>
      <c r="AHU98" s="101"/>
      <c r="AHV98" s="101"/>
      <c r="AHW98" s="101"/>
      <c r="AHX98" s="101"/>
      <c r="AHY98" s="101"/>
      <c r="AHZ98" s="101"/>
      <c r="AIA98" s="101"/>
      <c r="AIB98" s="101"/>
      <c r="AIC98" s="101"/>
      <c r="AID98" s="101"/>
      <c r="AIE98" s="101"/>
      <c r="AIF98" s="101"/>
      <c r="AIG98" s="101"/>
      <c r="AIH98" s="101"/>
      <c r="AII98" s="101"/>
      <c r="AIJ98" s="101"/>
      <c r="AIK98" s="101"/>
      <c r="AIL98" s="101"/>
      <c r="AIM98" s="101"/>
      <c r="AIN98" s="101"/>
      <c r="AIO98" s="101"/>
      <c r="AIP98" s="101"/>
      <c r="AIQ98" s="101"/>
      <c r="AIR98" s="101"/>
      <c r="AIS98" s="101"/>
      <c r="AIT98" s="101"/>
      <c r="AIU98" s="101"/>
      <c r="AIV98" s="101"/>
      <c r="AIW98" s="101"/>
      <c r="AIX98" s="101"/>
      <c r="AIY98" s="101"/>
      <c r="AIZ98" s="101"/>
      <c r="AJA98" s="101"/>
      <c r="AJB98" s="101"/>
      <c r="AJC98" s="101"/>
      <c r="AJD98" s="101"/>
      <c r="AJE98" s="101"/>
      <c r="AJF98" s="101"/>
      <c r="AJG98" s="101"/>
      <c r="AJH98" s="101"/>
      <c r="AJI98" s="101"/>
      <c r="AJJ98" s="101"/>
      <c r="AJK98" s="101"/>
      <c r="AJL98" s="101"/>
      <c r="AJM98" s="101"/>
      <c r="AJN98" s="101"/>
      <c r="AJO98" s="101"/>
      <c r="AJP98" s="101"/>
      <c r="AJQ98" s="101"/>
      <c r="AJR98" s="101"/>
      <c r="AJS98" s="101"/>
      <c r="AJT98" s="101"/>
      <c r="AJU98" s="101"/>
      <c r="AJV98" s="101"/>
      <c r="AJW98" s="101"/>
      <c r="AJX98" s="101"/>
      <c r="AJY98" s="101"/>
      <c r="AJZ98" s="101"/>
      <c r="AKA98" s="101"/>
      <c r="AKB98" s="101"/>
      <c r="AKC98" s="101"/>
      <c r="AKD98" s="101"/>
      <c r="AKE98" s="101"/>
      <c r="AKF98" s="101"/>
      <c r="AKG98" s="101"/>
      <c r="AKH98" s="101"/>
      <c r="AKI98" s="101"/>
      <c r="AKJ98" s="101"/>
      <c r="AKK98" s="101"/>
      <c r="AKL98" s="101"/>
      <c r="AKM98" s="101"/>
      <c r="AKN98" s="101"/>
      <c r="AKO98" s="101"/>
      <c r="AKP98" s="101"/>
      <c r="AKQ98" s="101"/>
      <c r="AKR98" s="101"/>
      <c r="AKS98" s="101"/>
      <c r="AKT98" s="101"/>
      <c r="AKU98" s="101"/>
      <c r="AKV98" s="101"/>
      <c r="AKW98" s="101"/>
      <c r="AKX98" s="101"/>
      <c r="AKY98" s="101"/>
      <c r="AKZ98" s="101"/>
      <c r="ALA98" s="101"/>
      <c r="ALB98" s="101"/>
      <c r="ALC98" s="101"/>
      <c r="ALD98" s="101"/>
      <c r="ALE98" s="101"/>
      <c r="ALF98" s="101"/>
      <c r="ALG98" s="101"/>
      <c r="ALH98" s="101"/>
      <c r="ALI98" s="101"/>
      <c r="ALJ98" s="101"/>
      <c r="ALK98" s="101"/>
      <c r="ALL98" s="101"/>
      <c r="ALM98" s="101"/>
      <c r="ALN98" s="101"/>
      <c r="ALO98" s="101"/>
      <c r="ALP98" s="101"/>
      <c r="ALQ98" s="101"/>
      <c r="ALR98" s="101"/>
      <c r="ALS98" s="101"/>
      <c r="ALT98" s="101"/>
      <c r="ALU98" s="101"/>
      <c r="ALV98" s="101"/>
      <c r="ALW98" s="101"/>
      <c r="ALX98" s="101"/>
      <c r="ALY98" s="101"/>
      <c r="ALZ98" s="101"/>
      <c r="AMA98" s="101"/>
      <c r="AMB98" s="101"/>
      <c r="AMC98" s="101"/>
      <c r="AMD98" s="101"/>
      <c r="AME98" s="101"/>
      <c r="AMF98" s="101"/>
      <c r="AMG98" s="101"/>
      <c r="AMH98" s="101"/>
      <c r="AMI98" s="101"/>
      <c r="AMJ98" s="101"/>
    </row>
    <row r="99" spans="1:1024" s="32" customFormat="1">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1"/>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c r="FH99" s="101"/>
      <c r="FI99" s="101"/>
      <c r="FJ99" s="101"/>
      <c r="FK99" s="101"/>
      <c r="FL99" s="101"/>
      <c r="FM99" s="101"/>
      <c r="FN99" s="101"/>
      <c r="FO99" s="101"/>
      <c r="FP99" s="101"/>
      <c r="FQ99" s="101"/>
      <c r="FR99" s="101"/>
      <c r="FS99" s="101"/>
      <c r="FT99" s="101"/>
      <c r="FU99" s="101"/>
      <c r="FV99" s="101"/>
      <c r="FW99" s="101"/>
      <c r="FX99" s="101"/>
      <c r="FY99" s="101"/>
      <c r="FZ99" s="101"/>
      <c r="GA99" s="101"/>
      <c r="GB99" s="101"/>
      <c r="GC99" s="101"/>
      <c r="GD99" s="101"/>
      <c r="GE99" s="101"/>
      <c r="GF99" s="101"/>
      <c r="GG99" s="101"/>
      <c r="GH99" s="101"/>
      <c r="GI99" s="101"/>
      <c r="GJ99" s="101"/>
      <c r="GK99" s="101"/>
      <c r="GL99" s="101"/>
      <c r="GM99" s="101"/>
      <c r="GN99" s="101"/>
      <c r="GO99" s="101"/>
      <c r="GP99" s="101"/>
      <c r="GQ99" s="101"/>
      <c r="GR99" s="101"/>
      <c r="GS99" s="101"/>
      <c r="GT99" s="101"/>
      <c r="GU99" s="101"/>
      <c r="GV99" s="101"/>
      <c r="GW99" s="101"/>
      <c r="GX99" s="101"/>
      <c r="GY99" s="101"/>
      <c r="GZ99" s="101"/>
      <c r="HA99" s="101"/>
      <c r="HB99" s="101"/>
      <c r="HC99" s="101"/>
      <c r="HD99" s="101"/>
      <c r="HE99" s="101"/>
      <c r="HF99" s="101"/>
      <c r="HG99" s="101"/>
      <c r="HH99" s="101"/>
      <c r="HI99" s="101"/>
      <c r="HJ99" s="101"/>
      <c r="HK99" s="101"/>
      <c r="HL99" s="101"/>
      <c r="HM99" s="101"/>
      <c r="HN99" s="101"/>
      <c r="HO99" s="101"/>
      <c r="HP99" s="101"/>
      <c r="HQ99" s="101"/>
      <c r="HR99" s="101"/>
      <c r="HS99" s="101"/>
      <c r="HT99" s="101"/>
      <c r="HU99" s="101"/>
      <c r="HV99" s="101"/>
      <c r="HW99" s="101"/>
      <c r="HX99" s="101"/>
      <c r="HY99" s="101"/>
      <c r="HZ99" s="101"/>
      <c r="IA99" s="101"/>
      <c r="IB99" s="101"/>
      <c r="IC99" s="101"/>
      <c r="ID99" s="101"/>
      <c r="IE99" s="101"/>
      <c r="IF99" s="101"/>
      <c r="IG99" s="101"/>
      <c r="IH99" s="101"/>
      <c r="II99" s="101"/>
      <c r="IJ99" s="101"/>
      <c r="IK99" s="101"/>
      <c r="IL99" s="101"/>
      <c r="IM99" s="101"/>
      <c r="IN99" s="101"/>
      <c r="IO99" s="101"/>
      <c r="IP99" s="101"/>
      <c r="IQ99" s="101"/>
      <c r="IR99" s="101"/>
      <c r="IS99" s="101"/>
      <c r="IT99" s="101"/>
      <c r="IU99" s="101"/>
      <c r="IV99" s="101"/>
      <c r="IW99" s="101"/>
      <c r="IX99" s="101"/>
      <c r="IY99" s="101"/>
      <c r="IZ99" s="101"/>
      <c r="JA99" s="101"/>
      <c r="JB99" s="101"/>
      <c r="JC99" s="101"/>
      <c r="JD99" s="101"/>
      <c r="JE99" s="101"/>
      <c r="JF99" s="101"/>
      <c r="JG99" s="101"/>
      <c r="JH99" s="101"/>
      <c r="JI99" s="101"/>
      <c r="JJ99" s="101"/>
      <c r="JK99" s="101"/>
      <c r="JL99" s="101"/>
      <c r="JM99" s="101"/>
      <c r="JN99" s="101"/>
      <c r="JO99" s="101"/>
      <c r="JP99" s="101"/>
      <c r="JQ99" s="101"/>
      <c r="JR99" s="101"/>
      <c r="JS99" s="101"/>
      <c r="JT99" s="101"/>
      <c r="JU99" s="101"/>
      <c r="JV99" s="101"/>
      <c r="JW99" s="101"/>
      <c r="JX99" s="101"/>
      <c r="JY99" s="101"/>
      <c r="JZ99" s="101"/>
      <c r="KA99" s="101"/>
      <c r="KB99" s="101"/>
      <c r="KC99" s="101"/>
      <c r="KD99" s="101"/>
      <c r="KE99" s="101"/>
      <c r="KF99" s="101"/>
      <c r="KG99" s="101"/>
      <c r="KH99" s="101"/>
      <c r="KI99" s="101"/>
      <c r="KJ99" s="101"/>
      <c r="KK99" s="101"/>
      <c r="KL99" s="101"/>
      <c r="KM99" s="101"/>
      <c r="KN99" s="101"/>
      <c r="KO99" s="101"/>
      <c r="KP99" s="101"/>
      <c r="KQ99" s="101"/>
      <c r="KR99" s="101"/>
      <c r="KS99" s="101"/>
      <c r="KT99" s="101"/>
      <c r="KU99" s="101"/>
      <c r="KV99" s="101"/>
      <c r="KW99" s="101"/>
      <c r="KX99" s="101"/>
      <c r="KY99" s="101"/>
      <c r="KZ99" s="101"/>
      <c r="LA99" s="101"/>
      <c r="LB99" s="101"/>
      <c r="LC99" s="101"/>
      <c r="LD99" s="101"/>
      <c r="LE99" s="101"/>
      <c r="LF99" s="101"/>
      <c r="LG99" s="101"/>
      <c r="LH99" s="101"/>
      <c r="LI99" s="101"/>
      <c r="LJ99" s="101"/>
      <c r="LK99" s="101"/>
      <c r="LL99" s="101"/>
      <c r="LM99" s="101"/>
      <c r="LN99" s="101"/>
      <c r="LO99" s="101"/>
      <c r="LP99" s="101"/>
      <c r="LQ99" s="101"/>
      <c r="LR99" s="101"/>
      <c r="LS99" s="101"/>
      <c r="LT99" s="101"/>
      <c r="LU99" s="101"/>
      <c r="LV99" s="101"/>
      <c r="LW99" s="101"/>
      <c r="LX99" s="101"/>
      <c r="LY99" s="101"/>
      <c r="LZ99" s="101"/>
      <c r="MA99" s="101"/>
      <c r="MB99" s="101"/>
      <c r="MC99" s="101"/>
      <c r="MD99" s="101"/>
      <c r="ME99" s="101"/>
      <c r="MF99" s="101"/>
      <c r="MG99" s="101"/>
      <c r="MH99" s="101"/>
      <c r="MI99" s="101"/>
      <c r="MJ99" s="101"/>
      <c r="MK99" s="101"/>
      <c r="ML99" s="101"/>
      <c r="MM99" s="101"/>
      <c r="MN99" s="101"/>
      <c r="MO99" s="101"/>
      <c r="MP99" s="101"/>
      <c r="MQ99" s="101"/>
      <c r="MR99" s="101"/>
      <c r="MS99" s="101"/>
      <c r="MT99" s="101"/>
      <c r="MU99" s="101"/>
      <c r="MV99" s="101"/>
      <c r="MW99" s="101"/>
      <c r="MX99" s="101"/>
      <c r="MY99" s="101"/>
      <c r="MZ99" s="101"/>
      <c r="NA99" s="101"/>
      <c r="NB99" s="101"/>
      <c r="NC99" s="101"/>
      <c r="ND99" s="101"/>
      <c r="NE99" s="101"/>
      <c r="NF99" s="101"/>
      <c r="NG99" s="101"/>
      <c r="NH99" s="101"/>
      <c r="NI99" s="101"/>
      <c r="NJ99" s="101"/>
      <c r="NK99" s="101"/>
      <c r="NL99" s="101"/>
      <c r="NM99" s="101"/>
      <c r="NN99" s="101"/>
      <c r="NO99" s="101"/>
      <c r="NP99" s="101"/>
      <c r="NQ99" s="101"/>
      <c r="NR99" s="101"/>
      <c r="NS99" s="101"/>
      <c r="NT99" s="101"/>
      <c r="NU99" s="101"/>
      <c r="NV99" s="101"/>
      <c r="NW99" s="101"/>
      <c r="NX99" s="101"/>
      <c r="NY99" s="101"/>
      <c r="NZ99" s="101"/>
      <c r="OA99" s="101"/>
      <c r="OB99" s="101"/>
      <c r="OC99" s="101"/>
      <c r="OD99" s="101"/>
      <c r="OE99" s="101"/>
      <c r="OF99" s="101"/>
      <c r="OG99" s="101"/>
      <c r="OH99" s="101"/>
      <c r="OI99" s="101"/>
      <c r="OJ99" s="101"/>
      <c r="OK99" s="101"/>
      <c r="OL99" s="101"/>
      <c r="OM99" s="101"/>
      <c r="ON99" s="101"/>
      <c r="OO99" s="101"/>
      <c r="OP99" s="101"/>
      <c r="OQ99" s="101"/>
      <c r="OR99" s="101"/>
      <c r="OS99" s="101"/>
      <c r="OT99" s="101"/>
      <c r="OU99" s="101"/>
      <c r="OV99" s="101"/>
      <c r="OW99" s="101"/>
      <c r="OX99" s="101"/>
      <c r="OY99" s="101"/>
      <c r="OZ99" s="101"/>
      <c r="PA99" s="101"/>
      <c r="PB99" s="101"/>
      <c r="PC99" s="101"/>
      <c r="PD99" s="101"/>
      <c r="PE99" s="101"/>
      <c r="PF99" s="101"/>
      <c r="PG99" s="101"/>
      <c r="PH99" s="101"/>
      <c r="PI99" s="101"/>
      <c r="PJ99" s="101"/>
      <c r="PK99" s="101"/>
      <c r="PL99" s="101"/>
      <c r="PM99" s="101"/>
      <c r="PN99" s="101"/>
      <c r="PO99" s="101"/>
      <c r="PP99" s="101"/>
      <c r="PQ99" s="101"/>
      <c r="PR99" s="101"/>
      <c r="PS99" s="101"/>
      <c r="PT99" s="101"/>
      <c r="PU99" s="101"/>
      <c r="PV99" s="101"/>
      <c r="PW99" s="101"/>
      <c r="PX99" s="101"/>
      <c r="PY99" s="101"/>
      <c r="PZ99" s="101"/>
      <c r="QA99" s="101"/>
      <c r="QB99" s="101"/>
      <c r="QC99" s="101"/>
      <c r="QD99" s="101"/>
      <c r="QE99" s="101"/>
      <c r="QF99" s="101"/>
      <c r="QG99" s="101"/>
      <c r="QH99" s="101"/>
      <c r="QI99" s="101"/>
      <c r="QJ99" s="101"/>
      <c r="QK99" s="101"/>
      <c r="QL99" s="101"/>
      <c r="QM99" s="101"/>
      <c r="QN99" s="101"/>
      <c r="QO99" s="101"/>
      <c r="QP99" s="101"/>
      <c r="QQ99" s="101"/>
      <c r="QR99" s="101"/>
      <c r="QS99" s="101"/>
      <c r="QT99" s="101"/>
      <c r="QU99" s="101"/>
      <c r="QV99" s="101"/>
      <c r="QW99" s="101"/>
      <c r="QX99" s="101"/>
      <c r="QY99" s="101"/>
      <c r="QZ99" s="101"/>
      <c r="RA99" s="101"/>
      <c r="RB99" s="101"/>
      <c r="RC99" s="101"/>
      <c r="RD99" s="101"/>
      <c r="RE99" s="101"/>
      <c r="RF99" s="101"/>
      <c r="RG99" s="101"/>
      <c r="RH99" s="101"/>
      <c r="RI99" s="101"/>
      <c r="RJ99" s="101"/>
      <c r="RK99" s="101"/>
      <c r="RL99" s="101"/>
      <c r="RM99" s="101"/>
      <c r="RN99" s="101"/>
      <c r="RO99" s="101"/>
      <c r="RP99" s="101"/>
      <c r="RQ99" s="101"/>
      <c r="RR99" s="101"/>
      <c r="RS99" s="101"/>
      <c r="RT99" s="101"/>
      <c r="RU99" s="101"/>
      <c r="RV99" s="101"/>
      <c r="RW99" s="101"/>
      <c r="RX99" s="101"/>
      <c r="RY99" s="101"/>
      <c r="RZ99" s="101"/>
      <c r="SA99" s="101"/>
      <c r="SB99" s="101"/>
      <c r="SC99" s="101"/>
      <c r="SD99" s="101"/>
      <c r="SE99" s="101"/>
      <c r="SF99" s="101"/>
      <c r="SG99" s="101"/>
      <c r="SH99" s="101"/>
      <c r="SI99" s="101"/>
      <c r="SJ99" s="101"/>
      <c r="SK99" s="101"/>
      <c r="SL99" s="101"/>
      <c r="SM99" s="101"/>
      <c r="SN99" s="101"/>
      <c r="SO99" s="101"/>
      <c r="SP99" s="101"/>
      <c r="SQ99" s="101"/>
      <c r="SR99" s="101"/>
      <c r="SS99" s="101"/>
      <c r="ST99" s="101"/>
      <c r="SU99" s="101"/>
      <c r="SV99" s="101"/>
      <c r="SW99" s="101"/>
      <c r="SX99" s="101"/>
      <c r="SY99" s="101"/>
      <c r="SZ99" s="101"/>
      <c r="TA99" s="101"/>
      <c r="TB99" s="101"/>
      <c r="TC99" s="101"/>
      <c r="TD99" s="101"/>
      <c r="TE99" s="101"/>
      <c r="TF99" s="101"/>
      <c r="TG99" s="101"/>
      <c r="TH99" s="101"/>
      <c r="TI99" s="101"/>
      <c r="TJ99" s="101"/>
      <c r="TK99" s="101"/>
      <c r="TL99" s="101"/>
      <c r="TM99" s="101"/>
      <c r="TN99" s="101"/>
      <c r="TO99" s="101"/>
      <c r="TP99" s="101"/>
      <c r="TQ99" s="101"/>
      <c r="TR99" s="101"/>
      <c r="TS99" s="101"/>
      <c r="TT99" s="101"/>
      <c r="TU99" s="101"/>
      <c r="TV99" s="101"/>
      <c r="TW99" s="101"/>
      <c r="TX99" s="101"/>
      <c r="TY99" s="101"/>
      <c r="TZ99" s="101"/>
      <c r="UA99" s="101"/>
      <c r="UB99" s="101"/>
      <c r="UC99" s="101"/>
      <c r="UD99" s="101"/>
      <c r="UE99" s="101"/>
      <c r="UF99" s="101"/>
      <c r="UG99" s="101"/>
      <c r="UH99" s="101"/>
      <c r="UI99" s="101"/>
      <c r="UJ99" s="101"/>
      <c r="UK99" s="101"/>
      <c r="UL99" s="101"/>
      <c r="UM99" s="101"/>
      <c r="UN99" s="101"/>
      <c r="UO99" s="101"/>
      <c r="UP99" s="101"/>
      <c r="UQ99" s="101"/>
      <c r="UR99" s="101"/>
      <c r="US99" s="101"/>
      <c r="UT99" s="101"/>
      <c r="UU99" s="101"/>
      <c r="UV99" s="101"/>
      <c r="UW99" s="101"/>
      <c r="UX99" s="101"/>
      <c r="UY99" s="101"/>
      <c r="UZ99" s="101"/>
      <c r="VA99" s="101"/>
      <c r="VB99" s="101"/>
      <c r="VC99" s="101"/>
      <c r="VD99" s="101"/>
      <c r="VE99" s="101"/>
      <c r="VF99" s="101"/>
      <c r="VG99" s="101"/>
      <c r="VH99" s="101"/>
      <c r="VI99" s="101"/>
      <c r="VJ99" s="101"/>
      <c r="VK99" s="101"/>
      <c r="VL99" s="101"/>
      <c r="VM99" s="101"/>
      <c r="VN99" s="101"/>
      <c r="VO99" s="101"/>
      <c r="VP99" s="101"/>
      <c r="VQ99" s="101"/>
      <c r="VR99" s="101"/>
      <c r="VS99" s="101"/>
      <c r="VT99" s="101"/>
      <c r="VU99" s="101"/>
      <c r="VV99" s="101"/>
      <c r="VW99" s="101"/>
      <c r="VX99" s="101"/>
      <c r="VY99" s="101"/>
      <c r="VZ99" s="101"/>
      <c r="WA99" s="101"/>
      <c r="WB99" s="101"/>
      <c r="WC99" s="101"/>
      <c r="WD99" s="101"/>
      <c r="WE99" s="101"/>
      <c r="WF99" s="101"/>
      <c r="WG99" s="101"/>
      <c r="WH99" s="101"/>
      <c r="WI99" s="101"/>
      <c r="WJ99" s="101"/>
      <c r="WK99" s="101"/>
      <c r="WL99" s="101"/>
      <c r="WM99" s="101"/>
      <c r="WN99" s="101"/>
      <c r="WO99" s="101"/>
      <c r="WP99" s="101"/>
      <c r="WQ99" s="101"/>
      <c r="WR99" s="101"/>
      <c r="WS99" s="101"/>
      <c r="WT99" s="101"/>
      <c r="WU99" s="101"/>
      <c r="WV99" s="101"/>
      <c r="WW99" s="101"/>
      <c r="WX99" s="101"/>
      <c r="WY99" s="101"/>
      <c r="WZ99" s="101"/>
      <c r="XA99" s="101"/>
      <c r="XB99" s="101"/>
      <c r="XC99" s="101"/>
      <c r="XD99" s="101"/>
      <c r="XE99" s="101"/>
      <c r="XF99" s="101"/>
      <c r="XG99" s="101"/>
      <c r="XH99" s="101"/>
      <c r="XI99" s="101"/>
      <c r="XJ99" s="101"/>
      <c r="XK99" s="101"/>
      <c r="XL99" s="101"/>
      <c r="XM99" s="101"/>
      <c r="XN99" s="101"/>
      <c r="XO99" s="101"/>
      <c r="XP99" s="101"/>
      <c r="XQ99" s="101"/>
      <c r="XR99" s="101"/>
      <c r="XS99" s="101"/>
      <c r="XT99" s="101"/>
      <c r="XU99" s="101"/>
      <c r="XV99" s="101"/>
      <c r="XW99" s="101"/>
      <c r="XX99" s="101"/>
      <c r="XY99" s="101"/>
      <c r="XZ99" s="101"/>
      <c r="YA99" s="101"/>
      <c r="YB99" s="101"/>
      <c r="YC99" s="101"/>
      <c r="YD99" s="101"/>
      <c r="YE99" s="101"/>
      <c r="YF99" s="101"/>
      <c r="YG99" s="101"/>
      <c r="YH99" s="101"/>
      <c r="YI99" s="101"/>
      <c r="YJ99" s="101"/>
      <c r="YK99" s="101"/>
      <c r="YL99" s="101"/>
      <c r="YM99" s="101"/>
      <c r="YN99" s="101"/>
      <c r="YO99" s="101"/>
      <c r="YP99" s="101"/>
      <c r="YQ99" s="101"/>
      <c r="YR99" s="101"/>
      <c r="YS99" s="101"/>
      <c r="YT99" s="101"/>
      <c r="YU99" s="101"/>
      <c r="YV99" s="101"/>
      <c r="YW99" s="101"/>
      <c r="YX99" s="101"/>
      <c r="YY99" s="101"/>
      <c r="YZ99" s="101"/>
      <c r="ZA99" s="101"/>
      <c r="ZB99" s="101"/>
      <c r="ZC99" s="101"/>
      <c r="ZD99" s="101"/>
      <c r="ZE99" s="101"/>
      <c r="ZF99" s="101"/>
      <c r="ZG99" s="101"/>
      <c r="ZH99" s="101"/>
      <c r="ZI99" s="101"/>
      <c r="ZJ99" s="101"/>
      <c r="ZK99" s="101"/>
      <c r="ZL99" s="101"/>
      <c r="ZM99" s="101"/>
      <c r="ZN99" s="101"/>
      <c r="ZO99" s="101"/>
      <c r="ZP99" s="101"/>
      <c r="ZQ99" s="101"/>
      <c r="ZR99" s="101"/>
      <c r="ZS99" s="101"/>
      <c r="ZT99" s="101"/>
      <c r="ZU99" s="101"/>
      <c r="ZV99" s="101"/>
      <c r="ZW99" s="101"/>
      <c r="ZX99" s="101"/>
      <c r="ZY99" s="101"/>
      <c r="ZZ99" s="101"/>
      <c r="AAA99" s="101"/>
      <c r="AAB99" s="101"/>
      <c r="AAC99" s="101"/>
      <c r="AAD99" s="101"/>
      <c r="AAE99" s="101"/>
      <c r="AAF99" s="101"/>
      <c r="AAG99" s="101"/>
      <c r="AAH99" s="101"/>
      <c r="AAI99" s="101"/>
      <c r="AAJ99" s="101"/>
      <c r="AAK99" s="101"/>
      <c r="AAL99" s="101"/>
      <c r="AAM99" s="101"/>
      <c r="AAN99" s="101"/>
      <c r="AAO99" s="101"/>
      <c r="AAP99" s="101"/>
      <c r="AAQ99" s="101"/>
      <c r="AAR99" s="101"/>
      <c r="AAS99" s="101"/>
      <c r="AAT99" s="101"/>
      <c r="AAU99" s="101"/>
      <c r="AAV99" s="101"/>
      <c r="AAW99" s="101"/>
      <c r="AAX99" s="101"/>
      <c r="AAY99" s="101"/>
      <c r="AAZ99" s="101"/>
      <c r="ABA99" s="101"/>
      <c r="ABB99" s="101"/>
      <c r="ABC99" s="101"/>
      <c r="ABD99" s="101"/>
      <c r="ABE99" s="101"/>
      <c r="ABF99" s="101"/>
      <c r="ABG99" s="101"/>
      <c r="ABH99" s="101"/>
      <c r="ABI99" s="101"/>
      <c r="ABJ99" s="101"/>
      <c r="ABK99" s="101"/>
      <c r="ABL99" s="101"/>
      <c r="ABM99" s="101"/>
      <c r="ABN99" s="101"/>
      <c r="ABO99" s="101"/>
      <c r="ABP99" s="101"/>
      <c r="ABQ99" s="101"/>
      <c r="ABR99" s="101"/>
      <c r="ABS99" s="101"/>
      <c r="ABT99" s="101"/>
      <c r="ABU99" s="101"/>
      <c r="ABV99" s="101"/>
      <c r="ABW99" s="101"/>
      <c r="ABX99" s="101"/>
      <c r="ABY99" s="101"/>
      <c r="ABZ99" s="101"/>
      <c r="ACA99" s="101"/>
      <c r="ACB99" s="101"/>
      <c r="ACC99" s="101"/>
      <c r="ACD99" s="101"/>
      <c r="ACE99" s="101"/>
      <c r="ACF99" s="101"/>
      <c r="ACG99" s="101"/>
      <c r="ACH99" s="101"/>
      <c r="ACI99" s="101"/>
      <c r="ACJ99" s="101"/>
      <c r="ACK99" s="101"/>
      <c r="ACL99" s="101"/>
      <c r="ACM99" s="101"/>
      <c r="ACN99" s="101"/>
      <c r="ACO99" s="101"/>
      <c r="ACP99" s="101"/>
      <c r="ACQ99" s="101"/>
      <c r="ACR99" s="101"/>
      <c r="ACS99" s="101"/>
      <c r="ACT99" s="101"/>
      <c r="ACU99" s="101"/>
      <c r="ACV99" s="101"/>
      <c r="ACW99" s="101"/>
      <c r="ACX99" s="101"/>
      <c r="ACY99" s="101"/>
      <c r="ACZ99" s="101"/>
      <c r="ADA99" s="101"/>
      <c r="ADB99" s="101"/>
      <c r="ADC99" s="101"/>
      <c r="ADD99" s="101"/>
      <c r="ADE99" s="101"/>
      <c r="ADF99" s="101"/>
      <c r="ADG99" s="101"/>
      <c r="ADH99" s="101"/>
      <c r="ADI99" s="101"/>
      <c r="ADJ99" s="101"/>
      <c r="ADK99" s="101"/>
      <c r="ADL99" s="101"/>
      <c r="ADM99" s="101"/>
      <c r="ADN99" s="101"/>
      <c r="ADO99" s="101"/>
      <c r="ADP99" s="101"/>
      <c r="ADQ99" s="101"/>
      <c r="ADR99" s="101"/>
      <c r="ADS99" s="101"/>
      <c r="ADT99" s="101"/>
      <c r="ADU99" s="101"/>
      <c r="ADV99" s="101"/>
      <c r="ADW99" s="101"/>
      <c r="ADX99" s="101"/>
      <c r="ADY99" s="101"/>
      <c r="ADZ99" s="101"/>
      <c r="AEA99" s="101"/>
      <c r="AEB99" s="101"/>
      <c r="AEC99" s="101"/>
      <c r="AED99" s="101"/>
      <c r="AEE99" s="101"/>
      <c r="AEF99" s="101"/>
      <c r="AEG99" s="101"/>
      <c r="AEH99" s="101"/>
      <c r="AEI99" s="101"/>
      <c r="AEJ99" s="101"/>
      <c r="AEK99" s="101"/>
      <c r="AEL99" s="101"/>
      <c r="AEM99" s="101"/>
      <c r="AEN99" s="101"/>
      <c r="AEO99" s="101"/>
      <c r="AEP99" s="101"/>
      <c r="AEQ99" s="101"/>
      <c r="AER99" s="101"/>
      <c r="AES99" s="101"/>
      <c r="AET99" s="101"/>
      <c r="AEU99" s="101"/>
      <c r="AEV99" s="101"/>
      <c r="AEW99" s="101"/>
      <c r="AEX99" s="101"/>
      <c r="AEY99" s="101"/>
      <c r="AEZ99" s="101"/>
      <c r="AFA99" s="101"/>
      <c r="AFB99" s="101"/>
      <c r="AFC99" s="101"/>
      <c r="AFD99" s="101"/>
      <c r="AFE99" s="101"/>
      <c r="AFF99" s="101"/>
      <c r="AFG99" s="101"/>
      <c r="AFH99" s="101"/>
      <c r="AFI99" s="101"/>
      <c r="AFJ99" s="101"/>
      <c r="AFK99" s="101"/>
      <c r="AFL99" s="101"/>
      <c r="AFM99" s="101"/>
      <c r="AFN99" s="101"/>
      <c r="AFO99" s="101"/>
      <c r="AFP99" s="101"/>
      <c r="AFQ99" s="101"/>
      <c r="AFR99" s="101"/>
      <c r="AFS99" s="101"/>
      <c r="AFT99" s="101"/>
      <c r="AFU99" s="101"/>
      <c r="AFV99" s="101"/>
      <c r="AFW99" s="101"/>
      <c r="AFX99" s="101"/>
      <c r="AFY99" s="101"/>
      <c r="AFZ99" s="101"/>
      <c r="AGA99" s="101"/>
      <c r="AGB99" s="101"/>
      <c r="AGC99" s="101"/>
      <c r="AGD99" s="101"/>
      <c r="AGE99" s="101"/>
      <c r="AGF99" s="101"/>
      <c r="AGG99" s="101"/>
      <c r="AGH99" s="101"/>
      <c r="AGI99" s="101"/>
      <c r="AGJ99" s="101"/>
      <c r="AGK99" s="101"/>
      <c r="AGL99" s="101"/>
      <c r="AGM99" s="101"/>
      <c r="AGN99" s="101"/>
      <c r="AGO99" s="101"/>
      <c r="AGP99" s="101"/>
      <c r="AGQ99" s="101"/>
      <c r="AGR99" s="101"/>
      <c r="AGS99" s="101"/>
      <c r="AGT99" s="101"/>
      <c r="AGU99" s="101"/>
      <c r="AGV99" s="101"/>
      <c r="AGW99" s="101"/>
      <c r="AGX99" s="101"/>
      <c r="AGY99" s="101"/>
      <c r="AGZ99" s="101"/>
      <c r="AHA99" s="101"/>
      <c r="AHB99" s="101"/>
      <c r="AHC99" s="101"/>
      <c r="AHD99" s="101"/>
      <c r="AHE99" s="101"/>
      <c r="AHF99" s="101"/>
      <c r="AHG99" s="101"/>
      <c r="AHH99" s="101"/>
      <c r="AHI99" s="101"/>
      <c r="AHJ99" s="101"/>
      <c r="AHK99" s="101"/>
      <c r="AHL99" s="101"/>
      <c r="AHM99" s="101"/>
      <c r="AHN99" s="101"/>
      <c r="AHO99" s="101"/>
      <c r="AHP99" s="101"/>
      <c r="AHQ99" s="101"/>
      <c r="AHR99" s="101"/>
      <c r="AHS99" s="101"/>
      <c r="AHT99" s="101"/>
      <c r="AHU99" s="101"/>
      <c r="AHV99" s="101"/>
      <c r="AHW99" s="101"/>
      <c r="AHX99" s="101"/>
      <c r="AHY99" s="101"/>
      <c r="AHZ99" s="101"/>
      <c r="AIA99" s="101"/>
      <c r="AIB99" s="101"/>
      <c r="AIC99" s="101"/>
      <c r="AID99" s="101"/>
      <c r="AIE99" s="101"/>
      <c r="AIF99" s="101"/>
      <c r="AIG99" s="101"/>
      <c r="AIH99" s="101"/>
      <c r="AII99" s="101"/>
      <c r="AIJ99" s="101"/>
      <c r="AIK99" s="101"/>
      <c r="AIL99" s="101"/>
      <c r="AIM99" s="101"/>
      <c r="AIN99" s="101"/>
      <c r="AIO99" s="101"/>
      <c r="AIP99" s="101"/>
      <c r="AIQ99" s="101"/>
      <c r="AIR99" s="101"/>
      <c r="AIS99" s="101"/>
      <c r="AIT99" s="101"/>
      <c r="AIU99" s="101"/>
      <c r="AIV99" s="101"/>
      <c r="AIW99" s="101"/>
      <c r="AIX99" s="101"/>
      <c r="AIY99" s="101"/>
      <c r="AIZ99" s="101"/>
      <c r="AJA99" s="101"/>
      <c r="AJB99" s="101"/>
      <c r="AJC99" s="101"/>
      <c r="AJD99" s="101"/>
      <c r="AJE99" s="101"/>
      <c r="AJF99" s="101"/>
      <c r="AJG99" s="101"/>
      <c r="AJH99" s="101"/>
      <c r="AJI99" s="101"/>
      <c r="AJJ99" s="101"/>
      <c r="AJK99" s="101"/>
      <c r="AJL99" s="101"/>
      <c r="AJM99" s="101"/>
      <c r="AJN99" s="101"/>
      <c r="AJO99" s="101"/>
      <c r="AJP99" s="101"/>
      <c r="AJQ99" s="101"/>
      <c r="AJR99" s="101"/>
      <c r="AJS99" s="101"/>
      <c r="AJT99" s="101"/>
      <c r="AJU99" s="101"/>
      <c r="AJV99" s="101"/>
      <c r="AJW99" s="101"/>
      <c r="AJX99" s="101"/>
      <c r="AJY99" s="101"/>
      <c r="AJZ99" s="101"/>
      <c r="AKA99" s="101"/>
      <c r="AKB99" s="101"/>
      <c r="AKC99" s="101"/>
      <c r="AKD99" s="101"/>
      <c r="AKE99" s="101"/>
      <c r="AKF99" s="101"/>
      <c r="AKG99" s="101"/>
      <c r="AKH99" s="101"/>
      <c r="AKI99" s="101"/>
      <c r="AKJ99" s="101"/>
      <c r="AKK99" s="101"/>
      <c r="AKL99" s="101"/>
      <c r="AKM99" s="101"/>
      <c r="AKN99" s="101"/>
      <c r="AKO99" s="101"/>
      <c r="AKP99" s="101"/>
      <c r="AKQ99" s="101"/>
      <c r="AKR99" s="101"/>
      <c r="AKS99" s="101"/>
      <c r="AKT99" s="101"/>
      <c r="AKU99" s="101"/>
      <c r="AKV99" s="101"/>
      <c r="AKW99" s="101"/>
      <c r="AKX99" s="101"/>
      <c r="AKY99" s="101"/>
      <c r="AKZ99" s="101"/>
      <c r="ALA99" s="101"/>
      <c r="ALB99" s="101"/>
      <c r="ALC99" s="101"/>
      <c r="ALD99" s="101"/>
      <c r="ALE99" s="101"/>
      <c r="ALF99" s="101"/>
      <c r="ALG99" s="101"/>
      <c r="ALH99" s="101"/>
      <c r="ALI99" s="101"/>
      <c r="ALJ99" s="101"/>
      <c r="ALK99" s="101"/>
      <c r="ALL99" s="101"/>
      <c r="ALM99" s="101"/>
      <c r="ALN99" s="101"/>
      <c r="ALO99" s="101"/>
      <c r="ALP99" s="101"/>
      <c r="ALQ99" s="101"/>
      <c r="ALR99" s="101"/>
      <c r="ALS99" s="101"/>
      <c r="ALT99" s="101"/>
      <c r="ALU99" s="101"/>
      <c r="ALV99" s="101"/>
      <c r="ALW99" s="101"/>
      <c r="ALX99" s="101"/>
      <c r="ALY99" s="101"/>
      <c r="ALZ99" s="101"/>
      <c r="AMA99" s="101"/>
      <c r="AMB99" s="101"/>
      <c r="AMC99" s="101"/>
      <c r="AMD99" s="101"/>
      <c r="AME99" s="101"/>
      <c r="AMF99" s="101"/>
      <c r="AMG99" s="101"/>
      <c r="AMH99" s="101"/>
      <c r="AMI99" s="101"/>
      <c r="AMJ99" s="101"/>
    </row>
    <row r="100" spans="1:1024" s="29" customFormat="1">
      <c r="A100" s="29" t="s">
        <v>707</v>
      </c>
      <c r="C100" s="29" t="s">
        <v>2250</v>
      </c>
      <c r="D100" s="29" t="str">
        <f>D102</f>
        <v>Fever: possible bacterial infection</v>
      </c>
      <c r="H100" s="29" t="s">
        <v>2251</v>
      </c>
      <c r="N100" s="29" t="s">
        <v>1009</v>
      </c>
    </row>
    <row r="101" spans="1:1024" s="29" customFormat="1">
      <c r="A101" s="29" t="s">
        <v>707</v>
      </c>
      <c r="C101" s="29" t="s">
        <v>2252</v>
      </c>
      <c r="D101" s="29" t="str">
        <f>D103</f>
        <v>Fever present every day for 7 days or more</v>
      </c>
      <c r="H101" s="29" t="s">
        <v>2253</v>
      </c>
      <c r="N101" s="29" t="s">
        <v>1009</v>
      </c>
    </row>
    <row r="102" spans="1:1024" s="29" customFormat="1">
      <c r="A102" s="29" t="s">
        <v>707</v>
      </c>
      <c r="C102" s="29" t="s">
        <v>2254</v>
      </c>
      <c r="D102" s="29" t="s">
        <v>2255</v>
      </c>
      <c r="J102" s="29" t="s">
        <v>2256</v>
      </c>
      <c r="P102" s="29" t="str">
        <f>CONCATENATE("SetCondition::",C103)</f>
        <v>SetCondition::EmCare.B23.DE26a_l</v>
      </c>
      <c r="T102" s="29" t="s">
        <v>1989</v>
      </c>
      <c r="W102" s="29" t="s">
        <v>7</v>
      </c>
    </row>
    <row r="103" spans="1:1024" s="29" customFormat="1">
      <c r="A103" s="29" t="s">
        <v>1229</v>
      </c>
      <c r="B103" s="29" t="s">
        <v>2254</v>
      </c>
      <c r="C103" s="29" t="s">
        <v>2257</v>
      </c>
      <c r="D103" s="29" t="s">
        <v>2258</v>
      </c>
      <c r="J103" s="29" t="s">
        <v>2259</v>
      </c>
      <c r="N103" s="29" t="s">
        <v>995</v>
      </c>
      <c r="W103" s="29" t="s">
        <v>7</v>
      </c>
    </row>
    <row r="104" spans="1:1024" s="29" customFormat="1">
      <c r="A104" s="29" t="s">
        <v>707</v>
      </c>
      <c r="C104" s="29" t="s">
        <v>2260</v>
      </c>
      <c r="D104" s="29" t="str">
        <f>D105</f>
        <v>Fever: bacterial infection unlikely</v>
      </c>
      <c r="H104" s="29" t="s">
        <v>2261</v>
      </c>
      <c r="N104" s="29" t="s">
        <v>1009</v>
      </c>
    </row>
    <row r="105" spans="1:1024" s="29" customFormat="1">
      <c r="A105" s="29" t="s">
        <v>707</v>
      </c>
      <c r="C105" s="29" t="s">
        <v>2262</v>
      </c>
      <c r="D105" s="29" t="s">
        <v>2263</v>
      </c>
      <c r="J105" s="29" t="s">
        <v>2264</v>
      </c>
      <c r="P105" s="29" t="str">
        <f>CONCATENATE("SetCondition")</f>
        <v>SetCondition</v>
      </c>
      <c r="T105" s="29" t="s">
        <v>1989</v>
      </c>
      <c r="W105" s="29" t="s">
        <v>7</v>
      </c>
    </row>
    <row r="106" spans="1:1024" s="29" customFormat="1"/>
    <row r="107" spans="1:1024" s="32" customFormat="1">
      <c r="A107" s="32" t="s">
        <v>707</v>
      </c>
      <c r="C107" s="32" t="s">
        <v>2265</v>
      </c>
      <c r="D107" s="32" t="str">
        <f>D114</f>
        <v>Severe Complicated Measles</v>
      </c>
      <c r="H107" s="32" t="s">
        <v>2266</v>
      </c>
      <c r="N107" s="32" t="s">
        <v>1009</v>
      </c>
    </row>
    <row r="108" spans="1:1024" s="32" customFormat="1">
      <c r="A108" s="32" t="s">
        <v>727</v>
      </c>
      <c r="B108" s="32" t="s">
        <v>2265</v>
      </c>
      <c r="C108" s="32" t="s">
        <v>2267</v>
      </c>
      <c r="H108" s="32" t="s">
        <v>2268</v>
      </c>
    </row>
    <row r="109" spans="1:1024" s="29" customFormat="1">
      <c r="A109" s="29" t="s">
        <v>727</v>
      </c>
      <c r="B109" s="29" t="s">
        <v>2267</v>
      </c>
      <c r="C109" s="29" t="s">
        <v>2269</v>
      </c>
      <c r="H109" s="29" t="s">
        <v>2270</v>
      </c>
    </row>
    <row r="110" spans="1:1024" s="29" customFormat="1">
      <c r="A110" s="29" t="s">
        <v>727</v>
      </c>
      <c r="B110" s="29" t="s">
        <v>2267</v>
      </c>
      <c r="C110" s="29" t="s">
        <v>2271</v>
      </c>
      <c r="H110" s="29" t="s">
        <v>2272</v>
      </c>
    </row>
    <row r="111" spans="1:1024" s="32" customFormat="1">
      <c r="A111" s="32" t="s">
        <v>727</v>
      </c>
      <c r="B111" s="32" t="s">
        <v>2271</v>
      </c>
      <c r="C111" s="32" t="s">
        <v>2273</v>
      </c>
      <c r="H111" s="32" t="s">
        <v>2274</v>
      </c>
    </row>
    <row r="112" spans="1:1024" s="29" customFormat="1">
      <c r="A112" s="29" t="s">
        <v>727</v>
      </c>
      <c r="B112" s="29" t="s">
        <v>2271</v>
      </c>
      <c r="C112" s="29" t="s">
        <v>2275</v>
      </c>
      <c r="H112" s="29" t="s">
        <v>2276</v>
      </c>
    </row>
    <row r="113" spans="1:23" s="32" customFormat="1">
      <c r="A113" s="32" t="s">
        <v>727</v>
      </c>
      <c r="B113" s="32" t="s">
        <v>2265</v>
      </c>
      <c r="C113" s="32" t="s">
        <v>2277</v>
      </c>
      <c r="H113" s="32" t="s">
        <v>2278</v>
      </c>
    </row>
    <row r="114" spans="1:23" s="32" customFormat="1">
      <c r="A114" s="32" t="s">
        <v>707</v>
      </c>
      <c r="C114" s="32" t="s">
        <v>2279</v>
      </c>
      <c r="D114" s="32" t="s">
        <v>2280</v>
      </c>
      <c r="J114" s="32" t="s">
        <v>2281</v>
      </c>
      <c r="P114" s="32" t="str">
        <f>CONCATENATE("SetCondition")</f>
        <v>SetCondition</v>
      </c>
      <c r="T114" s="32" t="s">
        <v>1989</v>
      </c>
      <c r="W114" s="32" t="s">
        <v>7</v>
      </c>
    </row>
    <row r="115" spans="1:23" s="29" customFormat="1"/>
    <row r="116" spans="1:23" s="32" customFormat="1">
      <c r="A116" s="32" t="s">
        <v>707</v>
      </c>
      <c r="C116" s="32" t="s">
        <v>2282</v>
      </c>
      <c r="D116" s="32" t="str">
        <f>D121</f>
        <v>Measles with Eye or Mouth Complication</v>
      </c>
      <c r="H116" s="32" t="s">
        <v>2283</v>
      </c>
      <c r="N116" s="32" t="s">
        <v>1009</v>
      </c>
    </row>
    <row r="117" spans="1:23" s="32" customFormat="1">
      <c r="A117" s="32" t="s">
        <v>727</v>
      </c>
      <c r="B117" s="32" t="s">
        <v>2282</v>
      </c>
      <c r="C117" s="32" t="s">
        <v>2284</v>
      </c>
      <c r="H117" s="32" t="s">
        <v>2285</v>
      </c>
    </row>
    <row r="118" spans="1:23" s="29" customFormat="1">
      <c r="A118" s="29" t="s">
        <v>727</v>
      </c>
      <c r="B118" s="29" t="s">
        <v>2282</v>
      </c>
      <c r="C118" s="29" t="s">
        <v>2286</v>
      </c>
      <c r="H118" s="29" t="s">
        <v>2268</v>
      </c>
    </row>
    <row r="119" spans="1:23" s="29" customFormat="1">
      <c r="A119" s="29" t="s">
        <v>727</v>
      </c>
      <c r="B119" s="29" t="s">
        <v>2286</v>
      </c>
      <c r="C119" s="29" t="s">
        <v>2287</v>
      </c>
      <c r="H119" s="29" t="s">
        <v>2288</v>
      </c>
    </row>
    <row r="120" spans="1:23" s="29" customFormat="1">
      <c r="A120" s="29" t="s">
        <v>727</v>
      </c>
      <c r="B120" s="29" t="s">
        <v>2286</v>
      </c>
      <c r="C120" s="29" t="s">
        <v>2289</v>
      </c>
      <c r="H120" s="29" t="s">
        <v>2290</v>
      </c>
    </row>
    <row r="121" spans="1:23" s="29" customFormat="1">
      <c r="A121" s="29" t="s">
        <v>707</v>
      </c>
      <c r="C121" s="29" t="s">
        <v>2291</v>
      </c>
      <c r="D121" s="29" t="s">
        <v>2292</v>
      </c>
      <c r="J121" s="29" t="s">
        <v>2293</v>
      </c>
      <c r="P121" s="29" t="str">
        <f>CONCATENATE("SetCondition")</f>
        <v>SetCondition</v>
      </c>
      <c r="T121" s="29" t="s">
        <v>1989</v>
      </c>
      <c r="W121" s="29" t="s">
        <v>7</v>
      </c>
    </row>
    <row r="122" spans="1:23" s="29" customFormat="1"/>
    <row r="123" spans="1:23" s="32" customFormat="1">
      <c r="A123" s="32" t="s">
        <v>707</v>
      </c>
      <c r="C123" s="32" t="s">
        <v>2294</v>
      </c>
      <c r="D123" s="32" t="str">
        <f>D125</f>
        <v>Measles</v>
      </c>
      <c r="H123" s="32" t="s">
        <v>2295</v>
      </c>
      <c r="N123" s="32" t="s">
        <v>1009</v>
      </c>
    </row>
    <row r="124" spans="1:23" s="32" customFormat="1">
      <c r="A124" s="32" t="s">
        <v>707</v>
      </c>
      <c r="C124" s="32" t="s">
        <v>2296</v>
      </c>
      <c r="D124" s="32" t="s">
        <v>598</v>
      </c>
      <c r="H124" s="32" t="s">
        <v>2297</v>
      </c>
      <c r="N124" s="32" t="s">
        <v>1009</v>
      </c>
    </row>
    <row r="125" spans="1:23" s="32" customFormat="1">
      <c r="A125" s="32" t="s">
        <v>707</v>
      </c>
      <c r="C125" s="32" t="s">
        <v>2298</v>
      </c>
      <c r="D125" s="32" t="s">
        <v>598</v>
      </c>
      <c r="J125" s="32" t="s">
        <v>2299</v>
      </c>
      <c r="P125" s="32" t="str">
        <f>CONCATENATE("SetCondition")</f>
        <v>SetCondition</v>
      </c>
      <c r="T125" s="32" t="s">
        <v>1989</v>
      </c>
      <c r="W125" s="32" t="s">
        <v>7</v>
      </c>
    </row>
    <row r="126" spans="1:23" s="32" customFormat="1"/>
    <row r="127" spans="1:23" s="32" customFormat="1">
      <c r="A127" s="32" t="s">
        <v>707</v>
      </c>
      <c r="C127" s="32" t="s">
        <v>2300</v>
      </c>
      <c r="D127" s="32" t="str">
        <f>D128</f>
        <v>Mastoiditis</v>
      </c>
      <c r="H127" s="32" t="s">
        <v>2301</v>
      </c>
      <c r="N127" s="32" t="s">
        <v>1009</v>
      </c>
    </row>
    <row r="128" spans="1:23" s="32" customFormat="1">
      <c r="A128" s="32" t="s">
        <v>707</v>
      </c>
      <c r="C128" s="32" t="s">
        <v>2302</v>
      </c>
      <c r="D128" s="32" t="s">
        <v>2303</v>
      </c>
      <c r="J128" s="32" t="s">
        <v>2304</v>
      </c>
      <c r="P128" s="32" t="str">
        <f>CONCATENATE("SetCondition")</f>
        <v>SetCondition</v>
      </c>
      <c r="T128" s="32" t="s">
        <v>1989</v>
      </c>
      <c r="W128" s="32" t="s">
        <v>7</v>
      </c>
    </row>
    <row r="129" spans="1:23" s="32" customFormat="1"/>
    <row r="130" spans="1:23" s="32" customFormat="1">
      <c r="A130" s="32" t="s">
        <v>707</v>
      </c>
      <c r="C130" s="32" t="s">
        <v>2305</v>
      </c>
      <c r="D130" s="32" t="str">
        <f>D134</f>
        <v>Acute Ear Infection</v>
      </c>
      <c r="H130" s="32" t="s">
        <v>2306</v>
      </c>
      <c r="N130" s="32" t="s">
        <v>1009</v>
      </c>
    </row>
    <row r="131" spans="1:23" s="32" customFormat="1">
      <c r="A131" s="32" t="s">
        <v>727</v>
      </c>
      <c r="B131" s="32" t="s">
        <v>2305</v>
      </c>
      <c r="C131" s="32" t="s">
        <v>2307</v>
      </c>
      <c r="H131" s="32" t="s">
        <v>2308</v>
      </c>
    </row>
    <row r="132" spans="1:23" s="32" customFormat="1">
      <c r="A132" s="32" t="s">
        <v>727</v>
      </c>
      <c r="B132" s="32" t="s">
        <v>2305</v>
      </c>
      <c r="C132" s="32" t="s">
        <v>2309</v>
      </c>
      <c r="H132" s="32" t="s">
        <v>2310</v>
      </c>
    </row>
    <row r="133" spans="1:23" s="32" customFormat="1">
      <c r="A133" s="32" t="s">
        <v>727</v>
      </c>
      <c r="B133" s="32" t="s">
        <v>2305</v>
      </c>
      <c r="C133" s="32" t="s">
        <v>2311</v>
      </c>
      <c r="H133" s="32" t="s">
        <v>2312</v>
      </c>
    </row>
    <row r="134" spans="1:23" s="32" customFormat="1">
      <c r="A134" s="32" t="s">
        <v>707</v>
      </c>
      <c r="C134" s="32" t="s">
        <v>2313</v>
      </c>
      <c r="D134" s="32" t="s">
        <v>2314</v>
      </c>
      <c r="E134" s="32" t="s">
        <v>2315</v>
      </c>
      <c r="J134" s="32" t="s">
        <v>2316</v>
      </c>
      <c r="P134" s="32" t="str">
        <f>CONCATENATE("SetCondition")</f>
        <v>SetCondition</v>
      </c>
      <c r="T134" s="32" t="s">
        <v>1989</v>
      </c>
      <c r="W134" s="32" t="s">
        <v>7</v>
      </c>
    </row>
    <row r="135" spans="1:23" s="32" customFormat="1"/>
    <row r="136" spans="1:23" s="32" customFormat="1">
      <c r="A136" s="32" t="s">
        <v>707</v>
      </c>
      <c r="C136" s="32" t="s">
        <v>2317</v>
      </c>
      <c r="D136" s="32" t="str">
        <f>D139</f>
        <v>Chronic Ear Infection</v>
      </c>
      <c r="H136" s="32" t="s">
        <v>2318</v>
      </c>
      <c r="N136" s="32" t="s">
        <v>1009</v>
      </c>
    </row>
    <row r="137" spans="1:23" s="32" customFormat="1">
      <c r="A137" s="32" t="s">
        <v>727</v>
      </c>
      <c r="B137" s="32" t="s">
        <v>2317</v>
      </c>
      <c r="C137" s="32" t="s">
        <v>2319</v>
      </c>
      <c r="H137" s="32" t="s">
        <v>2320</v>
      </c>
    </row>
    <row r="138" spans="1:23" s="32" customFormat="1">
      <c r="A138" s="32" t="s">
        <v>727</v>
      </c>
      <c r="B138" s="32" t="s">
        <v>2317</v>
      </c>
      <c r="C138" s="32" t="s">
        <v>2321</v>
      </c>
      <c r="H138" s="32" t="s">
        <v>2322</v>
      </c>
    </row>
    <row r="139" spans="1:23" s="32" customFormat="1">
      <c r="A139" s="32" t="s">
        <v>707</v>
      </c>
      <c r="C139" s="32" t="s">
        <v>2323</v>
      </c>
      <c r="D139" s="32" t="s">
        <v>2324</v>
      </c>
      <c r="E139" s="32" t="s">
        <v>2325</v>
      </c>
      <c r="J139" s="32" t="s">
        <v>2326</v>
      </c>
      <c r="P139" s="32" t="str">
        <f>CONCATENATE("SetCondition::",C142)</f>
        <v>SetCondition::EmCare.B23.DE33</v>
      </c>
      <c r="T139" s="32" t="s">
        <v>1989</v>
      </c>
      <c r="W139" s="32" t="s">
        <v>7</v>
      </c>
    </row>
    <row r="140" spans="1:23" s="32" customFormat="1"/>
    <row r="141" spans="1:23" s="32" customFormat="1">
      <c r="A141" s="32" t="s">
        <v>707</v>
      </c>
      <c r="C141" s="32" t="s">
        <v>2327</v>
      </c>
      <c r="D141" s="32" t="str">
        <f>D142</f>
        <v>No Ear Infection</v>
      </c>
      <c r="H141" s="32" t="s">
        <v>2328</v>
      </c>
      <c r="N141" s="32" t="s">
        <v>1009</v>
      </c>
    </row>
    <row r="142" spans="1:23" s="32" customFormat="1">
      <c r="A142" s="32" t="s">
        <v>707</v>
      </c>
      <c r="C142" s="32" t="s">
        <v>2329</v>
      </c>
      <c r="D142" s="32" t="s">
        <v>2330</v>
      </c>
      <c r="E142" s="32" t="s">
        <v>2331</v>
      </c>
      <c r="J142" s="32" t="s">
        <v>2332</v>
      </c>
      <c r="P142" s="32" t="str">
        <f>CONCATENATE("SetCondition")</f>
        <v>SetCondition</v>
      </c>
      <c r="T142" s="32" t="s">
        <v>1989</v>
      </c>
      <c r="W142" s="32" t="s">
        <v>7</v>
      </c>
    </row>
    <row r="143" spans="1:23" s="32" customFormat="1"/>
    <row r="144" spans="1:23" s="32" customFormat="1">
      <c r="A144" s="32" t="s">
        <v>707</v>
      </c>
      <c r="C144" s="32" t="s">
        <v>2333</v>
      </c>
      <c r="D144" s="32" t="str">
        <f>D145</f>
        <v>Eye Infection</v>
      </c>
      <c r="H144" s="32" t="s">
        <v>2334</v>
      </c>
      <c r="N144" s="32" t="s">
        <v>1009</v>
      </c>
    </row>
    <row r="145" spans="1:23" s="32" customFormat="1">
      <c r="A145" s="32" t="s">
        <v>707</v>
      </c>
      <c r="C145" s="32" t="s">
        <v>2335</v>
      </c>
      <c r="D145" s="32" t="s">
        <v>2336</v>
      </c>
      <c r="J145" s="32" t="s">
        <v>2337</v>
      </c>
      <c r="P145" s="32" t="str">
        <f>CONCATENATE("SetCondition")</f>
        <v>SetCondition</v>
      </c>
      <c r="T145" s="32" t="s">
        <v>1989</v>
      </c>
      <c r="W145" s="32" t="s">
        <v>7</v>
      </c>
    </row>
    <row r="146" spans="1:23" s="32" customFormat="1"/>
    <row r="147" spans="1:23" s="29" customFormat="1">
      <c r="A147" s="29" t="s">
        <v>707</v>
      </c>
      <c r="C147" s="29" t="s">
        <v>2338</v>
      </c>
      <c r="D147" s="29" t="str">
        <f>D148</f>
        <v>Severe Anaemia</v>
      </c>
      <c r="H147" s="29" t="s">
        <v>2339</v>
      </c>
      <c r="N147" s="29" t="s">
        <v>1009</v>
      </c>
    </row>
    <row r="148" spans="1:23" s="29" customFormat="1">
      <c r="A148" s="29" t="s">
        <v>707</v>
      </c>
      <c r="C148" s="29" t="s">
        <v>2340</v>
      </c>
      <c r="D148" s="29" t="s">
        <v>2341</v>
      </c>
      <c r="J148" s="29" t="s">
        <v>2342</v>
      </c>
      <c r="P148" s="29" t="str">
        <f>CONCATENATE("SetCondition")</f>
        <v>SetCondition</v>
      </c>
      <c r="T148" s="29" t="s">
        <v>1989</v>
      </c>
      <c r="W148" s="29" t="s">
        <v>7</v>
      </c>
    </row>
    <row r="149" spans="1:23" s="29" customFormat="1"/>
    <row r="150" spans="1:23" s="29" customFormat="1">
      <c r="A150" s="29" t="s">
        <v>707</v>
      </c>
      <c r="C150" s="29" t="s">
        <v>2343</v>
      </c>
      <c r="D150" s="29" t="str">
        <f>D151</f>
        <v>Anaemia</v>
      </c>
      <c r="H150" s="29" t="s">
        <v>2344</v>
      </c>
      <c r="N150" s="29" t="s">
        <v>1009</v>
      </c>
    </row>
    <row r="151" spans="1:23" s="29" customFormat="1">
      <c r="A151" s="29" t="s">
        <v>707</v>
      </c>
      <c r="C151" s="29" t="s">
        <v>2345</v>
      </c>
      <c r="D151" s="29" t="s">
        <v>2346</v>
      </c>
      <c r="J151" s="29" t="s">
        <v>2347</v>
      </c>
      <c r="P151" s="29" t="str">
        <f>CONCATENATE("SetCondition")</f>
        <v>SetCondition</v>
      </c>
      <c r="T151" s="29" t="s">
        <v>1989</v>
      </c>
      <c r="W151" s="29" t="s">
        <v>7</v>
      </c>
    </row>
    <row r="152" spans="1:23" s="29" customFormat="1"/>
    <row r="153" spans="1:23" s="29" customFormat="1">
      <c r="A153" s="29" t="s">
        <v>707</v>
      </c>
      <c r="C153" s="29" t="s">
        <v>2348</v>
      </c>
      <c r="D153" s="29" t="str">
        <f>D154</f>
        <v>No Anaemia</v>
      </c>
      <c r="H153" s="29" t="s">
        <v>2349</v>
      </c>
      <c r="N153" s="29" t="s">
        <v>1009</v>
      </c>
    </row>
    <row r="154" spans="1:23" s="29" customFormat="1">
      <c r="A154" s="29" t="s">
        <v>707</v>
      </c>
      <c r="C154" s="29" t="s">
        <v>2350</v>
      </c>
      <c r="D154" s="29" t="s">
        <v>2351</v>
      </c>
      <c r="J154" s="29" t="s">
        <v>2352</v>
      </c>
      <c r="P154" s="29" t="str">
        <f>CONCATENATE("SetCondition")</f>
        <v>SetCondition</v>
      </c>
      <c r="T154" s="29" t="s">
        <v>1989</v>
      </c>
      <c r="W154" s="29" t="s">
        <v>7</v>
      </c>
    </row>
    <row r="155" spans="1:23" s="29" customFormat="1"/>
    <row r="156" spans="1:23" s="32" customFormat="1">
      <c r="A156" s="32" t="s">
        <v>707</v>
      </c>
      <c r="C156" s="32" t="s">
        <v>2353</v>
      </c>
      <c r="D156" s="32" t="str">
        <f>D157</f>
        <v>Clouding of the Cornea</v>
      </c>
      <c r="H156" s="32" t="s">
        <v>2354</v>
      </c>
      <c r="N156" s="32" t="s">
        <v>1009</v>
      </c>
    </row>
    <row r="157" spans="1:23" s="32" customFormat="1">
      <c r="A157" s="32" t="s">
        <v>707</v>
      </c>
      <c r="C157" s="32" t="s">
        <v>2355</v>
      </c>
      <c r="D157" s="32" t="s">
        <v>1681</v>
      </c>
      <c r="J157" s="32" t="s">
        <v>2356</v>
      </c>
      <c r="P157" s="32" t="str">
        <f>CONCATENATE("SetCondition::",C158)</f>
        <v>SetCondition::EmCare.B23.DE36</v>
      </c>
      <c r="T157" s="32" t="s">
        <v>1989</v>
      </c>
      <c r="W157" s="32" t="s">
        <v>7</v>
      </c>
    </row>
    <row r="158" spans="1:23" s="32" customFormat="1">
      <c r="A158" s="32" t="s">
        <v>707</v>
      </c>
      <c r="C158" s="32" t="s">
        <v>2357</v>
      </c>
      <c r="D158" s="32" t="str">
        <f>D161</f>
        <v>New and not previously treated</v>
      </c>
      <c r="H158" s="32" t="s">
        <v>727</v>
      </c>
      <c r="N158" s="32" t="s">
        <v>1009</v>
      </c>
    </row>
    <row r="159" spans="1:23" s="32" customFormat="1">
      <c r="A159" s="32" t="s">
        <v>727</v>
      </c>
      <c r="B159" s="32" t="s">
        <v>2357</v>
      </c>
      <c r="C159" s="32" t="s">
        <v>2358</v>
      </c>
      <c r="H159" s="32" t="s">
        <v>2359</v>
      </c>
    </row>
    <row r="160" spans="1:23" s="32" customFormat="1">
      <c r="A160" s="32" t="s">
        <v>727</v>
      </c>
      <c r="B160" s="32" t="s">
        <v>2357</v>
      </c>
      <c r="C160" s="32" t="s">
        <v>2360</v>
      </c>
      <c r="H160" s="32" t="s">
        <v>2361</v>
      </c>
    </row>
    <row r="161" spans="1:23" s="32" customFormat="1">
      <c r="A161" s="32" t="s">
        <v>1229</v>
      </c>
      <c r="B161" s="32" t="s">
        <v>2355</v>
      </c>
      <c r="C161" s="32" t="s">
        <v>2362</v>
      </c>
      <c r="D161" s="32" t="s">
        <v>2363</v>
      </c>
      <c r="J161" s="32" t="s">
        <v>2364</v>
      </c>
      <c r="N161" s="32" t="s">
        <v>995</v>
      </c>
      <c r="W161" s="32" t="s">
        <v>7</v>
      </c>
    </row>
    <row r="162" spans="1:23" s="32" customFormat="1"/>
    <row r="163" spans="1:23" s="32" customFormat="1"/>
    <row r="164" spans="1:23" s="32" customFormat="1">
      <c r="A164" s="32" t="s">
        <v>707</v>
      </c>
      <c r="C164" s="32" t="s">
        <v>2365</v>
      </c>
      <c r="D164" s="32" t="s">
        <v>2366</v>
      </c>
      <c r="H164" s="32" t="s">
        <v>2367</v>
      </c>
      <c r="N164" s="32" t="s">
        <v>1009</v>
      </c>
    </row>
    <row r="165" spans="1:23" s="32" customFormat="1">
      <c r="A165" s="32" t="s">
        <v>707</v>
      </c>
      <c r="C165" s="32" t="s">
        <v>2368</v>
      </c>
      <c r="D165" s="32" t="s">
        <v>2366</v>
      </c>
      <c r="J165" s="32" t="s">
        <v>2369</v>
      </c>
      <c r="P165" s="32" t="str">
        <f>CONCATENATE("SetCondition::",C166)</f>
        <v>SetCondition::EmCare.B23.DE38</v>
      </c>
      <c r="T165" s="32" t="s">
        <v>1989</v>
      </c>
      <c r="W165" s="32" t="s">
        <v>7</v>
      </c>
    </row>
    <row r="166" spans="1:23" s="32" customFormat="1">
      <c r="A166" s="32" t="s">
        <v>707</v>
      </c>
      <c r="C166" s="32" t="s">
        <v>2370</v>
      </c>
      <c r="H166" s="32" t="s">
        <v>2371</v>
      </c>
      <c r="N166" s="32" t="s">
        <v>1009</v>
      </c>
    </row>
    <row r="167" spans="1:23" s="32" customFormat="1">
      <c r="A167" s="32" t="s">
        <v>1229</v>
      </c>
      <c r="B167" s="32" t="s">
        <v>2368</v>
      </c>
      <c r="C167" s="32" t="s">
        <v>2372</v>
      </c>
      <c r="D167" s="32" t="s">
        <v>2373</v>
      </c>
      <c r="J167" s="32" t="s">
        <v>2374</v>
      </c>
      <c r="N167" s="32" t="s">
        <v>995</v>
      </c>
      <c r="W167" s="32" t="s">
        <v>7</v>
      </c>
    </row>
    <row r="168" spans="1:23" s="32" customFormat="1"/>
    <row r="169" spans="1:23" s="32" customFormat="1">
      <c r="A169" s="32" t="s">
        <v>707</v>
      </c>
      <c r="C169" s="32" t="s">
        <v>2375</v>
      </c>
      <c r="D169" s="32" t="s">
        <v>2376</v>
      </c>
      <c r="H169" s="32" t="s">
        <v>2377</v>
      </c>
      <c r="N169" s="32" t="s">
        <v>1009</v>
      </c>
    </row>
    <row r="170" spans="1:23" s="32" customFormat="1">
      <c r="A170" s="32" t="s">
        <v>707</v>
      </c>
      <c r="C170" s="32" t="s">
        <v>2378</v>
      </c>
      <c r="D170" s="32" t="s">
        <v>2376</v>
      </c>
      <c r="J170" s="32" t="s">
        <v>2379</v>
      </c>
      <c r="P170" s="32" t="str">
        <f>CONCATENATE("SetCondition::",C171)</f>
        <v>SetCondition::EmCare.B23.DE40</v>
      </c>
      <c r="T170" s="32" t="s">
        <v>1989</v>
      </c>
      <c r="W170" s="32" t="s">
        <v>7</v>
      </c>
    </row>
    <row r="171" spans="1:23" s="32" customFormat="1">
      <c r="A171" s="32" t="s">
        <v>707</v>
      </c>
      <c r="C171" s="32" t="s">
        <v>2380</v>
      </c>
      <c r="H171" s="32" t="s">
        <v>2381</v>
      </c>
      <c r="N171" s="32" t="s">
        <v>1009</v>
      </c>
    </row>
    <row r="172" spans="1:23" s="32" customFormat="1">
      <c r="A172" s="32" t="s">
        <v>1229</v>
      </c>
      <c r="B172" s="32" t="s">
        <v>2378</v>
      </c>
      <c r="C172" s="32" t="s">
        <v>2382</v>
      </c>
      <c r="D172" s="32" t="s">
        <v>2383</v>
      </c>
      <c r="J172" s="32" t="s">
        <v>2384</v>
      </c>
      <c r="N172" s="32" t="s">
        <v>995</v>
      </c>
      <c r="W172" s="32" t="s">
        <v>7</v>
      </c>
    </row>
    <row r="173" spans="1:23" s="32" customFormat="1"/>
    <row r="174" spans="1:23" s="32" customFormat="1">
      <c r="A174" s="32" t="s">
        <v>707</v>
      </c>
      <c r="C174" s="32" t="s">
        <v>2385</v>
      </c>
      <c r="D174" s="32" t="s">
        <v>2386</v>
      </c>
      <c r="H174" s="32" t="s">
        <v>2387</v>
      </c>
      <c r="N174" s="32" t="s">
        <v>1009</v>
      </c>
    </row>
    <row r="175" spans="1:23" s="32" customFormat="1">
      <c r="A175" s="32" t="s">
        <v>707</v>
      </c>
      <c r="C175" s="32" t="s">
        <v>2388</v>
      </c>
      <c r="D175" s="32" t="s">
        <v>2386</v>
      </c>
      <c r="J175" s="32" t="s">
        <v>2389</v>
      </c>
      <c r="P175" s="32" t="str">
        <f>CONCATENATE("SetCondition")</f>
        <v>SetCondition</v>
      </c>
      <c r="T175" s="32" t="s">
        <v>1989</v>
      </c>
      <c r="W175" s="32" t="s">
        <v>7</v>
      </c>
    </row>
    <row r="176" spans="1:23" s="32" customFormat="1"/>
    <row r="177" spans="1:23" s="32" customFormat="1">
      <c r="A177" s="32" t="s">
        <v>707</v>
      </c>
      <c r="C177" s="32" t="s">
        <v>2390</v>
      </c>
      <c r="D177" s="32" t="str">
        <f>D178</f>
        <v>Ringworm (Tinea)</v>
      </c>
      <c r="H177" s="32" t="s">
        <v>2391</v>
      </c>
      <c r="N177" s="32" t="s">
        <v>1009</v>
      </c>
    </row>
    <row r="178" spans="1:23" s="32" customFormat="1">
      <c r="A178" s="32" t="s">
        <v>707</v>
      </c>
      <c r="C178" s="32" t="s">
        <v>2392</v>
      </c>
      <c r="D178" s="32" t="s">
        <v>250</v>
      </c>
      <c r="J178" s="32" t="s">
        <v>2393</v>
      </c>
      <c r="P178" s="102" t="str">
        <f>CONCATENATE("SetCondition::",C179)</f>
        <v>SetCondition::EmCare.B23.DE43</v>
      </c>
      <c r="T178" s="32" t="s">
        <v>1989</v>
      </c>
      <c r="W178" s="32" t="s">
        <v>7</v>
      </c>
    </row>
    <row r="179" spans="1:23" s="32" customFormat="1">
      <c r="A179" s="32" t="s">
        <v>707</v>
      </c>
      <c r="C179" s="32" t="s">
        <v>2394</v>
      </c>
      <c r="H179" s="32" t="s">
        <v>2395</v>
      </c>
      <c r="N179" s="32" t="s">
        <v>1009</v>
      </c>
    </row>
    <row r="180" spans="1:23" s="32" customFormat="1">
      <c r="A180" s="32" t="s">
        <v>1229</v>
      </c>
      <c r="B180" s="32" t="s">
        <v>2392</v>
      </c>
      <c r="C180" s="32" t="s">
        <v>2396</v>
      </c>
      <c r="D180" s="32" t="s">
        <v>2397</v>
      </c>
      <c r="J180" s="32" t="s">
        <v>2398</v>
      </c>
      <c r="N180" s="32" t="s">
        <v>995</v>
      </c>
      <c r="W180" s="32" t="s">
        <v>7</v>
      </c>
    </row>
    <row r="181" spans="1:23" s="32" customFormat="1"/>
    <row r="182" spans="1:23" s="32" customFormat="1">
      <c r="A182" s="32" t="s">
        <v>707</v>
      </c>
      <c r="C182" s="32" t="s">
        <v>2399</v>
      </c>
      <c r="D182" s="32" t="str">
        <f>D183</f>
        <v>Scabies</v>
      </c>
      <c r="H182" s="32" t="s">
        <v>2400</v>
      </c>
      <c r="N182" s="32" t="s">
        <v>1009</v>
      </c>
    </row>
    <row r="183" spans="1:23" s="32" customFormat="1">
      <c r="A183" s="32" t="s">
        <v>707</v>
      </c>
      <c r="C183" s="32" t="s">
        <v>2401</v>
      </c>
      <c r="D183" s="32" t="s">
        <v>253</v>
      </c>
      <c r="J183" s="32" t="s">
        <v>2402</v>
      </c>
      <c r="P183" s="32" t="str">
        <f>CONCATENATE("SetCondition")</f>
        <v>SetCondition</v>
      </c>
      <c r="T183" s="32" t="s">
        <v>1989</v>
      </c>
      <c r="W183" s="32" t="s">
        <v>7</v>
      </c>
    </row>
    <row r="184" spans="1:23" s="32" customFormat="1"/>
    <row r="185" spans="1:23" s="29" customFormat="1">
      <c r="A185" s="29" t="s">
        <v>707</v>
      </c>
      <c r="C185" s="29" t="s">
        <v>2403</v>
      </c>
      <c r="D185" s="29" t="str">
        <f>D186</f>
        <v>Chickenpox</v>
      </c>
      <c r="H185" s="29" t="s">
        <v>2404</v>
      </c>
      <c r="N185" s="29" t="s">
        <v>1009</v>
      </c>
    </row>
    <row r="186" spans="1:23" s="29" customFormat="1">
      <c r="A186" s="29" t="s">
        <v>707</v>
      </c>
      <c r="C186" s="29" t="s">
        <v>2405</v>
      </c>
      <c r="D186" s="29" t="s">
        <v>256</v>
      </c>
      <c r="J186" s="29" t="s">
        <v>2406</v>
      </c>
      <c r="P186" s="29" t="str">
        <f>CONCATENATE("SetCondition::",C187,"::",C189)</f>
        <v>SetCondition::EmCare.B23.DE46A::EmCare.B23.DE46</v>
      </c>
      <c r="T186" s="29" t="s">
        <v>1989</v>
      </c>
      <c r="W186" s="29" t="s">
        <v>7</v>
      </c>
    </row>
    <row r="187" spans="1:23" s="29" customFormat="1">
      <c r="A187" s="29" t="s">
        <v>707</v>
      </c>
      <c r="C187" s="29" t="s">
        <v>2407</v>
      </c>
      <c r="H187" s="29" t="s">
        <v>2408</v>
      </c>
      <c r="N187" s="29" t="s">
        <v>1009</v>
      </c>
    </row>
    <row r="188" spans="1:23" s="29" customFormat="1">
      <c r="A188" s="29" t="s">
        <v>1229</v>
      </c>
      <c r="B188" s="29" t="s">
        <v>2405</v>
      </c>
      <c r="C188" s="29" t="s">
        <v>2409</v>
      </c>
      <c r="D188" s="29" t="s">
        <v>2410</v>
      </c>
      <c r="J188" s="29" t="s">
        <v>2411</v>
      </c>
      <c r="N188" s="29" t="s">
        <v>995</v>
      </c>
      <c r="W188" s="29" t="s">
        <v>7</v>
      </c>
    </row>
    <row r="189" spans="1:23" s="29" customFormat="1">
      <c r="A189" s="29" t="s">
        <v>707</v>
      </c>
      <c r="C189" s="29" t="s">
        <v>2412</v>
      </c>
      <c r="H189" s="77" t="s">
        <v>2413</v>
      </c>
      <c r="N189" s="29" t="s">
        <v>1009</v>
      </c>
    </row>
    <row r="190" spans="1:23" s="29" customFormat="1">
      <c r="A190" s="29" t="s">
        <v>1229</v>
      </c>
      <c r="B190" s="29" t="s">
        <v>2405</v>
      </c>
      <c r="C190" s="29" t="s">
        <v>2414</v>
      </c>
      <c r="D190" s="29" t="s">
        <v>2415</v>
      </c>
      <c r="J190" s="29" t="s">
        <v>2416</v>
      </c>
      <c r="N190" s="29" t="s">
        <v>995</v>
      </c>
      <c r="W190" s="29" t="s">
        <v>7</v>
      </c>
    </row>
    <row r="191" spans="1:23" s="29" customFormat="1">
      <c r="A191" s="29" t="s">
        <v>707</v>
      </c>
      <c r="C191" s="29" t="s">
        <v>2417</v>
      </c>
      <c r="D191" s="29" t="str">
        <f>D192</f>
        <v>Herpes Zoster</v>
      </c>
      <c r="H191" s="29" t="s">
        <v>2418</v>
      </c>
      <c r="N191" s="29" t="s">
        <v>1009</v>
      </c>
    </row>
    <row r="192" spans="1:23" s="29" customFormat="1">
      <c r="A192" s="29" t="s">
        <v>707</v>
      </c>
      <c r="C192" s="29" t="s">
        <v>2419</v>
      </c>
      <c r="D192" s="29" t="s">
        <v>259</v>
      </c>
      <c r="J192" s="29" t="s">
        <v>2420</v>
      </c>
      <c r="P192" s="29" t="str">
        <f>CONCATENATE("SetCondition::",C193,"::",C195)</f>
        <v>SetCondition::EmCare.B23.DE48::EmCare.B23.DE48a</v>
      </c>
      <c r="T192" s="29" t="s">
        <v>1989</v>
      </c>
      <c r="W192" s="29" t="s">
        <v>7</v>
      </c>
    </row>
    <row r="193" spans="1:23" s="29" customFormat="1">
      <c r="A193" s="29" t="s">
        <v>707</v>
      </c>
      <c r="C193" s="29" t="s">
        <v>2421</v>
      </c>
      <c r="H193" s="29" t="s">
        <v>2422</v>
      </c>
      <c r="N193" s="29" t="s">
        <v>1009</v>
      </c>
    </row>
    <row r="194" spans="1:23" s="29" customFormat="1">
      <c r="A194" s="29" t="s">
        <v>1229</v>
      </c>
      <c r="C194" s="29" t="s">
        <v>2423</v>
      </c>
      <c r="D194" s="29" t="s">
        <v>2424</v>
      </c>
      <c r="J194" s="29" t="s">
        <v>2425</v>
      </c>
      <c r="N194" s="29" t="s">
        <v>995</v>
      </c>
      <c r="W194" s="29" t="s">
        <v>7</v>
      </c>
    </row>
    <row r="195" spans="1:23" s="29" customFormat="1">
      <c r="A195" s="29" t="s">
        <v>707</v>
      </c>
      <c r="C195" s="29" t="s">
        <v>2426</v>
      </c>
      <c r="H195" s="29" t="s">
        <v>2427</v>
      </c>
      <c r="N195" s="29" t="s">
        <v>1009</v>
      </c>
    </row>
    <row r="196" spans="1:23" s="29" customFormat="1">
      <c r="A196" s="29" t="s">
        <v>1229</v>
      </c>
      <c r="C196" s="29" t="s">
        <v>2428</v>
      </c>
      <c r="D196" s="29" t="s">
        <v>2429</v>
      </c>
      <c r="J196" s="29" t="s">
        <v>2430</v>
      </c>
      <c r="N196" s="29" t="s">
        <v>995</v>
      </c>
      <c r="W196" s="29" t="s">
        <v>7</v>
      </c>
    </row>
    <row r="197" spans="1:23" s="29" customFormat="1">
      <c r="A197" s="29" t="s">
        <v>707</v>
      </c>
      <c r="C197" s="29" t="s">
        <v>2431</v>
      </c>
      <c r="D197" s="29" t="str">
        <f>D198</f>
        <v>Impetigo</v>
      </c>
      <c r="H197" s="29" t="s">
        <v>2432</v>
      </c>
      <c r="N197" s="29" t="s">
        <v>1009</v>
      </c>
    </row>
    <row r="198" spans="1:23" s="29" customFormat="1">
      <c r="A198" s="29" t="s">
        <v>707</v>
      </c>
      <c r="C198" s="29" t="s">
        <v>2433</v>
      </c>
      <c r="D198" s="29" t="s">
        <v>262</v>
      </c>
      <c r="J198" s="29" t="s">
        <v>2434</v>
      </c>
      <c r="P198" s="29" t="str">
        <f>CONCATENATE("SetCondition::",C199,"::",C201)</f>
        <v>SetCondition::EmCare.B23.DE50::EmCare.B23.DE50a</v>
      </c>
      <c r="T198" s="29" t="s">
        <v>1989</v>
      </c>
      <c r="W198" s="29" t="s">
        <v>7</v>
      </c>
    </row>
    <row r="199" spans="1:23" s="29" customFormat="1">
      <c r="A199" s="29" t="s">
        <v>707</v>
      </c>
      <c r="C199" s="29" t="s">
        <v>2435</v>
      </c>
      <c r="H199" s="29" t="s">
        <v>2436</v>
      </c>
      <c r="N199" s="29" t="s">
        <v>1009</v>
      </c>
    </row>
    <row r="200" spans="1:23" s="29" customFormat="1">
      <c r="A200" s="29" t="s">
        <v>1229</v>
      </c>
      <c r="B200" s="29" t="s">
        <v>2433</v>
      </c>
      <c r="C200" s="29" t="s">
        <v>2437</v>
      </c>
      <c r="D200" s="29" t="s">
        <v>2438</v>
      </c>
      <c r="J200" s="29" t="s">
        <v>2439</v>
      </c>
      <c r="N200" s="29" t="s">
        <v>995</v>
      </c>
      <c r="W200" s="29" t="s">
        <v>7</v>
      </c>
    </row>
    <row r="201" spans="1:23" s="29" customFormat="1">
      <c r="A201" s="29" t="s">
        <v>707</v>
      </c>
      <c r="C201" s="29" t="s">
        <v>2440</v>
      </c>
      <c r="H201" s="29" t="s">
        <v>2441</v>
      </c>
      <c r="N201" s="29" t="s">
        <v>1009</v>
      </c>
    </row>
    <row r="202" spans="1:23" s="29" customFormat="1">
      <c r="A202" s="29" t="s">
        <v>1229</v>
      </c>
      <c r="B202" s="29" t="s">
        <v>2433</v>
      </c>
      <c r="C202" s="29" t="s">
        <v>2442</v>
      </c>
      <c r="D202" s="29" t="s">
        <v>2443</v>
      </c>
      <c r="J202" s="29" t="s">
        <v>2444</v>
      </c>
      <c r="N202" s="29" t="s">
        <v>995</v>
      </c>
      <c r="W202" s="29" t="s">
        <v>7</v>
      </c>
    </row>
    <row r="203" spans="1:23" s="29" customFormat="1">
      <c r="A203" s="29" t="s">
        <v>707</v>
      </c>
      <c r="C203" s="29" t="s">
        <v>2445</v>
      </c>
      <c r="D203" s="29" t="str">
        <f>D204</f>
        <v>Molluscum Contagiosum</v>
      </c>
      <c r="H203" s="29" t="s">
        <v>2446</v>
      </c>
      <c r="N203" s="29" t="s">
        <v>1009</v>
      </c>
    </row>
    <row r="204" spans="1:23" s="29" customFormat="1">
      <c r="A204" s="29" t="s">
        <v>707</v>
      </c>
      <c r="C204" s="29" t="s">
        <v>2447</v>
      </c>
      <c r="D204" s="29" t="s">
        <v>265</v>
      </c>
      <c r="J204" s="29" t="s">
        <v>2448</v>
      </c>
      <c r="P204" s="29" t="str">
        <f>CONCATENATE("SetCondition::",C205)</f>
        <v>SetCondition::EmCare.B23.DE52a</v>
      </c>
      <c r="T204" s="29" t="s">
        <v>1989</v>
      </c>
      <c r="W204" s="29" t="s">
        <v>7</v>
      </c>
    </row>
    <row r="205" spans="1:23" s="29" customFormat="1">
      <c r="A205" s="29" t="s">
        <v>707</v>
      </c>
      <c r="C205" s="29" t="s">
        <v>2449</v>
      </c>
      <c r="H205" s="29" t="s">
        <v>2450</v>
      </c>
      <c r="N205" s="29" t="s">
        <v>1009</v>
      </c>
    </row>
    <row r="206" spans="1:23" s="29" customFormat="1">
      <c r="A206" s="29" t="s">
        <v>1229</v>
      </c>
      <c r="B206" s="29" t="s">
        <v>2447</v>
      </c>
      <c r="C206" s="29" t="s">
        <v>2451</v>
      </c>
      <c r="D206" s="29" t="s">
        <v>2452</v>
      </c>
      <c r="J206" s="29" t="s">
        <v>2453</v>
      </c>
      <c r="N206" s="29" t="s">
        <v>995</v>
      </c>
      <c r="W206" s="29" t="s">
        <v>7</v>
      </c>
    </row>
    <row r="207" spans="1:23" s="29" customFormat="1"/>
    <row r="208" spans="1:23" s="29" customFormat="1">
      <c r="A208" s="29" t="s">
        <v>707</v>
      </c>
      <c r="C208" s="29" t="s">
        <v>2454</v>
      </c>
      <c r="D208" s="29" t="str">
        <f>D209</f>
        <v>Warts</v>
      </c>
      <c r="H208" s="29" t="s">
        <v>2455</v>
      </c>
      <c r="N208" s="29" t="s">
        <v>1009</v>
      </c>
    </row>
    <row r="209" spans="1:23" s="29" customFormat="1">
      <c r="A209" s="29" t="s">
        <v>707</v>
      </c>
      <c r="C209" s="29" t="s">
        <v>2456</v>
      </c>
      <c r="D209" s="29" t="s">
        <v>268</v>
      </c>
      <c r="J209" s="29" t="s">
        <v>2457</v>
      </c>
      <c r="P209" s="29" t="str">
        <f>CONCATENATE("SetCondition::",C210)</f>
        <v>SetCondition::EmCare.B23.DE53a</v>
      </c>
      <c r="T209" s="29" t="s">
        <v>1989</v>
      </c>
      <c r="W209" s="29" t="s">
        <v>7</v>
      </c>
    </row>
    <row r="210" spans="1:23" s="29" customFormat="1">
      <c r="A210" s="29" t="s">
        <v>707</v>
      </c>
      <c r="C210" s="29" t="s">
        <v>2458</v>
      </c>
      <c r="H210" s="29" t="s">
        <v>2459</v>
      </c>
      <c r="N210" s="29" t="s">
        <v>1009</v>
      </c>
    </row>
    <row r="211" spans="1:23" s="29" customFormat="1">
      <c r="A211" s="29" t="s">
        <v>1229</v>
      </c>
      <c r="B211" s="29" t="s">
        <v>2456</v>
      </c>
      <c r="C211" s="29" t="s">
        <v>2460</v>
      </c>
      <c r="D211" s="29" t="s">
        <v>1749</v>
      </c>
      <c r="J211" s="29" t="s">
        <v>2461</v>
      </c>
      <c r="N211" s="29" t="s">
        <v>995</v>
      </c>
      <c r="W211" s="29" t="s">
        <v>7</v>
      </c>
    </row>
    <row r="212" spans="1:23" s="29" customFormat="1"/>
    <row r="213" spans="1:23" s="29" customFormat="1">
      <c r="A213" s="29" t="s">
        <v>707</v>
      </c>
      <c r="C213" s="29" t="s">
        <v>2462</v>
      </c>
      <c r="D213" s="29" t="str">
        <f>D214</f>
        <v>Seborrhoeic Dermatitis</v>
      </c>
      <c r="H213" s="29" t="s">
        <v>2463</v>
      </c>
      <c r="N213" s="29" t="s">
        <v>1009</v>
      </c>
    </row>
    <row r="214" spans="1:23" s="29" customFormat="1">
      <c r="A214" s="29" t="s">
        <v>707</v>
      </c>
      <c r="C214" s="77" t="s">
        <v>2464</v>
      </c>
      <c r="D214" s="29" t="s">
        <v>271</v>
      </c>
      <c r="J214" s="29" t="s">
        <v>2465</v>
      </c>
      <c r="P214" s="29" t="str">
        <f>CONCATENATE("SetCondition::",C215)</f>
        <v>SetCondition::EmCare.B23.DE55</v>
      </c>
      <c r="T214" s="29" t="s">
        <v>1989</v>
      </c>
      <c r="W214" s="29" t="s">
        <v>7</v>
      </c>
    </row>
    <row r="215" spans="1:23" s="29" customFormat="1">
      <c r="A215" s="29" t="s">
        <v>707</v>
      </c>
      <c r="C215" s="29" t="s">
        <v>2466</v>
      </c>
      <c r="H215" s="29" t="s">
        <v>2467</v>
      </c>
      <c r="N215" s="29" t="s">
        <v>1009</v>
      </c>
    </row>
    <row r="216" spans="1:23" s="29" customFormat="1">
      <c r="A216" s="29" t="s">
        <v>1229</v>
      </c>
      <c r="B216" s="29" t="s">
        <v>2464</v>
      </c>
      <c r="C216" s="29" t="s">
        <v>2468</v>
      </c>
      <c r="D216" s="29" t="s">
        <v>1753</v>
      </c>
      <c r="J216" s="29" t="s">
        <v>2469</v>
      </c>
      <c r="N216" s="29" t="s">
        <v>995</v>
      </c>
      <c r="W216" s="29" t="s">
        <v>7</v>
      </c>
    </row>
    <row r="217" spans="1:23" s="29" customFormat="1">
      <c r="A217" s="29" t="s">
        <v>707</v>
      </c>
      <c r="C217" s="29" t="s">
        <v>2470</v>
      </c>
      <c r="H217" s="29" t="s">
        <v>2471</v>
      </c>
      <c r="N217" s="29" t="s">
        <v>1009</v>
      </c>
    </row>
    <row r="218" spans="1:23" s="29" customFormat="1">
      <c r="A218" s="29" t="s">
        <v>707</v>
      </c>
      <c r="C218" s="29" t="s">
        <v>2472</v>
      </c>
      <c r="D218" s="29" t="s">
        <v>274</v>
      </c>
      <c r="J218" s="29" t="s">
        <v>2473</v>
      </c>
      <c r="P218" s="29" t="str">
        <f>CONCATENATE("SetCondition")</f>
        <v>SetCondition</v>
      </c>
      <c r="T218" s="29" t="s">
        <v>1989</v>
      </c>
      <c r="W218" s="29" t="s">
        <v>7</v>
      </c>
    </row>
    <row r="219" spans="1:23" s="29" customFormat="1">
      <c r="A219" s="29" t="s">
        <v>707</v>
      </c>
      <c r="C219" s="29" t="s">
        <v>2474</v>
      </c>
      <c r="H219" s="29" t="s">
        <v>2475</v>
      </c>
      <c r="N219" s="29" t="s">
        <v>1009</v>
      </c>
    </row>
    <row r="220" spans="1:23" s="29" customFormat="1">
      <c r="A220" s="29" t="s">
        <v>707</v>
      </c>
      <c r="C220" s="29" t="s">
        <v>2476</v>
      </c>
      <c r="D220" s="29" t="s">
        <v>277</v>
      </c>
      <c r="J220" s="29" t="s">
        <v>2477</v>
      </c>
      <c r="P220" s="29" t="str">
        <f>CONCATENATE("SetCondition::",C221,"::",C223,"::",C225)</f>
        <v>SetCondition::EmCare.B23.DE57a::EmCare.B23.DE57b::EmCare.B23.DE57c</v>
      </c>
      <c r="T220" s="29" t="s">
        <v>1989</v>
      </c>
      <c r="W220" s="29" t="s">
        <v>7</v>
      </c>
    </row>
    <row r="221" spans="1:23" s="29" customFormat="1">
      <c r="A221" s="29" t="s">
        <v>707</v>
      </c>
      <c r="C221" s="29" t="s">
        <v>2478</v>
      </c>
      <c r="H221" s="29" t="s">
        <v>2479</v>
      </c>
      <c r="N221" s="29" t="s">
        <v>1009</v>
      </c>
    </row>
    <row r="222" spans="1:23" s="29" customFormat="1">
      <c r="A222" s="29" t="s">
        <v>1229</v>
      </c>
      <c r="B222" s="29" t="s">
        <v>2476</v>
      </c>
      <c r="C222" s="29" t="s">
        <v>2480</v>
      </c>
      <c r="D222" s="29" t="s">
        <v>1761</v>
      </c>
      <c r="J222" s="29" t="s">
        <v>2481</v>
      </c>
      <c r="N222" s="29" t="s">
        <v>995</v>
      </c>
      <c r="W222" s="29" t="s">
        <v>7</v>
      </c>
    </row>
    <row r="223" spans="1:23" s="29" customFormat="1">
      <c r="A223" s="29" t="s">
        <v>707</v>
      </c>
      <c r="C223" s="29" t="s">
        <v>2482</v>
      </c>
      <c r="H223" s="29" t="s">
        <v>2483</v>
      </c>
      <c r="N223" s="29" t="s">
        <v>1009</v>
      </c>
    </row>
    <row r="224" spans="1:23" s="29" customFormat="1">
      <c r="A224" s="29" t="s">
        <v>1229</v>
      </c>
      <c r="B224" s="29" t="s">
        <v>2476</v>
      </c>
      <c r="C224" s="29" t="s">
        <v>2484</v>
      </c>
      <c r="D224" s="29" t="s">
        <v>1757</v>
      </c>
      <c r="J224" s="29" t="s">
        <v>2485</v>
      </c>
      <c r="N224" s="29" t="s">
        <v>995</v>
      </c>
      <c r="W224" s="29" t="s">
        <v>7</v>
      </c>
    </row>
    <row r="225" spans="1:23" s="29" customFormat="1">
      <c r="A225" s="29" t="s">
        <v>707</v>
      </c>
      <c r="C225" s="29" t="s">
        <v>2486</v>
      </c>
      <c r="H225" s="29" t="s">
        <v>2487</v>
      </c>
      <c r="N225" s="29" t="s">
        <v>1009</v>
      </c>
    </row>
    <row r="226" spans="1:23" s="29" customFormat="1">
      <c r="A226" s="29" t="s">
        <v>1229</v>
      </c>
      <c r="B226" s="29" t="s">
        <v>2476</v>
      </c>
      <c r="C226" s="29" t="s">
        <v>755</v>
      </c>
      <c r="D226" s="29" t="s">
        <v>2488</v>
      </c>
      <c r="J226" s="29" t="s">
        <v>2489</v>
      </c>
      <c r="N226" s="29" t="s">
        <v>995</v>
      </c>
      <c r="W226" s="29" t="s">
        <v>7</v>
      </c>
    </row>
    <row r="227" spans="1:23" s="29" customFormat="1">
      <c r="A227" s="29" t="s">
        <v>707</v>
      </c>
      <c r="C227" s="29" t="s">
        <v>2490</v>
      </c>
      <c r="D227" s="29" t="str">
        <f>D228</f>
        <v>Steven Johnson Syndrome (SJS)</v>
      </c>
      <c r="H227" s="29" t="s">
        <v>2491</v>
      </c>
      <c r="N227" s="29" t="s">
        <v>1009</v>
      </c>
    </row>
    <row r="228" spans="1:23" s="29" customFormat="1">
      <c r="A228" s="29" t="s">
        <v>707</v>
      </c>
      <c r="C228" s="29" t="s">
        <v>2492</v>
      </c>
      <c r="D228" s="29" t="s">
        <v>280</v>
      </c>
      <c r="J228" s="29" t="s">
        <v>2493</v>
      </c>
      <c r="P228" s="29" t="str">
        <f>CONCATENATE("SetCondition")</f>
        <v>SetCondition</v>
      </c>
      <c r="T228" s="29" t="s">
        <v>1989</v>
      </c>
      <c r="W228" s="29" t="s">
        <v>7</v>
      </c>
    </row>
    <row r="229" spans="1:23" s="29" customFormat="1">
      <c r="A229" s="29" t="s">
        <v>707</v>
      </c>
      <c r="C229" s="29" t="s">
        <v>2494</v>
      </c>
      <c r="D229" s="29" t="str">
        <f>D230</f>
        <v>Mouth Sores or Ulcer</v>
      </c>
      <c r="H229" s="29" t="s">
        <v>2495</v>
      </c>
      <c r="N229" s="29" t="s">
        <v>1009</v>
      </c>
    </row>
    <row r="230" spans="1:23" s="29" customFormat="1">
      <c r="A230" s="29" t="s">
        <v>707</v>
      </c>
      <c r="C230" s="77" t="s">
        <v>2496</v>
      </c>
      <c r="D230" s="29" t="s">
        <v>2497</v>
      </c>
      <c r="J230" s="29" t="s">
        <v>2498</v>
      </c>
      <c r="P230" s="29" t="str">
        <f>CONCATENATE("SetCondition::",C231)</f>
        <v>SetCondition::EmCare.B23.DE60</v>
      </c>
      <c r="T230" s="29" t="s">
        <v>1989</v>
      </c>
      <c r="W230" s="29" t="s">
        <v>7</v>
      </c>
    </row>
    <row r="231" spans="1:23" s="29" customFormat="1">
      <c r="A231" s="29" t="s">
        <v>707</v>
      </c>
      <c r="C231" s="29" t="s">
        <v>2499</v>
      </c>
      <c r="H231" s="29" t="s">
        <v>2500</v>
      </c>
      <c r="N231" s="29" t="s">
        <v>1009</v>
      </c>
    </row>
    <row r="232" spans="1:23" s="29" customFormat="1">
      <c r="A232" s="29" t="s">
        <v>1229</v>
      </c>
      <c r="B232" s="29" t="s">
        <v>2496</v>
      </c>
      <c r="C232" s="29" t="s">
        <v>2501</v>
      </c>
      <c r="D232" s="29" t="s">
        <v>2502</v>
      </c>
      <c r="J232" s="29" t="s">
        <v>2503</v>
      </c>
      <c r="N232" s="29" t="s">
        <v>995</v>
      </c>
      <c r="W232" s="29" t="s">
        <v>7</v>
      </c>
    </row>
    <row r="233" spans="1:23" s="29" customFormat="1">
      <c r="A233" s="29" t="s">
        <v>707</v>
      </c>
      <c r="C233" s="29" t="s">
        <v>2504</v>
      </c>
      <c r="D233" s="29" t="str">
        <f>D234</f>
        <v>Oral Thrush</v>
      </c>
      <c r="H233" s="29" t="s">
        <v>2505</v>
      </c>
      <c r="N233" s="29" t="s">
        <v>1009</v>
      </c>
    </row>
    <row r="234" spans="1:23" s="29" customFormat="1">
      <c r="A234" s="29" t="s">
        <v>707</v>
      </c>
      <c r="C234" s="29" t="s">
        <v>2506</v>
      </c>
      <c r="D234" s="29" t="s">
        <v>294</v>
      </c>
      <c r="J234" s="29" t="s">
        <v>2507</v>
      </c>
      <c r="P234" s="29" t="str">
        <f>CONCATENATE("SetCondition")</f>
        <v>SetCondition</v>
      </c>
      <c r="T234" s="29" t="s">
        <v>1989</v>
      </c>
      <c r="W234" s="29" t="s">
        <v>7</v>
      </c>
    </row>
    <row r="235" spans="1:23" s="29" customFormat="1">
      <c r="A235" s="29" t="s">
        <v>707</v>
      </c>
      <c r="C235" s="29" t="s">
        <v>2508</v>
      </c>
      <c r="D235" s="29" t="str">
        <f>D236</f>
        <v>Very Low Weight for Age</v>
      </c>
      <c r="H235" s="29" t="s">
        <v>2509</v>
      </c>
      <c r="N235" s="29" t="s">
        <v>1009</v>
      </c>
    </row>
    <row r="236" spans="1:23" s="29" customFormat="1">
      <c r="A236" s="29" t="s">
        <v>707</v>
      </c>
      <c r="C236" s="29" t="s">
        <v>2007</v>
      </c>
      <c r="D236" s="29" t="s">
        <v>392</v>
      </c>
      <c r="J236" s="29" t="s">
        <v>2510</v>
      </c>
      <c r="P236" s="29" t="str">
        <f>CONCATENATE("SetCondition")</f>
        <v>SetCondition</v>
      </c>
      <c r="T236" s="29" t="s">
        <v>1989</v>
      </c>
      <c r="W236" s="29" t="s">
        <v>7</v>
      </c>
    </row>
    <row r="237" spans="1:23" s="29" customFormat="1">
      <c r="A237" s="29" t="s">
        <v>707</v>
      </c>
      <c r="C237" s="29" t="s">
        <v>2511</v>
      </c>
      <c r="D237" s="29" t="str">
        <f>D238</f>
        <v>Low Weight for Age</v>
      </c>
      <c r="H237" s="29" t="s">
        <v>2512</v>
      </c>
      <c r="N237" s="29" t="s">
        <v>1009</v>
      </c>
    </row>
    <row r="238" spans="1:23" s="29" customFormat="1">
      <c r="A238" s="29" t="s">
        <v>707</v>
      </c>
      <c r="C238" s="29" t="s">
        <v>2513</v>
      </c>
      <c r="D238" s="29" t="s">
        <v>395</v>
      </c>
      <c r="J238" s="29" t="s">
        <v>2514</v>
      </c>
      <c r="P238" s="29" t="str">
        <f>CONCATENATE("SetCondition")</f>
        <v>SetCondition</v>
      </c>
      <c r="T238" s="29" t="s">
        <v>1989</v>
      </c>
      <c r="W238" s="29" t="s">
        <v>7</v>
      </c>
    </row>
    <row r="239" spans="1:23" s="29" customFormat="1">
      <c r="A239" s="29" t="s">
        <v>707</v>
      </c>
      <c r="C239" s="29" t="s">
        <v>2515</v>
      </c>
      <c r="D239" s="29" t="str">
        <f>D240</f>
        <v>Low MUAC or visual report of wasting</v>
      </c>
      <c r="H239" s="29" t="s">
        <v>2516</v>
      </c>
      <c r="N239" s="29" t="s">
        <v>1009</v>
      </c>
    </row>
    <row r="240" spans="1:23" s="29" customFormat="1">
      <c r="A240" s="29" t="s">
        <v>707</v>
      </c>
      <c r="C240" s="29" t="s">
        <v>2517</v>
      </c>
      <c r="D240" s="29" t="s">
        <v>2518</v>
      </c>
      <c r="J240" s="29" t="s">
        <v>2519</v>
      </c>
      <c r="P240" s="29" t="str">
        <f>CONCATENATE("SetCondition")</f>
        <v>SetCondition</v>
      </c>
      <c r="T240" s="29" t="s">
        <v>1989</v>
      </c>
      <c r="W240" s="29" t="s">
        <v>7</v>
      </c>
    </row>
    <row r="241" spans="1:20" s="29" customFormat="1">
      <c r="A241" s="29" t="s">
        <v>2076</v>
      </c>
      <c r="C241" s="29" t="s">
        <v>2077</v>
      </c>
      <c r="D241" s="29" t="s">
        <v>2078</v>
      </c>
      <c r="P241" s="29" t="s">
        <v>2520</v>
      </c>
      <c r="T241" s="29" t="s">
        <v>1989</v>
      </c>
    </row>
  </sheetData>
  <conditionalFormatting sqref="A37:B37 RO19:CFO19 S19:QB19 B19:C20 D26:D28 D37:XFD37 S20:S21 U20:QB20 C1:C18 A21:B21 D21:R21 T21:XFD21 A18:B18 D18:XFD18 C21:C34 C45:C70 C73 C76 C90:C167 C169:C172 C174:C175 C185:C1048576 C177:C180 C36:C43">
    <cfRule type="duplicateValues" dxfId="4" priority="3"/>
  </conditionalFormatting>
  <conditionalFormatting sqref="C6">
    <cfRule type="duplicateValues" dxfId="3" priority="4"/>
  </conditionalFormatting>
  <conditionalFormatting sqref="B28">
    <cfRule type="duplicateValues" dxfId="2" priority="5"/>
  </conditionalFormatting>
  <conditionalFormatting sqref="C53:C54">
    <cfRule type="duplicateValues" dxfId="1" priority="6"/>
  </conditionalFormatting>
  <conditionalFormatting sqref="C35">
    <cfRule type="duplicateValues" dxfId="0" priority="1"/>
  </conditionalFormatting>
  <pageMargins left="0.7" right="0.7" top="0.75" bottom="0.75" header="0.511811023622047" footer="0.511811023622047"/>
  <pageSetup paperSize="9" orientation="portrait" horizontalDpi="300" verticalDpi="300"/>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13" activePane="bottomLeft" state="frozen"/>
      <selection pane="bottomLeft" activeCell="D14" sqref="D14"/>
    </sheetView>
  </sheetViews>
  <sheetFormatPr defaultColWidth="10.5" defaultRowHeight="14.25"/>
  <cols>
    <col min="1" max="2" width="10.5" style="30"/>
    <col min="3" max="3" width="23" style="30" customWidth="1"/>
    <col min="4" max="4" width="57.5" style="30" customWidth="1"/>
    <col min="5" max="1024" width="10.5" style="30"/>
  </cols>
  <sheetData>
    <row r="1" spans="1:30">
      <c r="A1" s="30" t="s">
        <v>691</v>
      </c>
      <c r="B1" s="30" t="s">
        <v>692</v>
      </c>
      <c r="C1" s="30" t="s">
        <v>693</v>
      </c>
      <c r="D1" s="30" t="s">
        <v>694</v>
      </c>
      <c r="E1" s="30" t="s">
        <v>695</v>
      </c>
      <c r="F1" s="30" t="s">
        <v>872</v>
      </c>
      <c r="G1" s="30" t="s">
        <v>1117</v>
      </c>
      <c r="H1" s="53" t="s">
        <v>696</v>
      </c>
      <c r="I1" s="53" t="s">
        <v>873</v>
      </c>
      <c r="J1" s="30" t="s">
        <v>874</v>
      </c>
      <c r="K1" s="30" t="s">
        <v>1569</v>
      </c>
      <c r="L1" s="30" t="s">
        <v>877</v>
      </c>
      <c r="M1" s="30" t="s">
        <v>4</v>
      </c>
      <c r="N1" s="30" t="s">
        <v>3</v>
      </c>
      <c r="O1" s="30" t="s">
        <v>878</v>
      </c>
      <c r="P1" s="30" t="s">
        <v>879</v>
      </c>
      <c r="Q1" s="30" t="s">
        <v>1076</v>
      </c>
      <c r="R1" s="30" t="s">
        <v>880</v>
      </c>
      <c r="S1" s="30" t="s">
        <v>881</v>
      </c>
      <c r="T1" s="30" t="s">
        <v>882</v>
      </c>
      <c r="U1" s="30" t="s">
        <v>884</v>
      </c>
      <c r="V1" s="30" t="s">
        <v>885</v>
      </c>
      <c r="W1" s="30" t="s">
        <v>0</v>
      </c>
      <c r="X1" s="30" t="s">
        <v>886</v>
      </c>
      <c r="Y1" s="30" t="s">
        <v>887</v>
      </c>
      <c r="Z1" s="30" t="s">
        <v>888</v>
      </c>
      <c r="AA1" s="53"/>
      <c r="AB1" s="30" t="s">
        <v>1116</v>
      </c>
      <c r="AC1" s="30" t="s">
        <v>871</v>
      </c>
      <c r="AD1" s="30" t="s">
        <v>1165</v>
      </c>
    </row>
    <row r="2" spans="1:30" ht="15">
      <c r="A2" s="24" t="s">
        <v>697</v>
      </c>
      <c r="B2" s="24"/>
      <c r="C2" s="24" t="s">
        <v>698</v>
      </c>
      <c r="D2" s="24"/>
      <c r="E2" s="24" t="s">
        <v>2521</v>
      </c>
    </row>
    <row r="3" spans="1:30">
      <c r="A3" s="30" t="s">
        <v>1118</v>
      </c>
      <c r="C3" s="30" t="s">
        <v>929</v>
      </c>
      <c r="H3" s="30" t="s">
        <v>1120</v>
      </c>
      <c r="N3" s="30" t="s">
        <v>1009</v>
      </c>
    </row>
    <row r="10" spans="1:30">
      <c r="A10" s="30" t="s">
        <v>1031</v>
      </c>
      <c r="C10" s="30" t="s">
        <v>708</v>
      </c>
      <c r="J10" s="30" t="s">
        <v>2522</v>
      </c>
    </row>
    <row r="11" spans="1:30" ht="213.75">
      <c r="A11" s="30" t="s">
        <v>3</v>
      </c>
      <c r="B11" s="30" t="s">
        <v>708</v>
      </c>
      <c r="C11" s="30" t="s">
        <v>2523</v>
      </c>
      <c r="D11" s="67" t="s">
        <v>2524</v>
      </c>
      <c r="I11" s="35"/>
      <c r="J11" s="35" t="s">
        <v>2525</v>
      </c>
    </row>
    <row r="12" spans="1:30" ht="185.25">
      <c r="A12" s="30" t="s">
        <v>3</v>
      </c>
      <c r="B12" s="30" t="s">
        <v>708</v>
      </c>
      <c r="C12" s="30" t="s">
        <v>2526</v>
      </c>
      <c r="D12" s="67" t="s">
        <v>2527</v>
      </c>
      <c r="J12" s="30" t="s">
        <v>2528</v>
      </c>
    </row>
    <row r="13" spans="1:30" ht="285">
      <c r="A13" s="30" t="s">
        <v>3</v>
      </c>
      <c r="B13" s="30" t="s">
        <v>708</v>
      </c>
      <c r="C13" s="30" t="s">
        <v>2529</v>
      </c>
      <c r="D13" s="67" t="s">
        <v>2530</v>
      </c>
      <c r="J13" s="30" t="s">
        <v>2531</v>
      </c>
    </row>
    <row r="14" spans="1:30" ht="185.25">
      <c r="A14" s="30" t="s">
        <v>3</v>
      </c>
      <c r="B14" s="30" t="s">
        <v>708</v>
      </c>
      <c r="C14" s="30" t="s">
        <v>2532</v>
      </c>
      <c r="D14" s="67" t="s">
        <v>2533</v>
      </c>
      <c r="J14" s="30" t="s">
        <v>2534</v>
      </c>
    </row>
    <row r="15" spans="1:30" ht="199.5">
      <c r="A15" s="30" t="s">
        <v>3</v>
      </c>
      <c r="B15" s="30" t="s">
        <v>708</v>
      </c>
      <c r="C15" s="30" t="s">
        <v>2535</v>
      </c>
      <c r="D15" s="67" t="s">
        <v>2536</v>
      </c>
      <c r="J15" s="30" t="s">
        <v>2537</v>
      </c>
    </row>
    <row r="16" spans="1:30" ht="356.25">
      <c r="A16" s="30" t="s">
        <v>3</v>
      </c>
      <c r="B16" s="30" t="s">
        <v>708</v>
      </c>
      <c r="C16" s="30" t="s">
        <v>2538</v>
      </c>
      <c r="D16" s="67" t="s">
        <v>2539</v>
      </c>
      <c r="J16" s="30" t="s">
        <v>2540</v>
      </c>
    </row>
    <row r="17" spans="1:10" ht="256.5">
      <c r="A17" s="30" t="s">
        <v>3</v>
      </c>
      <c r="B17" s="30" t="s">
        <v>708</v>
      </c>
      <c r="C17" s="30" t="s">
        <v>2541</v>
      </c>
      <c r="D17" s="67" t="s">
        <v>2542</v>
      </c>
      <c r="J17" s="30" t="s">
        <v>2543</v>
      </c>
    </row>
    <row r="18" spans="1:10" ht="85.5">
      <c r="A18" s="30" t="s">
        <v>3</v>
      </c>
      <c r="B18" s="30" t="s">
        <v>708</v>
      </c>
      <c r="C18" s="30" t="s">
        <v>2544</v>
      </c>
      <c r="D18" s="67" t="s">
        <v>2545</v>
      </c>
      <c r="J18" s="30" t="s">
        <v>2546</v>
      </c>
    </row>
    <row r="19" spans="1:10" ht="128.25">
      <c r="A19" s="30" t="s">
        <v>3</v>
      </c>
      <c r="B19" s="30" t="s">
        <v>708</v>
      </c>
      <c r="C19" s="30" t="s">
        <v>2547</v>
      </c>
      <c r="D19" s="67" t="s">
        <v>2548</v>
      </c>
      <c r="J19" s="30" t="s">
        <v>2549</v>
      </c>
    </row>
    <row r="20" spans="1:10" ht="85.5">
      <c r="A20" s="30" t="s">
        <v>3</v>
      </c>
      <c r="B20" s="30" t="s">
        <v>708</v>
      </c>
      <c r="C20" s="30" t="s">
        <v>2550</v>
      </c>
      <c r="D20" s="67" t="s">
        <v>2551</v>
      </c>
      <c r="J20" s="30" t="s">
        <v>2552</v>
      </c>
    </row>
    <row r="21" spans="1:10" ht="99.75">
      <c r="A21" s="30" t="s">
        <v>3</v>
      </c>
      <c r="B21" s="30" t="s">
        <v>708</v>
      </c>
      <c r="C21" s="30" t="s">
        <v>2553</v>
      </c>
      <c r="D21" s="67" t="s">
        <v>2554</v>
      </c>
      <c r="J21" s="30" t="s">
        <v>2555</v>
      </c>
    </row>
    <row r="22" spans="1:10">
      <c r="D22" s="67"/>
    </row>
    <row r="23" spans="1:10">
      <c r="D23" s="67"/>
    </row>
    <row r="24" spans="1:10">
      <c r="D24" s="67"/>
    </row>
    <row r="25" spans="1:10">
      <c r="D25" s="67"/>
    </row>
    <row r="26" spans="1:10" ht="114">
      <c r="A26" s="30" t="s">
        <v>3</v>
      </c>
      <c r="B26" s="30" t="s">
        <v>708</v>
      </c>
      <c r="C26" s="30" t="s">
        <v>2556</v>
      </c>
      <c r="D26" s="67" t="s">
        <v>2557</v>
      </c>
      <c r="J26" s="30" t="s">
        <v>2558</v>
      </c>
    </row>
    <row r="27" spans="1:10" ht="285">
      <c r="A27" s="30" t="s">
        <v>3</v>
      </c>
      <c r="B27" s="30" t="s">
        <v>708</v>
      </c>
      <c r="C27" s="30" t="s">
        <v>2559</v>
      </c>
      <c r="D27" s="67" t="s">
        <v>2560</v>
      </c>
      <c r="J27" s="30" t="s">
        <v>2561</v>
      </c>
    </row>
    <row r="28" spans="1:10" ht="228">
      <c r="A28" s="30" t="s">
        <v>3</v>
      </c>
      <c r="B28" s="30" t="s">
        <v>708</v>
      </c>
      <c r="C28" s="30" t="s">
        <v>2562</v>
      </c>
      <c r="D28" s="67" t="s">
        <v>2563</v>
      </c>
      <c r="J28" s="30" t="s">
        <v>2564</v>
      </c>
    </row>
    <row r="29" spans="1:10" ht="71.25">
      <c r="A29" s="30" t="s">
        <v>3</v>
      </c>
      <c r="B29" s="30" t="s">
        <v>708</v>
      </c>
      <c r="C29" s="30" t="s">
        <v>2565</v>
      </c>
      <c r="D29" s="67" t="s">
        <v>2566</v>
      </c>
      <c r="J29" s="30" t="s">
        <v>2567</v>
      </c>
    </row>
    <row r="30" spans="1:10" ht="142.5">
      <c r="A30" s="30" t="s">
        <v>3</v>
      </c>
      <c r="B30" s="30" t="s">
        <v>708</v>
      </c>
      <c r="C30" s="30" t="s">
        <v>2568</v>
      </c>
      <c r="D30" s="67" t="s">
        <v>2569</v>
      </c>
      <c r="J30" s="30" t="s">
        <v>2570</v>
      </c>
    </row>
    <row r="31" spans="1:10" ht="199.5">
      <c r="A31" s="30" t="s">
        <v>3</v>
      </c>
      <c r="B31" s="30" t="s">
        <v>708</v>
      </c>
      <c r="C31" s="30" t="s">
        <v>2571</v>
      </c>
      <c r="D31" s="67" t="s">
        <v>2572</v>
      </c>
      <c r="J31" s="30" t="s">
        <v>2573</v>
      </c>
    </row>
    <row r="32" spans="1:10" ht="171">
      <c r="A32" s="30" t="s">
        <v>3</v>
      </c>
      <c r="B32" s="30" t="s">
        <v>708</v>
      </c>
      <c r="C32" s="30" t="s">
        <v>2574</v>
      </c>
      <c r="D32" s="67" t="s">
        <v>2575</v>
      </c>
      <c r="J32" s="30" t="s">
        <v>2576</v>
      </c>
    </row>
    <row r="33" spans="1:10" ht="242.25">
      <c r="A33" s="30" t="s">
        <v>3</v>
      </c>
      <c r="B33" s="30" t="s">
        <v>708</v>
      </c>
      <c r="C33" s="30" t="s">
        <v>2577</v>
      </c>
      <c r="D33" s="67" t="s">
        <v>2578</v>
      </c>
      <c r="J33" s="30" t="s">
        <v>2579</v>
      </c>
    </row>
    <row r="34" spans="1:10" ht="270.75">
      <c r="A34" s="30" t="s">
        <v>3</v>
      </c>
      <c r="B34" s="30" t="s">
        <v>708</v>
      </c>
      <c r="C34" s="30" t="s">
        <v>2580</v>
      </c>
      <c r="D34" s="67" t="s">
        <v>2581</v>
      </c>
      <c r="J34" s="30" t="s">
        <v>2582</v>
      </c>
    </row>
    <row r="35" spans="1:10" ht="128.25">
      <c r="A35" s="30" t="s">
        <v>3</v>
      </c>
      <c r="B35" s="30" t="s">
        <v>708</v>
      </c>
      <c r="C35" s="30" t="s">
        <v>2583</v>
      </c>
      <c r="D35" s="67" t="s">
        <v>2584</v>
      </c>
      <c r="J35" s="30" t="s">
        <v>2585</v>
      </c>
    </row>
    <row r="36" spans="1:10" ht="71.25">
      <c r="A36" s="30" t="s">
        <v>3</v>
      </c>
      <c r="B36" s="30" t="s">
        <v>708</v>
      </c>
      <c r="C36" s="30" t="s">
        <v>2586</v>
      </c>
      <c r="D36" s="67" t="s">
        <v>2587</v>
      </c>
      <c r="J36" s="30" t="s">
        <v>2588</v>
      </c>
    </row>
    <row r="37" spans="1:10" ht="285">
      <c r="A37" s="30" t="s">
        <v>3</v>
      </c>
      <c r="B37" s="30" t="s">
        <v>708</v>
      </c>
      <c r="C37" s="30" t="s">
        <v>2589</v>
      </c>
      <c r="D37" s="67" t="s">
        <v>2590</v>
      </c>
      <c r="J37" s="30" t="s">
        <v>2591</v>
      </c>
    </row>
    <row r="38" spans="1:10" ht="42.75">
      <c r="A38" s="30" t="s">
        <v>3</v>
      </c>
      <c r="B38" s="30" t="s">
        <v>708</v>
      </c>
      <c r="C38" s="30" t="s">
        <v>2592</v>
      </c>
      <c r="D38" s="67" t="s">
        <v>2593</v>
      </c>
      <c r="J38" s="30" t="s">
        <v>2594</v>
      </c>
    </row>
    <row r="39" spans="1:10" ht="57">
      <c r="A39" s="30" t="s">
        <v>3</v>
      </c>
      <c r="B39" s="30" t="s">
        <v>708</v>
      </c>
      <c r="C39" s="30" t="s">
        <v>2595</v>
      </c>
      <c r="D39" s="67" t="s">
        <v>2596</v>
      </c>
      <c r="J39" s="30" t="s">
        <v>2597</v>
      </c>
    </row>
    <row r="40" spans="1:10" ht="42.75">
      <c r="A40" s="30" t="s">
        <v>3</v>
      </c>
      <c r="B40" s="30" t="s">
        <v>708</v>
      </c>
      <c r="C40" s="30" t="s">
        <v>2598</v>
      </c>
      <c r="D40" s="67" t="s">
        <v>2599</v>
      </c>
      <c r="J40" s="30" t="s">
        <v>2600</v>
      </c>
    </row>
    <row r="41" spans="1:10" ht="185.25">
      <c r="A41" s="30" t="s">
        <v>3</v>
      </c>
      <c r="B41" s="30" t="s">
        <v>708</v>
      </c>
      <c r="C41" s="30" t="s">
        <v>2601</v>
      </c>
      <c r="D41" s="103" t="s">
        <v>2602</v>
      </c>
      <c r="E41" s="104"/>
      <c r="J41" s="30" t="s">
        <v>2603</v>
      </c>
    </row>
    <row r="42" spans="1:10" ht="142.5">
      <c r="A42" s="30" t="s">
        <v>3</v>
      </c>
      <c r="B42" s="30" t="s">
        <v>708</v>
      </c>
      <c r="C42" s="30" t="s">
        <v>2604</v>
      </c>
      <c r="D42" s="67" t="s">
        <v>2605</v>
      </c>
      <c r="J42" s="30" t="s">
        <v>2606</v>
      </c>
    </row>
    <row r="43" spans="1:10" ht="327.75">
      <c r="A43" s="30" t="s">
        <v>3</v>
      </c>
      <c r="B43" s="30" t="s">
        <v>708</v>
      </c>
      <c r="C43" s="30" t="s">
        <v>2607</v>
      </c>
      <c r="D43" s="67" t="s">
        <v>2608</v>
      </c>
      <c r="J43" s="30" t="s">
        <v>2609</v>
      </c>
    </row>
    <row r="44" spans="1:10" ht="199.5">
      <c r="A44" s="30" t="s">
        <v>3</v>
      </c>
      <c r="B44" s="30" t="s">
        <v>708</v>
      </c>
      <c r="C44" s="30" t="s">
        <v>2610</v>
      </c>
      <c r="D44" s="67" t="s">
        <v>2611</v>
      </c>
      <c r="J44" s="30" t="s">
        <v>2612</v>
      </c>
    </row>
    <row r="45" spans="1:10" ht="156.75">
      <c r="A45" s="30" t="s">
        <v>3</v>
      </c>
      <c r="B45" s="30" t="s">
        <v>708</v>
      </c>
      <c r="C45" s="30" t="s">
        <v>2613</v>
      </c>
      <c r="D45" s="67" t="s">
        <v>2614</v>
      </c>
      <c r="J45" s="30" t="s">
        <v>2615</v>
      </c>
    </row>
    <row r="46" spans="1:10" ht="256.5">
      <c r="A46" s="30" t="s">
        <v>3</v>
      </c>
      <c r="B46" s="30" t="s">
        <v>708</v>
      </c>
      <c r="C46" s="30" t="s">
        <v>2616</v>
      </c>
      <c r="D46" s="67" t="s">
        <v>2617</v>
      </c>
      <c r="J46" s="30" t="s">
        <v>2618</v>
      </c>
    </row>
    <row r="47" spans="1:10" ht="156.75">
      <c r="A47" s="30" t="s">
        <v>3</v>
      </c>
      <c r="B47" s="30" t="s">
        <v>708</v>
      </c>
      <c r="C47" s="30" t="s">
        <v>2619</v>
      </c>
      <c r="D47" s="67" t="s">
        <v>2620</v>
      </c>
      <c r="J47" s="30" t="s">
        <v>2621</v>
      </c>
    </row>
    <row r="48" spans="1:10" ht="171">
      <c r="A48" s="30" t="s">
        <v>3</v>
      </c>
      <c r="B48" s="30" t="s">
        <v>708</v>
      </c>
      <c r="C48" s="30" t="s">
        <v>2622</v>
      </c>
      <c r="D48" s="67" t="s">
        <v>2623</v>
      </c>
      <c r="J48" s="30" t="s">
        <v>2624</v>
      </c>
    </row>
    <row r="49" spans="1:10" ht="114">
      <c r="A49" s="30" t="s">
        <v>3</v>
      </c>
      <c r="B49" s="30" t="s">
        <v>708</v>
      </c>
      <c r="C49" s="30" t="s">
        <v>2625</v>
      </c>
      <c r="D49" s="67" t="s">
        <v>2626</v>
      </c>
      <c r="J49" s="30" t="s">
        <v>2627</v>
      </c>
    </row>
    <row r="50" spans="1:10" ht="85.5">
      <c r="A50" s="30" t="s">
        <v>3</v>
      </c>
      <c r="B50" s="30" t="s">
        <v>708</v>
      </c>
      <c r="C50" s="30" t="s">
        <v>2628</v>
      </c>
      <c r="D50" s="67" t="s">
        <v>2629</v>
      </c>
      <c r="J50" s="30" t="s">
        <v>2630</v>
      </c>
    </row>
    <row r="51" spans="1:10" ht="228">
      <c r="A51" s="30" t="s">
        <v>3</v>
      </c>
      <c r="B51" s="30" t="s">
        <v>708</v>
      </c>
      <c r="C51" s="30" t="s">
        <v>2631</v>
      </c>
      <c r="D51" s="67" t="s">
        <v>2632</v>
      </c>
      <c r="J51" s="30" t="s">
        <v>2633</v>
      </c>
    </row>
    <row r="52" spans="1:10" ht="99.75">
      <c r="A52" s="30" t="s">
        <v>3</v>
      </c>
      <c r="B52" s="30" t="s">
        <v>708</v>
      </c>
      <c r="C52" s="30" t="s">
        <v>2634</v>
      </c>
      <c r="D52" s="67" t="s">
        <v>2635</v>
      </c>
      <c r="J52" s="30" t="s">
        <v>2636</v>
      </c>
    </row>
    <row r="53" spans="1:10" ht="128.25">
      <c r="A53" s="30" t="s">
        <v>3</v>
      </c>
      <c r="B53" s="30" t="s">
        <v>708</v>
      </c>
      <c r="C53" s="30" t="s">
        <v>2637</v>
      </c>
      <c r="D53" s="67" t="s">
        <v>2638</v>
      </c>
      <c r="J53" s="30" t="s">
        <v>2639</v>
      </c>
    </row>
    <row r="54" spans="1:10" ht="42.75">
      <c r="A54" s="30" t="s">
        <v>3</v>
      </c>
      <c r="B54" s="30" t="s">
        <v>708</v>
      </c>
      <c r="C54" s="30" t="s">
        <v>2640</v>
      </c>
      <c r="D54" s="67" t="s">
        <v>2641</v>
      </c>
      <c r="J54" s="30" t="s">
        <v>2642</v>
      </c>
    </row>
    <row r="55" spans="1:10" ht="42.75">
      <c r="A55" s="30" t="s">
        <v>3</v>
      </c>
      <c r="B55" s="30" t="s">
        <v>708</v>
      </c>
      <c r="C55" s="30" t="s">
        <v>2643</v>
      </c>
      <c r="D55" s="67" t="s">
        <v>2644</v>
      </c>
      <c r="J55" s="30" t="s">
        <v>2645</v>
      </c>
    </row>
    <row r="56" spans="1:10" ht="42.75">
      <c r="A56" s="30" t="s">
        <v>3</v>
      </c>
      <c r="B56" s="30" t="s">
        <v>708</v>
      </c>
      <c r="C56" s="30" t="s">
        <v>2646</v>
      </c>
      <c r="D56" s="67" t="s">
        <v>2647</v>
      </c>
      <c r="J56" s="30" t="s">
        <v>2648</v>
      </c>
    </row>
    <row r="57" spans="1:10" ht="42.75">
      <c r="A57" s="30" t="s">
        <v>3</v>
      </c>
      <c r="B57" s="30" t="s">
        <v>708</v>
      </c>
      <c r="C57" s="30" t="s">
        <v>2649</v>
      </c>
      <c r="D57" s="67" t="s">
        <v>2650</v>
      </c>
      <c r="J57" s="30" t="s">
        <v>2651</v>
      </c>
    </row>
    <row r="58" spans="1:10">
      <c r="A58" s="30" t="s">
        <v>1031</v>
      </c>
      <c r="C58" s="30" t="s">
        <v>711</v>
      </c>
      <c r="J58" s="30" t="s">
        <v>2652</v>
      </c>
    </row>
    <row r="59" spans="1:10" ht="356.25">
      <c r="A59" s="30" t="s">
        <v>3</v>
      </c>
      <c r="B59" s="30" t="s">
        <v>711</v>
      </c>
      <c r="C59" s="30" t="s">
        <v>2653</v>
      </c>
      <c r="D59" s="67" t="s">
        <v>2654</v>
      </c>
      <c r="J59" s="30" t="s">
        <v>2655</v>
      </c>
    </row>
    <row r="60" spans="1:10" ht="99.75">
      <c r="A60" s="30" t="s">
        <v>3</v>
      </c>
      <c r="B60" s="30" t="s">
        <v>711</v>
      </c>
      <c r="C60" s="30" t="s">
        <v>2656</v>
      </c>
      <c r="D60" s="67" t="s">
        <v>2657</v>
      </c>
      <c r="J60" s="30" t="s">
        <v>2658</v>
      </c>
    </row>
    <row r="61" spans="1:10" ht="128.25">
      <c r="A61" s="30" t="s">
        <v>3</v>
      </c>
      <c r="B61" s="30" t="s">
        <v>711</v>
      </c>
      <c r="C61" s="30" t="s">
        <v>2659</v>
      </c>
      <c r="D61" s="67" t="s">
        <v>2660</v>
      </c>
      <c r="J61" s="30" t="s">
        <v>2661</v>
      </c>
    </row>
    <row r="62" spans="1:10" ht="42.75">
      <c r="A62" s="30" t="s">
        <v>3</v>
      </c>
      <c r="B62" s="30" t="s">
        <v>711</v>
      </c>
      <c r="C62" s="30" t="s">
        <v>2662</v>
      </c>
      <c r="D62" s="67" t="s">
        <v>2663</v>
      </c>
      <c r="J62" s="30" t="s">
        <v>2664</v>
      </c>
    </row>
    <row r="63" spans="1:10" ht="114">
      <c r="A63" s="30" t="s">
        <v>3</v>
      </c>
      <c r="B63" s="30" t="s">
        <v>711</v>
      </c>
      <c r="C63" s="30" t="s">
        <v>2665</v>
      </c>
      <c r="D63" s="67" t="s">
        <v>2666</v>
      </c>
      <c r="J63" s="30" t="s">
        <v>2667</v>
      </c>
    </row>
    <row r="64" spans="1:10" ht="156.75">
      <c r="A64" s="30" t="s">
        <v>3</v>
      </c>
      <c r="B64" s="30" t="s">
        <v>711</v>
      </c>
      <c r="C64" s="30" t="s">
        <v>2668</v>
      </c>
      <c r="D64" s="67" t="s">
        <v>2669</v>
      </c>
      <c r="J64" s="30" t="s">
        <v>2670</v>
      </c>
    </row>
    <row r="65" spans="1:14" ht="42.75">
      <c r="A65" s="30" t="s">
        <v>3</v>
      </c>
      <c r="B65" s="30" t="s">
        <v>711</v>
      </c>
      <c r="C65" s="30" t="s">
        <v>2671</v>
      </c>
      <c r="D65" s="67" t="s">
        <v>2672</v>
      </c>
      <c r="J65" s="30" t="s">
        <v>2673</v>
      </c>
    </row>
    <row r="66" spans="1:14" ht="171">
      <c r="A66" s="30" t="s">
        <v>3</v>
      </c>
      <c r="B66" s="30" t="s">
        <v>711</v>
      </c>
      <c r="C66" s="30" t="s">
        <v>2674</v>
      </c>
      <c r="D66" s="67" t="s">
        <v>2675</v>
      </c>
      <c r="J66" s="30" t="s">
        <v>2676</v>
      </c>
    </row>
    <row r="67" spans="1:14" ht="213.75">
      <c r="A67" s="30" t="s">
        <v>3</v>
      </c>
      <c r="B67" s="30" t="s">
        <v>711</v>
      </c>
      <c r="C67" s="30" t="s">
        <v>2677</v>
      </c>
      <c r="D67" s="67" t="s">
        <v>2678</v>
      </c>
      <c r="J67" s="30" t="s">
        <v>2679</v>
      </c>
    </row>
    <row r="68" spans="1:14" ht="99.75">
      <c r="A68" s="30" t="s">
        <v>3</v>
      </c>
      <c r="B68" s="30" t="s">
        <v>711</v>
      </c>
      <c r="C68" s="30" t="s">
        <v>2680</v>
      </c>
      <c r="D68" s="67" t="s">
        <v>2681</v>
      </c>
      <c r="J68" s="30" t="s">
        <v>2682</v>
      </c>
    </row>
    <row r="69" spans="1:14" ht="114">
      <c r="A69" s="30" t="s">
        <v>3</v>
      </c>
      <c r="B69" s="30" t="s">
        <v>711</v>
      </c>
      <c r="C69" s="30" t="s">
        <v>2683</v>
      </c>
      <c r="D69" s="67" t="s">
        <v>2684</v>
      </c>
      <c r="J69" s="30" t="s">
        <v>2685</v>
      </c>
    </row>
    <row r="70" spans="1:14" ht="114">
      <c r="A70" s="30" t="s">
        <v>3</v>
      </c>
      <c r="B70" s="30" t="s">
        <v>711</v>
      </c>
      <c r="C70" s="30" t="s">
        <v>2686</v>
      </c>
      <c r="D70" s="67" t="s">
        <v>2687</v>
      </c>
      <c r="J70" s="30" t="s">
        <v>2688</v>
      </c>
    </row>
    <row r="71" spans="1:14" ht="409.5">
      <c r="A71" s="30" t="s">
        <v>3</v>
      </c>
      <c r="B71" s="30" t="s">
        <v>711</v>
      </c>
      <c r="C71" s="30" t="s">
        <v>2689</v>
      </c>
      <c r="D71" s="67" t="s">
        <v>2690</v>
      </c>
      <c r="J71" s="30" t="s">
        <v>2691</v>
      </c>
    </row>
    <row r="74" spans="1:14">
      <c r="A74" s="30" t="s">
        <v>707</v>
      </c>
      <c r="C74" s="30" t="str">
        <f t="shared" ref="C74:C84" si="0">CONCATENATE("load-",C11)</f>
        <v>load-EmCare.C10.IT.DE01</v>
      </c>
      <c r="H74" s="30" t="s">
        <v>2692</v>
      </c>
      <c r="N74" s="30" t="s">
        <v>1009</v>
      </c>
    </row>
    <row r="75" spans="1:14">
      <c r="A75" s="30" t="s">
        <v>707</v>
      </c>
      <c r="C75" s="30" t="str">
        <f t="shared" si="0"/>
        <v>load-EmCare.C10.IT.DE02</v>
      </c>
      <c r="H75" s="30" t="s">
        <v>2693</v>
      </c>
      <c r="N75" s="30" t="s">
        <v>1009</v>
      </c>
    </row>
    <row r="76" spans="1:14">
      <c r="A76" s="30" t="s">
        <v>707</v>
      </c>
      <c r="C76" s="30" t="str">
        <f t="shared" si="0"/>
        <v>load-EmCare.C10.IT.DE03</v>
      </c>
      <c r="H76" s="105" t="s">
        <v>2694</v>
      </c>
      <c r="N76" s="30" t="s">
        <v>1009</v>
      </c>
    </row>
    <row r="77" spans="1:14">
      <c r="A77" s="30" t="s">
        <v>707</v>
      </c>
      <c r="C77" s="30" t="str">
        <f t="shared" si="0"/>
        <v>load-EmCare.C10.IT.DE04</v>
      </c>
      <c r="H77" s="30" t="s">
        <v>2695</v>
      </c>
      <c r="N77" s="30" t="s">
        <v>1009</v>
      </c>
    </row>
    <row r="78" spans="1:14">
      <c r="A78" s="30" t="s">
        <v>707</v>
      </c>
      <c r="C78" s="30" t="str">
        <f t="shared" si="0"/>
        <v>load-EmCare.C10.IT.DE05</v>
      </c>
      <c r="H78" s="30" t="s">
        <v>2696</v>
      </c>
      <c r="N78" s="30" t="s">
        <v>1009</v>
      </c>
    </row>
    <row r="79" spans="1:14">
      <c r="A79" s="30" t="s">
        <v>707</v>
      </c>
      <c r="C79" s="30" t="str">
        <f t="shared" si="0"/>
        <v>load-EmCare.C10.IT.DE06</v>
      </c>
      <c r="H79" s="30" t="s">
        <v>2697</v>
      </c>
      <c r="N79" s="30" t="s">
        <v>1009</v>
      </c>
    </row>
    <row r="80" spans="1:14">
      <c r="A80" s="30" t="s">
        <v>707</v>
      </c>
      <c r="C80" s="30" t="str">
        <f t="shared" si="0"/>
        <v>load-EmCare.C10.IT.DE07</v>
      </c>
      <c r="H80" s="30" t="s">
        <v>2698</v>
      </c>
      <c r="N80" s="30" t="s">
        <v>1009</v>
      </c>
    </row>
    <row r="81" spans="1:14">
      <c r="A81" s="30" t="s">
        <v>707</v>
      </c>
      <c r="C81" s="30" t="str">
        <f t="shared" si="0"/>
        <v>load-EmCare.C10.IT.DE08</v>
      </c>
      <c r="H81" s="30" t="s">
        <v>2699</v>
      </c>
      <c r="N81" s="30" t="s">
        <v>1009</v>
      </c>
    </row>
    <row r="82" spans="1:14">
      <c r="A82" s="30" t="s">
        <v>707</v>
      </c>
      <c r="C82" s="30" t="str">
        <f t="shared" si="0"/>
        <v>load-EmCare.C10.IT.DE09</v>
      </c>
      <c r="H82" s="30" t="s">
        <v>2700</v>
      </c>
      <c r="N82" s="30" t="s">
        <v>1009</v>
      </c>
    </row>
    <row r="83" spans="1:14" s="27" customFormat="1">
      <c r="A83" s="27" t="s">
        <v>707</v>
      </c>
      <c r="C83" s="27" t="str">
        <f t="shared" si="0"/>
        <v>load-EmCare.C10.IT.DE10</v>
      </c>
      <c r="H83" s="27" t="s">
        <v>2701</v>
      </c>
      <c r="N83" s="27" t="s">
        <v>1009</v>
      </c>
    </row>
    <row r="84" spans="1:14" s="27" customFormat="1">
      <c r="A84" s="27" t="s">
        <v>707</v>
      </c>
      <c r="C84" s="27" t="str">
        <f t="shared" si="0"/>
        <v>load-EmCare.C10.IT.DE11</v>
      </c>
      <c r="H84" s="27" t="s">
        <v>2702</v>
      </c>
      <c r="N84" s="27" t="s">
        <v>1009</v>
      </c>
    </row>
    <row r="85" spans="1:14" s="27" customFormat="1"/>
    <row r="86" spans="1:14" s="27" customFormat="1"/>
    <row r="87" spans="1:14" s="27" customFormat="1"/>
    <row r="88" spans="1:14" s="27" customFormat="1"/>
    <row r="89" spans="1:14" s="27" customFormat="1">
      <c r="A89" s="27" t="s">
        <v>707</v>
      </c>
      <c r="C89" s="27" t="str">
        <f t="shared" ref="C89:C120" si="1">CONCATENATE("load-",C26)</f>
        <v>load-EmCare.C10.IT.DE16</v>
      </c>
      <c r="H89" s="27" t="s">
        <v>2703</v>
      </c>
      <c r="N89" s="27" t="s">
        <v>1009</v>
      </c>
    </row>
    <row r="90" spans="1:14" s="27" customFormat="1">
      <c r="A90" s="27" t="s">
        <v>707</v>
      </c>
      <c r="C90" s="27" t="str">
        <f t="shared" si="1"/>
        <v>load-EmCare.C10.IT.DE17</v>
      </c>
      <c r="H90" s="27" t="s">
        <v>2704</v>
      </c>
      <c r="N90" s="27" t="s">
        <v>1009</v>
      </c>
    </row>
    <row r="91" spans="1:14" s="27" customFormat="1">
      <c r="A91" s="27" t="s">
        <v>707</v>
      </c>
      <c r="C91" s="27" t="str">
        <f t="shared" si="1"/>
        <v>load-EmCare.C10.IT.DE18</v>
      </c>
      <c r="H91" s="27" t="s">
        <v>2705</v>
      </c>
      <c r="N91" s="27" t="s">
        <v>1009</v>
      </c>
    </row>
    <row r="92" spans="1:14" s="27" customFormat="1">
      <c r="A92" s="27" t="s">
        <v>707</v>
      </c>
      <c r="C92" s="27" t="str">
        <f t="shared" si="1"/>
        <v>load-EmCare.C10.IT.DE19</v>
      </c>
      <c r="H92" s="27" t="s">
        <v>2706</v>
      </c>
      <c r="N92" s="27" t="s">
        <v>1009</v>
      </c>
    </row>
    <row r="93" spans="1:14" s="27" customFormat="1">
      <c r="A93" s="27" t="s">
        <v>707</v>
      </c>
      <c r="C93" s="27" t="str">
        <f t="shared" si="1"/>
        <v>load-EmCare.C10.IT.DE20</v>
      </c>
      <c r="H93" s="27" t="s">
        <v>2707</v>
      </c>
      <c r="N93" s="27" t="s">
        <v>1009</v>
      </c>
    </row>
    <row r="94" spans="1:14" s="27" customFormat="1">
      <c r="A94" s="27" t="s">
        <v>707</v>
      </c>
      <c r="C94" s="27" t="str">
        <f t="shared" si="1"/>
        <v>load-EmCare.C10.IT.DE21</v>
      </c>
      <c r="H94" s="27" t="s">
        <v>2708</v>
      </c>
      <c r="N94" s="27" t="s">
        <v>1009</v>
      </c>
    </row>
    <row r="95" spans="1:14" s="27" customFormat="1">
      <c r="A95" s="27" t="s">
        <v>707</v>
      </c>
      <c r="C95" s="27" t="str">
        <f t="shared" si="1"/>
        <v>load-EmCare.C10.IT.DE22</v>
      </c>
      <c r="H95" s="27" t="s">
        <v>2709</v>
      </c>
      <c r="N95" s="27" t="s">
        <v>1009</v>
      </c>
    </row>
    <row r="96" spans="1:14" s="27" customFormat="1">
      <c r="A96" s="27" t="s">
        <v>707</v>
      </c>
      <c r="C96" s="27" t="str">
        <f t="shared" si="1"/>
        <v>load-EmCare.C10.IT.DE23</v>
      </c>
      <c r="H96" s="27" t="s">
        <v>2710</v>
      </c>
      <c r="N96" s="27" t="s">
        <v>1009</v>
      </c>
    </row>
    <row r="97" spans="1:14" s="27" customFormat="1">
      <c r="A97" s="27" t="s">
        <v>707</v>
      </c>
      <c r="C97" s="27" t="str">
        <f t="shared" si="1"/>
        <v>load-EmCare.C10.IT.DE24</v>
      </c>
      <c r="H97" s="27" t="s">
        <v>2711</v>
      </c>
      <c r="N97" s="27" t="s">
        <v>1009</v>
      </c>
    </row>
    <row r="98" spans="1:14" s="27" customFormat="1">
      <c r="A98" s="27" t="s">
        <v>707</v>
      </c>
      <c r="C98" s="27" t="str">
        <f t="shared" si="1"/>
        <v>load-EmCare.C10.IT.DE25</v>
      </c>
      <c r="H98" s="27" t="s">
        <v>2712</v>
      </c>
      <c r="N98" s="27" t="s">
        <v>1009</v>
      </c>
    </row>
    <row r="99" spans="1:14" s="27" customFormat="1">
      <c r="A99" s="27" t="s">
        <v>707</v>
      </c>
      <c r="C99" s="27" t="str">
        <f t="shared" si="1"/>
        <v>load-EmCare.C10.IT.DE42</v>
      </c>
      <c r="H99" s="27" t="s">
        <v>2713</v>
      </c>
      <c r="N99" s="27" t="s">
        <v>1009</v>
      </c>
    </row>
    <row r="100" spans="1:14" s="27" customFormat="1">
      <c r="A100" s="27" t="s">
        <v>707</v>
      </c>
      <c r="C100" s="27" t="str">
        <f t="shared" si="1"/>
        <v>load-EmCare.C10.IT.DE43</v>
      </c>
      <c r="H100" s="27" t="s">
        <v>2714</v>
      </c>
      <c r="N100" s="27" t="s">
        <v>1009</v>
      </c>
    </row>
    <row r="101" spans="1:14" s="27" customFormat="1">
      <c r="A101" s="27" t="s">
        <v>707</v>
      </c>
      <c r="C101" s="27" t="str">
        <f t="shared" si="1"/>
        <v>load-EmCare.C10.IT.DE44</v>
      </c>
      <c r="H101" s="27" t="s">
        <v>2715</v>
      </c>
      <c r="N101" s="27" t="s">
        <v>1009</v>
      </c>
    </row>
    <row r="102" spans="1:14" s="27" customFormat="1">
      <c r="A102" s="27" t="s">
        <v>707</v>
      </c>
      <c r="C102" s="27" t="str">
        <f t="shared" si="1"/>
        <v>load-EmCare.C10.IT.DE26</v>
      </c>
      <c r="H102" s="27" t="s">
        <v>2716</v>
      </c>
      <c r="N102" s="27" t="s">
        <v>1009</v>
      </c>
    </row>
    <row r="103" spans="1:14" s="27" customFormat="1">
      <c r="A103" s="27" t="s">
        <v>707</v>
      </c>
      <c r="C103" s="27" t="str">
        <f t="shared" si="1"/>
        <v>load-EmCare.C10.IT.DE27</v>
      </c>
      <c r="H103" s="27" t="s">
        <v>2717</v>
      </c>
      <c r="N103" s="27" t="s">
        <v>1009</v>
      </c>
    </row>
    <row r="104" spans="1:14" s="27" customFormat="1">
      <c r="A104" s="27" t="s">
        <v>707</v>
      </c>
      <c r="C104" s="27" t="str">
        <f t="shared" si="1"/>
        <v>load-EmCare.C10.IT.DE28</v>
      </c>
      <c r="H104" s="27" t="s">
        <v>2718</v>
      </c>
      <c r="J104" s="85"/>
      <c r="K104" s="27" t="str">
        <f>LOWER(J104)</f>
        <v/>
      </c>
      <c r="N104" s="27" t="s">
        <v>1009</v>
      </c>
    </row>
    <row r="105" spans="1:14" s="27" customFormat="1">
      <c r="A105" s="27" t="s">
        <v>707</v>
      </c>
      <c r="C105" s="27" t="str">
        <f t="shared" si="1"/>
        <v>load-EmCare.C10.IT.DE29</v>
      </c>
      <c r="H105" s="27" t="s">
        <v>2719</v>
      </c>
      <c r="N105" s="27" t="s">
        <v>1009</v>
      </c>
    </row>
    <row r="106" spans="1:14" s="27" customFormat="1">
      <c r="A106" s="27" t="s">
        <v>707</v>
      </c>
      <c r="C106" s="27" t="str">
        <f t="shared" si="1"/>
        <v>load-EmCare.C10.IT.DE30</v>
      </c>
      <c r="H106" s="27" t="s">
        <v>2720</v>
      </c>
      <c r="N106" s="27" t="s">
        <v>1009</v>
      </c>
    </row>
    <row r="107" spans="1:14" s="27" customFormat="1">
      <c r="A107" s="27" t="s">
        <v>707</v>
      </c>
      <c r="C107" s="27" t="str">
        <f t="shared" si="1"/>
        <v>load-EmCare.C10.IT.DE31</v>
      </c>
      <c r="H107" s="27" t="s">
        <v>2721</v>
      </c>
      <c r="N107" s="27" t="s">
        <v>1009</v>
      </c>
    </row>
    <row r="108" spans="1:14" s="27" customFormat="1">
      <c r="A108" s="27" t="s">
        <v>707</v>
      </c>
      <c r="C108" s="27" t="str">
        <f t="shared" si="1"/>
        <v>load-EmCare.C10.IT.DE32</v>
      </c>
      <c r="H108" s="27" t="s">
        <v>2722</v>
      </c>
      <c r="N108" s="27" t="s">
        <v>1009</v>
      </c>
    </row>
    <row r="109" spans="1:14" s="27" customFormat="1">
      <c r="A109" s="27" t="s">
        <v>707</v>
      </c>
      <c r="C109" s="27" t="str">
        <f t="shared" si="1"/>
        <v>load-EmCare.C10.IT.DE33</v>
      </c>
      <c r="H109" s="27" t="s">
        <v>2723</v>
      </c>
      <c r="N109" s="27" t="s">
        <v>1009</v>
      </c>
    </row>
    <row r="110" spans="1:14" s="27" customFormat="1">
      <c r="A110" s="27" t="s">
        <v>707</v>
      </c>
      <c r="C110" s="27" t="str">
        <f t="shared" si="1"/>
        <v>load-EmCare.C10.IT.DE34</v>
      </c>
      <c r="H110" s="27" t="s">
        <v>2724</v>
      </c>
      <c r="N110" s="27" t="s">
        <v>1009</v>
      </c>
    </row>
    <row r="111" spans="1:14" s="27" customFormat="1">
      <c r="A111" s="27" t="s">
        <v>707</v>
      </c>
      <c r="C111" s="27" t="str">
        <f t="shared" si="1"/>
        <v>load-EmCare.C10.IT.DE35</v>
      </c>
      <c r="H111" s="27" t="s">
        <v>2725</v>
      </c>
      <c r="N111" s="27" t="s">
        <v>1009</v>
      </c>
    </row>
    <row r="112" spans="1:14" s="27" customFormat="1">
      <c r="A112" s="27" t="s">
        <v>707</v>
      </c>
      <c r="C112" s="27" t="str">
        <f t="shared" si="1"/>
        <v>load-EmCare.C10.IT.DE36</v>
      </c>
      <c r="H112" s="27" t="s">
        <v>2726</v>
      </c>
      <c r="N112" s="27" t="s">
        <v>1009</v>
      </c>
    </row>
    <row r="113" spans="1:14" s="27" customFormat="1">
      <c r="A113" s="27" t="s">
        <v>707</v>
      </c>
      <c r="C113" s="27" t="str">
        <f t="shared" si="1"/>
        <v>load-EmCare.C10.IT.DE37</v>
      </c>
      <c r="H113" s="27" t="s">
        <v>2727</v>
      </c>
      <c r="N113" s="27" t="s">
        <v>1009</v>
      </c>
    </row>
    <row r="114" spans="1:14" s="27" customFormat="1">
      <c r="A114" s="27" t="s">
        <v>707</v>
      </c>
      <c r="C114" s="27" t="str">
        <f t="shared" si="1"/>
        <v>load-EmCare.C10.IT.DE38</v>
      </c>
      <c r="H114" s="27" t="s">
        <v>2728</v>
      </c>
      <c r="N114" s="27" t="s">
        <v>1009</v>
      </c>
    </row>
    <row r="115" spans="1:14" s="27" customFormat="1">
      <c r="A115" s="27" t="s">
        <v>707</v>
      </c>
      <c r="C115" s="27" t="str">
        <f t="shared" si="1"/>
        <v>load-EmCare.C10.IT.DE39</v>
      </c>
      <c r="H115" s="27" t="s">
        <v>2729</v>
      </c>
      <c r="N115" s="27" t="s">
        <v>1009</v>
      </c>
    </row>
    <row r="116" spans="1:14" s="27" customFormat="1">
      <c r="A116" s="27" t="s">
        <v>707</v>
      </c>
      <c r="C116" s="27" t="str">
        <f t="shared" si="1"/>
        <v>load-EmCare.C10.IT.DE40</v>
      </c>
      <c r="H116" s="27" t="s">
        <v>2730</v>
      </c>
      <c r="N116" s="27" t="s">
        <v>1009</v>
      </c>
    </row>
    <row r="117" spans="1:14" s="27" customFormat="1">
      <c r="A117" s="27" t="s">
        <v>707</v>
      </c>
      <c r="C117" s="27" t="str">
        <f t="shared" si="1"/>
        <v>load-EmCare.C10.IT.DE41</v>
      </c>
      <c r="H117" s="27" t="s">
        <v>2731</v>
      </c>
      <c r="N117" s="27" t="s">
        <v>1009</v>
      </c>
    </row>
    <row r="118" spans="1:14" s="27" customFormat="1">
      <c r="A118" s="27" t="s">
        <v>707</v>
      </c>
      <c r="C118" s="27" t="str">
        <f t="shared" si="1"/>
        <v>load-EmCare.C10.IT.DE45</v>
      </c>
      <c r="H118" s="27" t="s">
        <v>2732</v>
      </c>
      <c r="N118" s="27" t="s">
        <v>1009</v>
      </c>
    </row>
    <row r="119" spans="1:14" s="27" customFormat="1">
      <c r="A119" s="27" t="s">
        <v>707</v>
      </c>
      <c r="C119" s="27" t="str">
        <f t="shared" si="1"/>
        <v>load-EmCare.C10.IT.DE46</v>
      </c>
      <c r="H119" s="27" t="s">
        <v>2733</v>
      </c>
      <c r="N119" s="27" t="s">
        <v>1009</v>
      </c>
    </row>
    <row r="120" spans="1:14" s="27" customFormat="1">
      <c r="A120" s="27" t="s">
        <v>707</v>
      </c>
      <c r="C120" s="27" t="str">
        <f t="shared" si="1"/>
        <v>load-EmCare.C10.IT.DE47</v>
      </c>
      <c r="H120" s="27" t="s">
        <v>2734</v>
      </c>
      <c r="N120" s="27" t="s">
        <v>1009</v>
      </c>
    </row>
    <row r="121" spans="1:14" s="27" customFormat="1"/>
    <row r="122" spans="1:14" s="27" customFormat="1">
      <c r="A122" s="27" t="s">
        <v>707</v>
      </c>
      <c r="C122" s="27" t="str">
        <f t="shared" ref="C122:C134" si="2">CONCATENATE("load-",C59)</f>
        <v>load-EmCare.C10.IT.DE48</v>
      </c>
      <c r="H122" s="27" t="s">
        <v>2735</v>
      </c>
      <c r="N122" s="27" t="s">
        <v>1009</v>
      </c>
    </row>
    <row r="123" spans="1:14" s="27" customFormat="1">
      <c r="A123" s="27" t="s">
        <v>707</v>
      </c>
      <c r="C123" s="27" t="str">
        <f t="shared" si="2"/>
        <v>load-EmCare.C10.IT.DE49</v>
      </c>
      <c r="H123" s="27" t="s">
        <v>2736</v>
      </c>
      <c r="N123" s="27" t="s">
        <v>1009</v>
      </c>
    </row>
    <row r="124" spans="1:14" s="27" customFormat="1">
      <c r="A124" s="27" t="s">
        <v>707</v>
      </c>
      <c r="C124" s="27" t="str">
        <f t="shared" si="2"/>
        <v>load-EmCare.C10.IT.DE50</v>
      </c>
      <c r="H124" s="27" t="s">
        <v>2737</v>
      </c>
      <c r="N124" s="27" t="s">
        <v>1009</v>
      </c>
    </row>
    <row r="125" spans="1:14" s="27" customFormat="1">
      <c r="A125" s="27" t="s">
        <v>707</v>
      </c>
      <c r="C125" s="27" t="str">
        <f t="shared" si="2"/>
        <v>load-EmCare.C10.IT.DE51</v>
      </c>
      <c r="H125" s="27" t="s">
        <v>2738</v>
      </c>
      <c r="N125" s="27" t="s">
        <v>1009</v>
      </c>
    </row>
    <row r="126" spans="1:14" s="27" customFormat="1">
      <c r="A126" s="27" t="s">
        <v>707</v>
      </c>
      <c r="C126" s="27" t="str">
        <f t="shared" si="2"/>
        <v>load-EmCare.C10.IT.DE52</v>
      </c>
      <c r="H126" s="27" t="s">
        <v>2739</v>
      </c>
      <c r="N126" s="27" t="s">
        <v>1009</v>
      </c>
    </row>
    <row r="127" spans="1:14" s="27" customFormat="1">
      <c r="A127" s="27" t="s">
        <v>707</v>
      </c>
      <c r="C127" s="27" t="str">
        <f t="shared" si="2"/>
        <v>load-EmCare.C10.IT.DE53</v>
      </c>
      <c r="H127" s="27" t="s">
        <v>2740</v>
      </c>
      <c r="N127" s="27" t="s">
        <v>1009</v>
      </c>
    </row>
    <row r="128" spans="1:14" s="27" customFormat="1">
      <c r="A128" s="27" t="s">
        <v>707</v>
      </c>
      <c r="C128" s="27" t="str">
        <f t="shared" si="2"/>
        <v>load-EmCare.C10.IT.DE54</v>
      </c>
      <c r="H128" s="27" t="s">
        <v>2741</v>
      </c>
      <c r="N128" s="27" t="s">
        <v>1009</v>
      </c>
    </row>
    <row r="129" spans="1:14" s="27" customFormat="1">
      <c r="A129" s="27" t="s">
        <v>707</v>
      </c>
      <c r="C129" s="27" t="str">
        <f t="shared" si="2"/>
        <v>load-EmCare.C10.IT.DE55</v>
      </c>
      <c r="H129" s="27" t="s">
        <v>2742</v>
      </c>
      <c r="N129" s="27" t="s">
        <v>1009</v>
      </c>
    </row>
    <row r="130" spans="1:14" s="27" customFormat="1">
      <c r="A130" s="27" t="s">
        <v>707</v>
      </c>
      <c r="C130" s="27" t="str">
        <f t="shared" si="2"/>
        <v>load-EmCare.C10.IT.DE56</v>
      </c>
      <c r="H130" s="27" t="s">
        <v>2743</v>
      </c>
      <c r="N130" s="27" t="s">
        <v>1009</v>
      </c>
    </row>
    <row r="131" spans="1:14" s="27" customFormat="1">
      <c r="A131" s="27" t="s">
        <v>707</v>
      </c>
      <c r="C131" s="27" t="str">
        <f t="shared" si="2"/>
        <v>load-EmCare.C10.IT.DE57</v>
      </c>
      <c r="H131" s="27" t="s">
        <v>2744</v>
      </c>
      <c r="N131" s="27" t="s">
        <v>1009</v>
      </c>
    </row>
    <row r="132" spans="1:14" s="27" customFormat="1">
      <c r="A132" s="27" t="s">
        <v>707</v>
      </c>
      <c r="C132" s="27" t="str">
        <f t="shared" si="2"/>
        <v>load-EmCare.C10.IT.DE58</v>
      </c>
      <c r="H132" s="27" t="s">
        <v>2745</v>
      </c>
      <c r="N132" s="27" t="s">
        <v>1009</v>
      </c>
    </row>
    <row r="133" spans="1:14" s="27" customFormat="1">
      <c r="A133" s="27" t="s">
        <v>707</v>
      </c>
      <c r="C133" s="27" t="str">
        <f t="shared" si="2"/>
        <v>load-EmCare.C10.IT.DE59</v>
      </c>
      <c r="H133" s="27" t="s">
        <v>2746</v>
      </c>
      <c r="N133" s="27" t="s">
        <v>1009</v>
      </c>
    </row>
    <row r="134" spans="1:14" s="27" customFormat="1">
      <c r="A134" s="27" t="s">
        <v>707</v>
      </c>
      <c r="C134" s="27" t="str">
        <f t="shared" si="2"/>
        <v>load-EmCare.C10.IT.DE60</v>
      </c>
      <c r="H134" s="27" t="s">
        <v>2747</v>
      </c>
      <c r="N134" s="27" t="s">
        <v>1009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election activeCell="C4" sqref="C4"/>
    </sheetView>
  </sheetViews>
  <sheetFormatPr defaultColWidth="8.5" defaultRowHeight="14.25"/>
  <cols>
    <col min="1" max="1" width="26.875" style="19" customWidth="1"/>
    <col min="2" max="2" width="13.25" style="19" customWidth="1"/>
    <col min="3" max="3" width="28.5" style="19" customWidth="1"/>
    <col min="4" max="5" width="44.5" style="19" customWidth="1"/>
    <col min="6" max="6" width="59.5" style="19" customWidth="1"/>
    <col min="7" max="7" width="9.125" style="19" customWidth="1"/>
    <col min="8" max="8" width="28.75" style="19" customWidth="1"/>
    <col min="9" max="9" width="15.625" style="19" customWidth="1"/>
    <col min="10" max="10" width="20.625" style="19" customWidth="1"/>
    <col min="11" max="11" width="8.75" style="19" customWidth="1"/>
    <col min="12" max="12" width="9.75" style="19" customWidth="1"/>
    <col min="13" max="13" width="7.25" style="19" customWidth="1"/>
    <col min="14" max="14" width="59.5" style="19" customWidth="1"/>
    <col min="15" max="15" width="9.625" style="19" customWidth="1"/>
    <col min="16" max="16" width="10.125" style="19" customWidth="1"/>
  </cols>
  <sheetData>
    <row r="1" spans="1:17" ht="15">
      <c r="A1" s="19" t="s">
        <v>693</v>
      </c>
      <c r="B1" s="19" t="s">
        <v>2748</v>
      </c>
      <c r="C1" s="19" t="s">
        <v>805</v>
      </c>
      <c r="D1" s="19" t="s">
        <v>695</v>
      </c>
      <c r="E1" s="30" t="s">
        <v>2749</v>
      </c>
      <c r="F1" s="19" t="s">
        <v>2750</v>
      </c>
      <c r="G1" s="19" t="s">
        <v>2751</v>
      </c>
      <c r="H1" s="19" t="s">
        <v>883</v>
      </c>
      <c r="I1" s="19" t="s">
        <v>691</v>
      </c>
      <c r="J1" s="19" t="s">
        <v>2752</v>
      </c>
      <c r="M1" s="56"/>
      <c r="N1" s="56"/>
      <c r="O1" s="56"/>
      <c r="P1" s="56"/>
      <c r="Q1" s="56"/>
    </row>
    <row r="2" spans="1:17" s="19" customFormat="1" ht="15">
      <c r="A2" s="30" t="s">
        <v>2753</v>
      </c>
      <c r="B2" s="106"/>
      <c r="C2" s="106" t="s">
        <v>894</v>
      </c>
      <c r="D2" s="106" t="s">
        <v>894</v>
      </c>
      <c r="E2" s="30" t="s">
        <v>2754</v>
      </c>
      <c r="F2" s="106" t="s">
        <v>2755</v>
      </c>
      <c r="G2" s="106"/>
      <c r="H2" s="106"/>
      <c r="I2" s="106"/>
      <c r="J2" s="106"/>
      <c r="K2" s="56"/>
      <c r="L2" s="56" t="s">
        <v>2756</v>
      </c>
      <c r="M2" s="56"/>
      <c r="O2" s="56"/>
      <c r="P2" s="56"/>
      <c r="Q2" s="56"/>
    </row>
    <row r="3" spans="1:17" s="19" customFormat="1" ht="15">
      <c r="A3" s="30" t="s">
        <v>2757</v>
      </c>
      <c r="B3" s="106"/>
      <c r="C3" s="106" t="s">
        <v>1087</v>
      </c>
      <c r="D3" s="106" t="s">
        <v>1087</v>
      </c>
      <c r="E3" s="30" t="s">
        <v>2754</v>
      </c>
      <c r="F3" s="106" t="s">
        <v>1086</v>
      </c>
      <c r="G3" s="106"/>
      <c r="H3" s="106"/>
      <c r="I3" s="106"/>
      <c r="J3" s="106"/>
      <c r="K3" s="56"/>
      <c r="L3" s="56"/>
      <c r="M3" s="56"/>
      <c r="O3" s="56"/>
      <c r="P3" s="56"/>
      <c r="Q3" s="56"/>
    </row>
    <row r="4" spans="1:17" s="19" customFormat="1" ht="15">
      <c r="A4" s="30" t="s">
        <v>2758</v>
      </c>
      <c r="C4" s="106" t="s">
        <v>1096</v>
      </c>
      <c r="D4" s="106" t="s">
        <v>1096</v>
      </c>
      <c r="E4" s="30" t="s">
        <v>2754</v>
      </c>
      <c r="F4" s="106" t="s">
        <v>2759</v>
      </c>
      <c r="G4" s="106"/>
      <c r="H4" s="106"/>
      <c r="I4" s="107"/>
      <c r="J4" s="106"/>
      <c r="K4" s="56"/>
      <c r="L4" s="56"/>
      <c r="M4" s="56"/>
      <c r="O4" s="56"/>
      <c r="P4" s="56"/>
      <c r="Q4" s="56"/>
    </row>
    <row r="5" spans="1:17" s="19" customFormat="1" ht="15">
      <c r="A5" s="30" t="s">
        <v>2760</v>
      </c>
      <c r="B5" s="106"/>
      <c r="C5" s="106" t="s">
        <v>1989</v>
      </c>
      <c r="D5" s="106" t="s">
        <v>1989</v>
      </c>
      <c r="E5" s="30" t="s">
        <v>2754</v>
      </c>
      <c r="F5" s="108" t="s">
        <v>2761</v>
      </c>
      <c r="G5" s="106"/>
      <c r="H5" s="106"/>
      <c r="I5" s="106"/>
      <c r="J5" s="106"/>
      <c r="K5" s="56"/>
      <c r="L5" s="56"/>
      <c r="M5" s="56"/>
      <c r="O5" s="56"/>
      <c r="P5" s="56"/>
      <c r="Q5" s="56"/>
    </row>
    <row r="6" spans="1:17" s="27" customFormat="1" ht="15">
      <c r="A6" s="27" t="s">
        <v>2762</v>
      </c>
      <c r="B6" s="109" t="s">
        <v>2753</v>
      </c>
      <c r="C6" s="109" t="s">
        <v>2763</v>
      </c>
      <c r="D6" s="109" t="s">
        <v>899</v>
      </c>
      <c r="E6" s="110" t="s">
        <v>2764</v>
      </c>
      <c r="F6" s="109"/>
      <c r="G6" s="109" t="s">
        <v>2765</v>
      </c>
      <c r="H6" s="109" t="s">
        <v>2766</v>
      </c>
      <c r="I6" s="109" t="s">
        <v>2767</v>
      </c>
      <c r="J6" s="109"/>
      <c r="K6" s="89"/>
      <c r="L6" s="111" t="s">
        <v>2768</v>
      </c>
      <c r="M6" s="89"/>
      <c r="O6" s="89"/>
      <c r="P6" s="89"/>
      <c r="Q6" s="89"/>
    </row>
    <row r="7" spans="1:17" s="27" customFormat="1">
      <c r="A7" s="27" t="s">
        <v>2769</v>
      </c>
      <c r="B7" s="109" t="s">
        <v>2753</v>
      </c>
      <c r="C7" s="109" t="s">
        <v>2770</v>
      </c>
      <c r="D7" s="109" t="s">
        <v>2771</v>
      </c>
      <c r="E7" s="110" t="s">
        <v>2764</v>
      </c>
      <c r="F7" s="109"/>
      <c r="G7" s="109" t="s">
        <v>2772</v>
      </c>
      <c r="H7" s="109" t="s">
        <v>2766</v>
      </c>
      <c r="I7" s="109" t="s">
        <v>1085</v>
      </c>
      <c r="J7" s="109" t="s">
        <v>26</v>
      </c>
    </row>
    <row r="8" spans="1:17" s="19" customFormat="1">
      <c r="A8" s="30" t="s">
        <v>2773</v>
      </c>
      <c r="B8" s="112" t="s">
        <v>2753</v>
      </c>
      <c r="C8" s="112" t="s">
        <v>2774</v>
      </c>
      <c r="D8" s="112" t="s">
        <v>2774</v>
      </c>
      <c r="E8" s="30" t="s">
        <v>2764</v>
      </c>
      <c r="F8" s="112"/>
      <c r="G8" s="112" t="s">
        <v>2775</v>
      </c>
      <c r="H8" s="112" t="s">
        <v>2766</v>
      </c>
      <c r="I8" s="112" t="s">
        <v>2776</v>
      </c>
      <c r="J8" s="112" t="s">
        <v>2777</v>
      </c>
    </row>
    <row r="9" spans="1:17" s="27" customFormat="1">
      <c r="A9" s="27" t="s">
        <v>2778</v>
      </c>
      <c r="B9" s="109" t="s">
        <v>2753</v>
      </c>
      <c r="C9" s="109" t="s">
        <v>2779</v>
      </c>
      <c r="D9" s="109" t="s">
        <v>2780</v>
      </c>
      <c r="E9" s="110" t="s">
        <v>2764</v>
      </c>
      <c r="F9" s="109"/>
      <c r="G9" s="109" t="s">
        <v>2765</v>
      </c>
      <c r="H9" s="109" t="s">
        <v>2766</v>
      </c>
      <c r="I9" s="109" t="s">
        <v>1085</v>
      </c>
      <c r="J9" s="109" t="s">
        <v>67</v>
      </c>
    </row>
    <row r="10" spans="1:17" s="27" customFormat="1">
      <c r="A10" s="27" t="s">
        <v>2781</v>
      </c>
      <c r="B10" s="109" t="s">
        <v>2753</v>
      </c>
      <c r="C10" s="109" t="s">
        <v>2782</v>
      </c>
      <c r="D10" s="109" t="s">
        <v>2783</v>
      </c>
      <c r="E10" s="110" t="s">
        <v>2764</v>
      </c>
      <c r="F10" s="109"/>
      <c r="G10" s="109" t="s">
        <v>2765</v>
      </c>
      <c r="H10" s="109" t="s">
        <v>2766</v>
      </c>
      <c r="I10" s="109" t="s">
        <v>1085</v>
      </c>
      <c r="J10" s="109" t="s">
        <v>67</v>
      </c>
    </row>
    <row r="11" spans="1:17" s="27" customFormat="1">
      <c r="A11" s="27" t="s">
        <v>2784</v>
      </c>
      <c r="B11" s="109" t="s">
        <v>2753</v>
      </c>
      <c r="C11" s="109" t="s">
        <v>2785</v>
      </c>
      <c r="D11" s="109" t="s">
        <v>2785</v>
      </c>
      <c r="E11" s="110" t="s">
        <v>2764</v>
      </c>
      <c r="F11" s="109"/>
      <c r="G11" s="109" t="s">
        <v>2772</v>
      </c>
      <c r="H11" s="109" t="s">
        <v>2786</v>
      </c>
      <c r="I11" s="109" t="s">
        <v>2767</v>
      </c>
      <c r="J11" s="109"/>
    </row>
    <row r="12" spans="1:17" s="27" customFormat="1">
      <c r="A12" s="109" t="s">
        <v>2787</v>
      </c>
      <c r="B12" s="109" t="s">
        <v>2753</v>
      </c>
      <c r="C12" s="109" t="s">
        <v>2788</v>
      </c>
      <c r="D12" s="109" t="s">
        <v>2789</v>
      </c>
      <c r="E12" s="110" t="s">
        <v>2764</v>
      </c>
      <c r="F12" s="109"/>
      <c r="G12" s="109" t="s">
        <v>2765</v>
      </c>
      <c r="H12" s="109" t="s">
        <v>2766</v>
      </c>
      <c r="I12" s="109" t="s">
        <v>2790</v>
      </c>
      <c r="J12" s="109"/>
    </row>
    <row r="13" spans="1:17" s="27" customFormat="1">
      <c r="A13" s="27" t="s">
        <v>2791</v>
      </c>
      <c r="B13" s="27" t="s">
        <v>2760</v>
      </c>
      <c r="C13" s="27" t="s">
        <v>2792</v>
      </c>
      <c r="D13" s="27" t="s">
        <v>2793</v>
      </c>
      <c r="E13" s="110" t="s">
        <v>2764</v>
      </c>
      <c r="G13" s="27" t="s">
        <v>2794</v>
      </c>
      <c r="H13" s="27" t="s">
        <v>2795</v>
      </c>
      <c r="I13" s="109" t="s">
        <v>1085</v>
      </c>
      <c r="J13" s="27" t="s">
        <v>2791</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zoomScale="90" zoomScaleNormal="90" workbookViewId="0">
      <selection activeCell="G4" sqref="G4"/>
    </sheetView>
  </sheetViews>
  <sheetFormatPr defaultColWidth="8.5" defaultRowHeight="14.25"/>
  <cols>
    <col min="1" max="1" width="14.625" style="35" customWidth="1"/>
    <col min="2" max="2" width="29.125" style="35" customWidth="1"/>
    <col min="3" max="3" width="27.75" style="35" customWidth="1"/>
    <col min="4" max="4" width="8.5" style="35"/>
    <col min="5" max="5" width="59.125" style="35" customWidth="1"/>
    <col min="6" max="9" width="8.5" style="35"/>
    <col min="10" max="10" width="27.5" style="35" customWidth="1"/>
    <col min="11" max="13" width="8.5" style="35"/>
    <col min="14" max="14" width="19.625" style="35" customWidth="1"/>
    <col min="15" max="16384" width="8.5" style="35"/>
  </cols>
  <sheetData>
    <row r="1" spans="1:16">
      <c r="A1" s="36" t="s">
        <v>692</v>
      </c>
      <c r="B1" s="36" t="s">
        <v>693</v>
      </c>
      <c r="C1" s="36" t="s">
        <v>695</v>
      </c>
      <c r="D1" s="36" t="s">
        <v>803</v>
      </c>
      <c r="E1" s="36" t="s">
        <v>804</v>
      </c>
      <c r="F1" s="36" t="s">
        <v>805</v>
      </c>
      <c r="G1" s="36" t="s">
        <v>806</v>
      </c>
      <c r="H1" s="36" t="s">
        <v>807</v>
      </c>
      <c r="I1" s="36" t="s">
        <v>808</v>
      </c>
      <c r="J1" s="36" t="s">
        <v>809</v>
      </c>
      <c r="K1" s="36" t="s">
        <v>810</v>
      </c>
      <c r="L1" s="36" t="s">
        <v>811</v>
      </c>
      <c r="M1" s="36" t="s">
        <v>812</v>
      </c>
      <c r="N1" s="36" t="s">
        <v>691</v>
      </c>
      <c r="P1" s="35" t="s">
        <v>813</v>
      </c>
    </row>
    <row r="2" spans="1:16" s="29" customFormat="1">
      <c r="A2" s="37"/>
      <c r="B2" s="37" t="s">
        <v>814</v>
      </c>
      <c r="C2" s="37" t="s">
        <v>815</v>
      </c>
      <c r="F2" s="38"/>
      <c r="G2" s="38"/>
      <c r="H2" s="38"/>
      <c r="I2" s="38"/>
      <c r="J2" s="38"/>
      <c r="K2" s="38"/>
      <c r="L2" s="38"/>
      <c r="M2" s="38"/>
      <c r="N2" s="38"/>
    </row>
    <row r="3" spans="1:16" s="29" customFormat="1">
      <c r="A3" s="38"/>
      <c r="B3" s="37" t="s">
        <v>816</v>
      </c>
      <c r="C3" s="38" t="s">
        <v>817</v>
      </c>
      <c r="D3" s="38"/>
      <c r="E3" s="37" t="str">
        <f t="shared" ref="E3:E14" si="0">CONCATENATE("{{canonical_base}}ActivityDefinition/",LOWER(P3))</f>
        <v>{{canonical_base}}ActivityDefinition/emcarea.registration.p</v>
      </c>
      <c r="F3" s="38"/>
      <c r="G3" s="38"/>
      <c r="H3" s="38"/>
      <c r="I3" s="38"/>
      <c r="J3" s="38"/>
      <c r="K3" s="38"/>
      <c r="L3" s="38"/>
      <c r="N3" s="29" t="s">
        <v>818</v>
      </c>
      <c r="P3" s="29" t="s">
        <v>819</v>
      </c>
    </row>
    <row r="4" spans="1:16" s="29" customFormat="1">
      <c r="A4" s="38"/>
      <c r="B4" s="37" t="s">
        <v>820</v>
      </c>
      <c r="C4" s="38" t="s">
        <v>821</v>
      </c>
      <c r="D4" s="38"/>
      <c r="E4" s="37" t="str">
        <f t="shared" si="0"/>
        <v>{{canonical_base}}ActivityDefinition/emcareb.registration.e</v>
      </c>
      <c r="F4" s="38"/>
      <c r="G4" s="38" t="s">
        <v>822</v>
      </c>
      <c r="H4" s="38"/>
      <c r="I4" s="38"/>
      <c r="J4" s="37"/>
      <c r="K4" s="38"/>
      <c r="L4" s="38"/>
      <c r="N4" s="29" t="s">
        <v>823</v>
      </c>
      <c r="P4" s="29" t="s">
        <v>824</v>
      </c>
    </row>
    <row r="5" spans="1:16" s="29" customFormat="1">
      <c r="A5" s="38"/>
      <c r="B5" s="37" t="s">
        <v>825</v>
      </c>
      <c r="C5" s="38" t="s">
        <v>826</v>
      </c>
      <c r="D5" s="38"/>
      <c r="E5" s="37" t="str">
        <f t="shared" si="0"/>
        <v>{{canonical_base}}ActivityDefinition/emcare.b7.lti-dangersigns</v>
      </c>
      <c r="F5" s="38"/>
      <c r="G5" s="38" t="s">
        <v>822</v>
      </c>
      <c r="H5" s="38"/>
      <c r="I5" s="38"/>
      <c r="J5" s="37"/>
      <c r="K5" s="38"/>
      <c r="L5" s="38"/>
      <c r="M5" s="29" t="s">
        <v>827</v>
      </c>
      <c r="N5" s="29" t="s">
        <v>828</v>
      </c>
      <c r="P5" s="29" t="s">
        <v>829</v>
      </c>
    </row>
    <row r="6" spans="1:16" s="29" customFormat="1">
      <c r="A6" s="38"/>
      <c r="B6" s="37" t="s">
        <v>830</v>
      </c>
      <c r="C6" s="38" t="s">
        <v>831</v>
      </c>
      <c r="D6" s="38"/>
      <c r="E6" s="37" t="str">
        <f t="shared" si="0"/>
        <v>{{canonical_base}}ActivityDefinition/emcare.b6.measurements</v>
      </c>
      <c r="F6" s="38"/>
      <c r="G6" s="38" t="s">
        <v>822</v>
      </c>
      <c r="H6" s="38"/>
      <c r="I6" s="38"/>
      <c r="J6" s="37"/>
      <c r="K6" s="38"/>
      <c r="L6" s="38"/>
      <c r="M6" s="29" t="s">
        <v>832</v>
      </c>
      <c r="N6" s="29" t="s">
        <v>833</v>
      </c>
      <c r="P6" s="29" t="s">
        <v>834</v>
      </c>
    </row>
    <row r="7" spans="1:16" s="29" customFormat="1">
      <c r="A7" s="39"/>
      <c r="B7" s="37" t="s">
        <v>835</v>
      </c>
      <c r="C7" s="37" t="s">
        <v>836</v>
      </c>
      <c r="D7" s="37"/>
      <c r="E7" s="37" t="str">
        <f t="shared" si="0"/>
        <v>{{canonical_base}}ActivityDefinition/emcare.b18-21.symptoms.2m.m</v>
      </c>
      <c r="F7" s="37"/>
      <c r="G7" s="38" t="s">
        <v>837</v>
      </c>
      <c r="H7" s="37"/>
      <c r="I7" s="37"/>
      <c r="J7" s="37"/>
      <c r="K7" s="37"/>
      <c r="L7" s="37"/>
      <c r="M7" s="29" t="s">
        <v>838</v>
      </c>
      <c r="N7" s="29" t="s">
        <v>839</v>
      </c>
      <c r="P7" s="29" t="s">
        <v>840</v>
      </c>
    </row>
    <row r="8" spans="1:16" s="29" customFormat="1">
      <c r="A8" s="37"/>
      <c r="B8" s="37" t="s">
        <v>841</v>
      </c>
      <c r="C8" s="37" t="s">
        <v>842</v>
      </c>
      <c r="D8" s="37"/>
      <c r="E8" s="37" t="str">
        <f t="shared" si="0"/>
        <v>{{canonical_base}}ActivityDefinition/emcare.b10-14.symptoms.2m.p</v>
      </c>
      <c r="F8" s="37"/>
      <c r="G8" s="38" t="s">
        <v>843</v>
      </c>
      <c r="H8" s="37"/>
      <c r="I8" s="37"/>
      <c r="J8" s="37"/>
      <c r="K8" s="37"/>
      <c r="L8" s="37"/>
      <c r="M8" s="29" t="s">
        <v>838</v>
      </c>
      <c r="N8" s="29" t="s">
        <v>839</v>
      </c>
      <c r="P8" s="29" t="s">
        <v>844</v>
      </c>
    </row>
    <row r="9" spans="1:16" s="29" customFormat="1">
      <c r="A9" s="37"/>
      <c r="B9" s="37" t="s">
        <v>845</v>
      </c>
      <c r="C9" s="37" t="s">
        <v>846</v>
      </c>
      <c r="D9" s="37"/>
      <c r="E9" s="37" t="str">
        <f t="shared" si="0"/>
        <v>{{canonical_base}}ActivityDefinition/emcare.b18-21.signs.2m.m</v>
      </c>
      <c r="F9" s="37"/>
      <c r="G9" s="38" t="s">
        <v>837</v>
      </c>
      <c r="H9" s="37"/>
      <c r="I9" s="37"/>
      <c r="J9" s="37"/>
      <c r="K9" s="37"/>
      <c r="L9" s="37"/>
      <c r="M9" s="29" t="s">
        <v>847</v>
      </c>
      <c r="N9" s="29" t="s">
        <v>839</v>
      </c>
      <c r="P9" s="29" t="s">
        <v>848</v>
      </c>
    </row>
    <row r="10" spans="1:16" s="29" customFormat="1">
      <c r="A10" s="37"/>
      <c r="B10" s="37" t="s">
        <v>849</v>
      </c>
      <c r="C10" s="37" t="s">
        <v>850</v>
      </c>
      <c r="D10" s="37"/>
      <c r="E10" s="37" t="str">
        <f t="shared" si="0"/>
        <v>{{canonical_base}}ActivityDefinition/emcare.b10-16.signs.2m.p</v>
      </c>
      <c r="F10" s="37"/>
      <c r="G10" s="38" t="s">
        <v>843</v>
      </c>
      <c r="H10" s="37"/>
      <c r="I10" s="37"/>
      <c r="J10" s="37"/>
      <c r="K10" s="37"/>
      <c r="L10" s="37"/>
      <c r="M10" s="29" t="s">
        <v>851</v>
      </c>
      <c r="N10" s="29" t="s">
        <v>839</v>
      </c>
      <c r="P10" s="29" t="s">
        <v>852</v>
      </c>
    </row>
    <row r="11" spans="1:16" s="29" customFormat="1">
      <c r="A11" s="37"/>
      <c r="B11" s="37" t="s">
        <v>853</v>
      </c>
      <c r="C11" s="37" t="s">
        <v>854</v>
      </c>
      <c r="D11" s="37"/>
      <c r="E11" s="37" t="str">
        <f t="shared" si="0"/>
        <v>{{canonical_base}}ActivityDefinition/emcare.b23.classification</v>
      </c>
      <c r="F11" s="37"/>
      <c r="G11" s="38" t="s">
        <v>843</v>
      </c>
      <c r="H11" s="37"/>
      <c r="I11" s="37"/>
      <c r="J11" s="37"/>
      <c r="K11" s="37"/>
      <c r="L11" s="37"/>
      <c r="M11" s="29" t="s">
        <v>855</v>
      </c>
      <c r="N11" s="40" t="s">
        <v>856</v>
      </c>
      <c r="P11" s="29" t="s">
        <v>857</v>
      </c>
    </row>
    <row r="12" spans="1:16" s="29" customFormat="1">
      <c r="A12" s="37"/>
      <c r="B12" s="37" t="s">
        <v>858</v>
      </c>
      <c r="C12" s="37" t="s">
        <v>859</v>
      </c>
      <c r="D12" s="37"/>
      <c r="E12" s="37" t="str">
        <f t="shared" si="0"/>
        <v>{{canonical_base}}ActivityDefinition/emcare.b22.assessmentstests</v>
      </c>
      <c r="F12" s="37"/>
      <c r="G12" s="38" t="s">
        <v>822</v>
      </c>
      <c r="H12" s="37"/>
      <c r="I12" s="37"/>
      <c r="J12" s="37"/>
      <c r="K12" s="37"/>
      <c r="L12" s="37"/>
      <c r="M12" s="29" t="s">
        <v>860</v>
      </c>
      <c r="N12" s="29" t="s">
        <v>861</v>
      </c>
      <c r="P12" s="29" t="s">
        <v>862</v>
      </c>
    </row>
    <row r="13" spans="1:16" s="29" customFormat="1">
      <c r="A13" s="37"/>
      <c r="B13" s="37" t="s">
        <v>863</v>
      </c>
      <c r="C13" s="37" t="s">
        <v>864</v>
      </c>
      <c r="D13" s="37"/>
      <c r="E13" s="37" t="str">
        <f t="shared" si="0"/>
        <v>{{canonical_base}}ActivityDefinition/emcare.treatment</v>
      </c>
      <c r="F13" s="37"/>
      <c r="G13" s="38" t="s">
        <v>822</v>
      </c>
      <c r="H13" s="37"/>
      <c r="I13" s="37"/>
      <c r="J13" s="37"/>
      <c r="K13" s="37"/>
      <c r="L13" s="37"/>
      <c r="M13" s="29" t="s">
        <v>865</v>
      </c>
      <c r="N13" s="29" t="s">
        <v>866</v>
      </c>
      <c r="P13" s="29" t="s">
        <v>867</v>
      </c>
    </row>
    <row r="14" spans="1:16" s="29" customFormat="1">
      <c r="A14" s="37"/>
      <c r="B14" s="37" t="s">
        <v>868</v>
      </c>
      <c r="C14" s="37" t="s">
        <v>869</v>
      </c>
      <c r="D14" s="37"/>
      <c r="E14" s="37" t="str">
        <f t="shared" si="0"/>
        <v>{{canonical_base}}ActivityDefinition/emcare.b23.classification.2m</v>
      </c>
      <c r="F14" s="37"/>
      <c r="G14" s="38" t="s">
        <v>837</v>
      </c>
      <c r="H14" s="37"/>
      <c r="I14" s="37"/>
      <c r="J14" s="37"/>
      <c r="K14" s="37"/>
      <c r="L14" s="37"/>
      <c r="P14" s="29" t="s">
        <v>870</v>
      </c>
    </row>
    <row r="15" spans="1:16">
      <c r="A15" s="41"/>
      <c r="B15" s="41"/>
      <c r="C15" s="41"/>
      <c r="D15" s="41"/>
      <c r="E15" s="41"/>
      <c r="F15" s="41"/>
      <c r="G15" s="36"/>
      <c r="H15" s="41"/>
      <c r="I15" s="41"/>
      <c r="J15" s="41"/>
      <c r="K15" s="41"/>
      <c r="L15" s="41"/>
    </row>
    <row r="16" spans="1:16">
      <c r="A16" s="41"/>
      <c r="B16" s="41"/>
      <c r="C16" s="41"/>
      <c r="D16" s="41"/>
      <c r="E16" s="41"/>
      <c r="F16" s="41"/>
      <c r="G16" s="41"/>
      <c r="H16" s="41"/>
      <c r="I16" s="41"/>
      <c r="J16" s="41"/>
      <c r="K16" s="41"/>
      <c r="L16" s="41"/>
    </row>
    <row r="17" spans="1:12">
      <c r="A17" s="41"/>
      <c r="B17" s="41"/>
      <c r="C17" s="41"/>
      <c r="D17" s="41"/>
      <c r="E17" s="41"/>
      <c r="F17" s="41"/>
      <c r="G17" s="41"/>
      <c r="H17" s="41"/>
      <c r="I17" s="41"/>
      <c r="J17" s="41"/>
      <c r="K17" s="41"/>
      <c r="L17" s="41"/>
    </row>
    <row r="18" spans="1:12">
      <c r="A18" s="41"/>
      <c r="B18" s="41"/>
      <c r="C18" s="41"/>
      <c r="D18" s="41"/>
      <c r="E18" s="41"/>
      <c r="F18" s="41"/>
      <c r="G18" s="41"/>
      <c r="H18" s="41"/>
      <c r="I18" s="41"/>
      <c r="J18" s="41"/>
      <c r="K18" s="41"/>
      <c r="L18" s="41"/>
    </row>
    <row r="19" spans="1:12">
      <c r="A19" s="41"/>
      <c r="B19" s="41"/>
      <c r="C19" s="41"/>
      <c r="D19" s="41"/>
      <c r="E19" s="41"/>
      <c r="F19" s="41"/>
      <c r="G19" s="41"/>
      <c r="H19" s="41"/>
      <c r="I19" s="41"/>
      <c r="J19" s="41"/>
      <c r="K19" s="41"/>
      <c r="L19" s="41"/>
    </row>
    <row r="20" spans="1:12">
      <c r="A20" s="41"/>
      <c r="B20" s="41"/>
      <c r="C20" s="41"/>
      <c r="D20" s="41"/>
      <c r="E20" s="41"/>
      <c r="F20" s="41"/>
      <c r="G20" s="41"/>
      <c r="H20" s="41"/>
      <c r="I20" s="41"/>
      <c r="J20" s="41"/>
      <c r="K20" s="41"/>
      <c r="L20" s="41"/>
    </row>
    <row r="21" spans="1:12">
      <c r="A21" s="41"/>
      <c r="B21" s="41"/>
      <c r="C21" s="41"/>
      <c r="D21" s="41"/>
      <c r="E21" s="41"/>
      <c r="F21" s="41"/>
      <c r="G21" s="41"/>
      <c r="H21" s="41"/>
      <c r="I21" s="41"/>
      <c r="J21" s="41"/>
      <c r="K21" s="41"/>
      <c r="L21" s="41"/>
    </row>
    <row r="22" spans="1:12">
      <c r="A22" s="41"/>
      <c r="B22" s="41"/>
      <c r="C22" s="41"/>
      <c r="D22" s="41"/>
      <c r="E22" s="41"/>
      <c r="F22" s="41"/>
      <c r="G22" s="41"/>
      <c r="H22" s="41"/>
      <c r="I22" s="41"/>
      <c r="J22" s="41"/>
      <c r="K22" s="41"/>
      <c r="L22" s="41"/>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63"/>
  <sheetViews>
    <sheetView zoomScale="85" zoomScaleNormal="85" workbookViewId="0">
      <pane ySplit="1" topLeftCell="A2" activePane="bottomLeft" state="frozen"/>
      <selection pane="bottomLeft" activeCell="H37" sqref="H37"/>
    </sheetView>
  </sheetViews>
  <sheetFormatPr defaultColWidth="8.5" defaultRowHeight="14.25"/>
  <cols>
    <col min="1" max="1" width="27.375" style="35" customWidth="1"/>
    <col min="2" max="2" width="31" style="35" customWidth="1"/>
    <col min="3" max="3" width="27" style="35" customWidth="1"/>
    <col min="4" max="4" width="41" style="35" customWidth="1"/>
    <col min="5" max="16" width="8.5" style="35"/>
    <col min="17" max="17" width="32.125" style="35" customWidth="1"/>
    <col min="18" max="16384" width="8.5" style="35"/>
  </cols>
  <sheetData>
    <row r="1" spans="1:53" ht="42.75">
      <c r="A1" s="41" t="s">
        <v>691</v>
      </c>
      <c r="B1" s="41" t="s">
        <v>692</v>
      </c>
      <c r="C1" s="41" t="s">
        <v>693</v>
      </c>
      <c r="D1" s="41" t="s">
        <v>694</v>
      </c>
      <c r="E1" s="41" t="s">
        <v>695</v>
      </c>
      <c r="F1" s="41" t="s">
        <v>871</v>
      </c>
      <c r="G1" s="41" t="s">
        <v>872</v>
      </c>
      <c r="H1" s="41" t="s">
        <v>873</v>
      </c>
      <c r="I1" s="41" t="s">
        <v>696</v>
      </c>
      <c r="J1" s="41" t="s">
        <v>874</v>
      </c>
      <c r="K1" s="42" t="s">
        <v>875</v>
      </c>
      <c r="L1" s="41" t="s">
        <v>876</v>
      </c>
      <c r="M1" s="41" t="s">
        <v>877</v>
      </c>
      <c r="N1" s="41" t="s">
        <v>4</v>
      </c>
      <c r="O1" s="41" t="s">
        <v>3</v>
      </c>
      <c r="P1" s="41" t="s">
        <v>878</v>
      </c>
      <c r="Q1" s="43" t="s">
        <v>879</v>
      </c>
      <c r="R1" s="43" t="s">
        <v>6</v>
      </c>
      <c r="S1" s="43" t="s">
        <v>880</v>
      </c>
      <c r="T1" s="43" t="s">
        <v>881</v>
      </c>
      <c r="U1" s="43" t="s">
        <v>882</v>
      </c>
      <c r="V1" s="43" t="s">
        <v>883</v>
      </c>
      <c r="W1" s="43" t="s">
        <v>884</v>
      </c>
      <c r="X1" s="43" t="s">
        <v>885</v>
      </c>
      <c r="Y1" s="43" t="s">
        <v>0</v>
      </c>
      <c r="Z1" s="43" t="s">
        <v>886</v>
      </c>
      <c r="AA1" s="41" t="s">
        <v>887</v>
      </c>
      <c r="AB1" s="41" t="s">
        <v>888</v>
      </c>
      <c r="AC1" s="41"/>
    </row>
    <row r="3" spans="1:53">
      <c r="A3" s="41"/>
      <c r="B3" s="41"/>
      <c r="C3" s="41"/>
      <c r="D3" s="41"/>
      <c r="E3" s="41"/>
      <c r="F3" s="41"/>
      <c r="G3" s="41"/>
      <c r="H3" s="36"/>
      <c r="I3" s="41"/>
      <c r="J3" s="41"/>
      <c r="K3" s="41"/>
      <c r="L3" s="41"/>
      <c r="M3" s="41"/>
      <c r="O3" s="41"/>
      <c r="P3" s="41"/>
      <c r="Q3" s="43"/>
      <c r="R3" s="43"/>
      <c r="S3" s="43"/>
      <c r="T3" s="43"/>
      <c r="U3" s="43"/>
      <c r="V3" s="43"/>
      <c r="W3" s="43"/>
      <c r="X3" s="43"/>
      <c r="Y3" s="41"/>
      <c r="Z3" s="43"/>
      <c r="AA3" s="41"/>
      <c r="AB3" s="41"/>
      <c r="AC3" s="41"/>
    </row>
    <row r="4" spans="1:53">
      <c r="A4" s="41"/>
      <c r="B4" s="41"/>
      <c r="C4" s="41"/>
      <c r="D4" s="41"/>
      <c r="E4" s="41"/>
      <c r="F4" s="41"/>
      <c r="G4" s="41"/>
      <c r="H4" s="36"/>
      <c r="I4" s="41"/>
      <c r="J4" s="41"/>
      <c r="K4" s="41"/>
      <c r="L4" s="41"/>
      <c r="M4" s="41"/>
      <c r="O4" s="36"/>
      <c r="P4" s="41"/>
      <c r="Q4" s="43"/>
      <c r="R4" s="43"/>
      <c r="S4" s="43"/>
      <c r="T4" s="43"/>
      <c r="U4" s="43"/>
      <c r="V4" s="43"/>
      <c r="W4" s="43"/>
      <c r="X4" s="43"/>
      <c r="Y4" s="41"/>
      <c r="Z4" s="43"/>
      <c r="AA4" s="41"/>
      <c r="AB4" s="41"/>
      <c r="AC4" s="41"/>
    </row>
    <row r="5" spans="1:53">
      <c r="A5" s="41"/>
      <c r="B5" s="41"/>
      <c r="C5" s="41"/>
      <c r="D5" s="41"/>
      <c r="E5" s="41"/>
      <c r="F5" s="41"/>
      <c r="G5" s="41"/>
      <c r="H5" s="36"/>
      <c r="I5" s="41"/>
      <c r="J5" s="41"/>
      <c r="K5" s="41"/>
      <c r="L5" s="41"/>
      <c r="M5" s="41"/>
      <c r="O5" s="36"/>
      <c r="P5" s="41"/>
      <c r="Q5" s="43"/>
      <c r="R5" s="43"/>
      <c r="S5" s="43"/>
      <c r="T5" s="43"/>
      <c r="U5" s="43"/>
      <c r="V5" s="43"/>
      <c r="W5" s="43"/>
      <c r="X5" s="43"/>
      <c r="Y5" s="41"/>
      <c r="Z5" s="43"/>
      <c r="AA5" s="41"/>
      <c r="AB5" s="41"/>
      <c r="AC5" s="41"/>
    </row>
    <row r="6" spans="1:53" ht="15.75" customHeight="1">
      <c r="A6" s="36" t="s">
        <v>889</v>
      </c>
      <c r="B6" s="36"/>
      <c r="C6" s="36" t="s">
        <v>890</v>
      </c>
      <c r="D6" s="36" t="s">
        <v>891</v>
      </c>
      <c r="E6" s="36" t="s">
        <v>892</v>
      </c>
      <c r="F6" s="36"/>
      <c r="G6" s="36"/>
      <c r="H6" s="36"/>
      <c r="I6" s="36"/>
      <c r="J6" s="36"/>
      <c r="K6" s="36"/>
      <c r="L6" s="36"/>
      <c r="M6" s="36"/>
      <c r="O6" s="36"/>
      <c r="P6" s="36"/>
      <c r="Q6" s="44" t="s">
        <v>893</v>
      </c>
      <c r="R6" s="45"/>
      <c r="S6" s="36"/>
      <c r="T6" s="36"/>
      <c r="U6" s="36" t="s">
        <v>894</v>
      </c>
      <c r="V6" s="36" t="s">
        <v>895</v>
      </c>
      <c r="W6" s="36"/>
      <c r="X6" s="36"/>
      <c r="Y6" s="36" t="s">
        <v>7</v>
      </c>
      <c r="Z6" s="36"/>
      <c r="AA6" s="36"/>
      <c r="AB6" s="36"/>
      <c r="AC6" s="36"/>
    </row>
    <row r="7" spans="1:53">
      <c r="A7" s="36" t="s">
        <v>896</v>
      </c>
      <c r="B7" s="36"/>
      <c r="C7" s="36" t="s">
        <v>897</v>
      </c>
      <c r="D7" s="36" t="s">
        <v>898</v>
      </c>
      <c r="E7" s="36" t="s">
        <v>899</v>
      </c>
      <c r="F7" s="36"/>
      <c r="G7" s="36"/>
      <c r="H7" s="36"/>
      <c r="I7" s="36"/>
      <c r="J7" s="36"/>
      <c r="K7" s="36"/>
      <c r="L7" s="36"/>
      <c r="M7" s="36"/>
      <c r="O7" s="36" t="s">
        <v>900</v>
      </c>
      <c r="P7" s="36"/>
      <c r="Q7" s="36" t="s">
        <v>901</v>
      </c>
      <c r="R7" s="45"/>
      <c r="S7" s="36" t="s">
        <v>902</v>
      </c>
      <c r="T7" s="36"/>
      <c r="U7" s="36" t="s">
        <v>894</v>
      </c>
      <c r="V7" s="36" t="s">
        <v>903</v>
      </c>
      <c r="W7" s="36"/>
      <c r="X7" s="36"/>
      <c r="Y7" s="36" t="s">
        <v>7</v>
      </c>
      <c r="Z7" s="36"/>
      <c r="AA7" s="36"/>
      <c r="AB7" s="36"/>
      <c r="AC7" s="36"/>
    </row>
    <row r="8" spans="1:53">
      <c r="A8" s="36"/>
      <c r="B8" s="36"/>
      <c r="C8" s="36"/>
      <c r="D8" s="36"/>
      <c r="E8" s="36"/>
      <c r="F8" s="36"/>
      <c r="G8" s="36"/>
      <c r="H8" s="36"/>
      <c r="I8" s="36"/>
      <c r="J8" s="36"/>
      <c r="K8" s="36"/>
      <c r="L8" s="36"/>
      <c r="M8" s="36"/>
      <c r="O8" s="36"/>
      <c r="P8" s="36"/>
      <c r="Q8" s="44"/>
      <c r="R8" s="45"/>
      <c r="S8" s="36"/>
      <c r="T8" s="36"/>
      <c r="U8" s="36"/>
      <c r="V8" s="36"/>
      <c r="W8" s="36"/>
      <c r="X8" s="36"/>
      <c r="Y8" s="36"/>
      <c r="Z8" s="36"/>
      <c r="AA8" s="36"/>
      <c r="AB8" s="36"/>
      <c r="AC8" s="36"/>
    </row>
    <row r="9" spans="1:53">
      <c r="A9" s="36" t="s">
        <v>889</v>
      </c>
      <c r="B9" s="36"/>
      <c r="C9" s="36" t="s">
        <v>904</v>
      </c>
      <c r="D9" s="36" t="s">
        <v>905</v>
      </c>
      <c r="E9" s="36" t="s">
        <v>906</v>
      </c>
      <c r="F9" s="36"/>
      <c r="G9" s="36"/>
      <c r="H9" s="36"/>
      <c r="I9" s="36"/>
      <c r="J9" s="36" t="s">
        <v>907</v>
      </c>
      <c r="K9" s="36"/>
      <c r="L9" s="36"/>
      <c r="M9" s="36">
        <v>1</v>
      </c>
      <c r="O9" s="36"/>
      <c r="P9" s="36"/>
      <c r="Q9" s="36" t="s">
        <v>908</v>
      </c>
      <c r="R9" s="45"/>
      <c r="S9" s="36"/>
      <c r="T9" s="36"/>
      <c r="U9" s="36" t="s">
        <v>894</v>
      </c>
      <c r="V9" s="36" t="s">
        <v>909</v>
      </c>
      <c r="W9" s="36"/>
      <c r="X9" s="36"/>
      <c r="Y9" s="36" t="s">
        <v>7</v>
      </c>
      <c r="Z9" s="36"/>
      <c r="AA9" s="36"/>
      <c r="AB9" s="36"/>
      <c r="AC9" s="36"/>
    </row>
    <row r="10" spans="1:53">
      <c r="A10" s="36" t="s">
        <v>889</v>
      </c>
      <c r="B10" s="36"/>
      <c r="C10" s="36" t="s">
        <v>910</v>
      </c>
      <c r="D10" s="36" t="s">
        <v>911</v>
      </c>
      <c r="E10" s="36" t="s">
        <v>912</v>
      </c>
      <c r="F10" s="36"/>
      <c r="G10" s="36"/>
      <c r="H10" s="36"/>
      <c r="I10" s="36"/>
      <c r="J10" s="36" t="s">
        <v>907</v>
      </c>
      <c r="K10" s="36"/>
      <c r="L10" s="36"/>
      <c r="M10" s="36"/>
      <c r="O10" s="36"/>
      <c r="P10" s="36"/>
      <c r="Q10" s="36"/>
      <c r="R10" s="45"/>
      <c r="S10" s="36"/>
      <c r="T10" s="36"/>
      <c r="U10" s="36" t="s">
        <v>894</v>
      </c>
      <c r="V10" s="36" t="s">
        <v>913</v>
      </c>
      <c r="W10" s="36"/>
      <c r="X10" s="36"/>
      <c r="Y10" s="36" t="s">
        <v>7</v>
      </c>
      <c r="Z10" s="36"/>
      <c r="AA10" s="36"/>
      <c r="AB10" s="36"/>
      <c r="AC10" s="36"/>
    </row>
    <row r="11" spans="1:53">
      <c r="A11" s="36" t="s">
        <v>889</v>
      </c>
      <c r="B11" s="36"/>
      <c r="C11" s="36" t="s">
        <v>914</v>
      </c>
      <c r="D11" s="36" t="s">
        <v>915</v>
      </c>
      <c r="E11" s="36" t="s">
        <v>916</v>
      </c>
      <c r="F11" s="36"/>
      <c r="G11" s="36"/>
      <c r="H11" s="36"/>
      <c r="I11" s="36"/>
      <c r="J11" s="36" t="s">
        <v>907</v>
      </c>
      <c r="K11" s="36"/>
      <c r="L11" s="36"/>
      <c r="M11" s="36">
        <v>1</v>
      </c>
      <c r="O11" s="36"/>
      <c r="P11" s="36"/>
      <c r="Q11" s="36"/>
      <c r="R11" s="45"/>
      <c r="S11" s="36"/>
      <c r="T11" s="36"/>
      <c r="U11" s="36" t="s">
        <v>894</v>
      </c>
      <c r="V11" s="36" t="s">
        <v>917</v>
      </c>
      <c r="W11" s="36"/>
      <c r="X11" s="36"/>
      <c r="Y11" s="36" t="s">
        <v>7</v>
      </c>
      <c r="Z11" s="36"/>
      <c r="AA11" s="36"/>
      <c r="AB11" s="36"/>
      <c r="AC11" s="36"/>
    </row>
    <row r="12" spans="1:53" s="41" customFormat="1" ht="21" customHeight="1">
      <c r="A12" s="36" t="s">
        <v>918</v>
      </c>
      <c r="B12" s="36"/>
      <c r="C12" s="36" t="s">
        <v>919</v>
      </c>
      <c r="D12" s="36" t="s">
        <v>920</v>
      </c>
      <c r="E12" s="36" t="s">
        <v>921</v>
      </c>
      <c r="F12" s="36"/>
      <c r="G12" s="36"/>
      <c r="H12" s="36"/>
      <c r="I12" s="36"/>
      <c r="J12" s="36" t="s">
        <v>922</v>
      </c>
      <c r="K12" s="36"/>
      <c r="L12" s="36"/>
      <c r="M12" s="36"/>
      <c r="O12" s="36"/>
      <c r="P12" s="36"/>
      <c r="Q12" s="36"/>
      <c r="R12" s="46"/>
      <c r="S12" s="36"/>
      <c r="T12" s="36"/>
      <c r="U12" s="36"/>
      <c r="V12" s="36"/>
      <c r="W12" s="36"/>
      <c r="X12" s="36"/>
      <c r="Y12" s="36"/>
      <c r="Z12" s="36"/>
      <c r="AA12" s="36"/>
      <c r="AB12" s="36"/>
      <c r="AC12" s="36"/>
      <c r="AD12" s="36"/>
      <c r="AE12" s="36"/>
      <c r="AF12" s="36"/>
      <c r="AG12" s="36"/>
      <c r="AH12" s="47"/>
      <c r="AI12" s="47"/>
      <c r="AJ12" s="47"/>
      <c r="AK12" s="47"/>
      <c r="AL12" s="47"/>
      <c r="AM12" s="47"/>
      <c r="AN12" s="47"/>
      <c r="AO12" s="47"/>
      <c r="AP12" s="47"/>
      <c r="AQ12" s="47"/>
      <c r="AR12" s="47"/>
      <c r="AS12" s="47"/>
      <c r="AT12" s="47"/>
      <c r="AU12" s="47"/>
      <c r="AV12" s="47"/>
      <c r="AW12" s="47"/>
      <c r="AX12" s="47"/>
      <c r="AY12" s="47"/>
      <c r="AZ12" s="47"/>
      <c r="BA12" s="47"/>
    </row>
    <row r="13" spans="1:53" s="41" customFormat="1" ht="21" customHeight="1">
      <c r="A13" s="36"/>
      <c r="B13" s="36"/>
      <c r="C13" s="36"/>
      <c r="D13" s="36"/>
      <c r="E13" s="36"/>
      <c r="F13" s="36"/>
      <c r="G13" s="36"/>
      <c r="H13" s="36"/>
      <c r="I13" s="36"/>
      <c r="J13" s="36"/>
      <c r="K13" s="36"/>
      <c r="L13" s="36"/>
      <c r="M13" s="36"/>
      <c r="O13" s="36"/>
      <c r="P13" s="36"/>
      <c r="Q13" s="36"/>
      <c r="R13" s="46"/>
      <c r="S13" s="36"/>
      <c r="T13" s="36"/>
      <c r="U13" s="36"/>
      <c r="V13" s="36"/>
      <c r="W13" s="36"/>
      <c r="X13" s="36"/>
      <c r="Y13" s="36"/>
      <c r="Z13" s="36"/>
      <c r="AA13" s="36"/>
      <c r="AB13" s="36"/>
      <c r="AC13" s="36"/>
      <c r="AD13" s="36"/>
      <c r="AE13" s="36"/>
      <c r="AF13" s="36"/>
      <c r="AG13" s="36"/>
      <c r="AH13" s="47"/>
      <c r="AI13" s="47"/>
      <c r="AJ13" s="47"/>
      <c r="AK13" s="47"/>
      <c r="AL13" s="47"/>
      <c r="AM13" s="47"/>
      <c r="AN13" s="47"/>
      <c r="AO13" s="47"/>
      <c r="AP13" s="47"/>
      <c r="AQ13" s="47"/>
      <c r="AR13" s="47"/>
      <c r="AS13" s="47"/>
      <c r="AT13" s="47"/>
      <c r="AU13" s="47"/>
      <c r="AV13" s="47"/>
      <c r="AW13" s="47"/>
      <c r="AX13" s="47"/>
      <c r="AY13" s="47"/>
      <c r="AZ13" s="47"/>
      <c r="BA13" s="47"/>
    </row>
    <row r="14" spans="1:53">
      <c r="A14" s="35" t="s">
        <v>923</v>
      </c>
      <c r="C14" s="36" t="s">
        <v>924</v>
      </c>
      <c r="D14" s="36" t="s">
        <v>925</v>
      </c>
      <c r="E14" s="36" t="s">
        <v>926</v>
      </c>
      <c r="F14" s="36"/>
      <c r="G14" s="36"/>
      <c r="H14" s="36" t="s">
        <v>927</v>
      </c>
      <c r="I14" s="36"/>
      <c r="J14" s="36"/>
      <c r="K14" s="36"/>
      <c r="L14" s="36"/>
      <c r="M14" s="36"/>
      <c r="O14" s="36" t="s">
        <v>928</v>
      </c>
      <c r="P14" s="36"/>
      <c r="Q14" s="36"/>
      <c r="R14" s="45"/>
      <c r="S14" s="36"/>
      <c r="T14" s="36"/>
      <c r="U14" s="36"/>
      <c r="V14" s="36"/>
      <c r="W14" s="36"/>
      <c r="X14" s="36"/>
      <c r="Y14" s="36"/>
      <c r="Z14" s="36"/>
      <c r="AA14" s="36"/>
      <c r="AB14" s="36"/>
      <c r="AC14" s="36"/>
    </row>
    <row r="15" spans="1:53">
      <c r="A15" s="35" t="s">
        <v>923</v>
      </c>
      <c r="C15" s="36" t="s">
        <v>929</v>
      </c>
      <c r="D15" s="36" t="s">
        <v>930</v>
      </c>
      <c r="E15" s="36" t="s">
        <v>931</v>
      </c>
      <c r="F15" s="36"/>
      <c r="G15" s="36"/>
      <c r="H15" s="36" t="s">
        <v>932</v>
      </c>
      <c r="I15" s="36"/>
      <c r="J15" s="36"/>
      <c r="K15" s="36"/>
      <c r="L15" s="36"/>
      <c r="M15" s="36"/>
      <c r="O15" s="36" t="s">
        <v>933</v>
      </c>
      <c r="P15" s="36"/>
      <c r="Q15" s="36"/>
      <c r="R15" s="45"/>
      <c r="S15" s="36"/>
      <c r="T15" s="36"/>
      <c r="U15" s="36"/>
      <c r="V15" s="36"/>
      <c r="W15" s="36"/>
      <c r="X15" s="36"/>
      <c r="Y15" s="36"/>
      <c r="Z15" s="36"/>
      <c r="AA15" s="36"/>
      <c r="AB15" s="36"/>
      <c r="AC15" s="36"/>
    </row>
    <row r="16" spans="1:53">
      <c r="A16" s="35" t="s">
        <v>923</v>
      </c>
      <c r="C16" s="36" t="s">
        <v>934</v>
      </c>
      <c r="D16" s="36" t="s">
        <v>935</v>
      </c>
      <c r="E16" s="36" t="s">
        <v>931</v>
      </c>
      <c r="F16" s="36"/>
      <c r="G16" s="36"/>
      <c r="H16" s="36" t="s">
        <v>936</v>
      </c>
      <c r="I16" s="36"/>
      <c r="J16" s="36"/>
      <c r="K16" s="36"/>
      <c r="L16" s="36"/>
      <c r="M16" s="36"/>
      <c r="O16" s="36" t="s">
        <v>937</v>
      </c>
      <c r="P16" s="36"/>
      <c r="Q16" s="36"/>
      <c r="R16" s="45"/>
      <c r="S16" s="36"/>
      <c r="T16" s="36"/>
      <c r="U16" s="36"/>
      <c r="V16" s="36"/>
      <c r="W16" s="36"/>
      <c r="X16" s="36"/>
      <c r="Y16" s="36"/>
      <c r="Z16" s="36"/>
      <c r="AA16" s="36"/>
      <c r="AB16" s="36"/>
      <c r="AC16" s="36"/>
    </row>
    <row r="17" spans="1:29">
      <c r="A17" s="36" t="s">
        <v>896</v>
      </c>
      <c r="B17" s="36"/>
      <c r="C17" s="36" t="s">
        <v>938</v>
      </c>
      <c r="D17" s="36" t="s">
        <v>939</v>
      </c>
      <c r="E17" s="36" t="s">
        <v>940</v>
      </c>
      <c r="F17" s="36"/>
      <c r="G17" s="36"/>
      <c r="I17" s="36"/>
      <c r="J17" s="36" t="s">
        <v>941</v>
      </c>
      <c r="K17" s="36"/>
      <c r="L17" s="36"/>
      <c r="M17" s="36"/>
      <c r="O17" s="36" t="s">
        <v>900</v>
      </c>
      <c r="P17" s="36"/>
      <c r="Q17" s="36"/>
      <c r="R17" s="45"/>
      <c r="S17" s="36"/>
      <c r="T17" s="36"/>
      <c r="U17" s="36"/>
      <c r="V17" s="36"/>
      <c r="W17" s="36"/>
      <c r="X17" s="36"/>
      <c r="Y17" s="36" t="s">
        <v>7</v>
      </c>
      <c r="Z17" s="36"/>
      <c r="AA17" s="36"/>
      <c r="AB17" s="36"/>
      <c r="AC17" s="36"/>
    </row>
    <row r="18" spans="1:29">
      <c r="A18" s="36" t="s">
        <v>942</v>
      </c>
      <c r="B18" s="36"/>
      <c r="C18" s="36" t="s">
        <v>943</v>
      </c>
      <c r="D18" s="36" t="s">
        <v>27</v>
      </c>
      <c r="E18" s="36" t="s">
        <v>28</v>
      </c>
      <c r="F18" s="36"/>
      <c r="G18" s="36"/>
      <c r="H18" s="36"/>
      <c r="I18" s="36"/>
      <c r="J18" s="36" t="s">
        <v>944</v>
      </c>
      <c r="K18" s="36"/>
      <c r="L18" s="36"/>
      <c r="M18" s="36"/>
      <c r="O18" s="36" t="s">
        <v>945</v>
      </c>
      <c r="P18" s="36"/>
      <c r="Q18" s="36" t="s">
        <v>946</v>
      </c>
      <c r="R18" s="45"/>
      <c r="S18" s="36" t="s">
        <v>947</v>
      </c>
      <c r="T18" s="36"/>
      <c r="U18" s="36" t="s">
        <v>894</v>
      </c>
      <c r="V18" s="36" t="s">
        <v>948</v>
      </c>
      <c r="W18" s="36"/>
      <c r="X18" s="36"/>
      <c r="Y18" s="36" t="s">
        <v>7</v>
      </c>
      <c r="Z18" s="36"/>
      <c r="AA18" s="36"/>
      <c r="AB18" s="36"/>
      <c r="AC18" s="36"/>
    </row>
    <row r="19" spans="1:29">
      <c r="A19" s="36" t="s">
        <v>918</v>
      </c>
      <c r="B19" s="36"/>
      <c r="C19" s="36" t="s">
        <v>949</v>
      </c>
      <c r="D19" s="36" t="s">
        <v>950</v>
      </c>
      <c r="E19" s="36" t="s">
        <v>951</v>
      </c>
      <c r="F19" s="36"/>
      <c r="G19" s="36"/>
      <c r="H19" s="36"/>
      <c r="I19" s="44"/>
      <c r="J19" s="36" t="s">
        <v>952</v>
      </c>
      <c r="K19" s="36"/>
      <c r="L19" s="36"/>
      <c r="M19" s="36"/>
      <c r="O19" s="36"/>
      <c r="P19" s="36"/>
      <c r="Q19" s="36"/>
      <c r="R19" s="45"/>
      <c r="S19" s="36"/>
      <c r="T19" s="36"/>
      <c r="U19" s="36"/>
      <c r="V19" s="36"/>
      <c r="W19" s="36"/>
      <c r="X19" s="36"/>
      <c r="Y19" s="36" t="s">
        <v>7</v>
      </c>
      <c r="Z19" s="36"/>
      <c r="AA19" s="36"/>
      <c r="AB19" s="36"/>
      <c r="AC19" s="36"/>
    </row>
    <row r="20" spans="1:29" ht="16.5" customHeight="1">
      <c r="A20" s="36" t="s">
        <v>953</v>
      </c>
      <c r="B20" s="36"/>
      <c r="C20" s="36" t="s">
        <v>954</v>
      </c>
      <c r="D20" s="36" t="s">
        <v>925</v>
      </c>
      <c r="E20" s="36"/>
      <c r="F20" s="36"/>
      <c r="G20" s="36"/>
      <c r="H20" s="36"/>
      <c r="I20" s="44"/>
      <c r="J20" s="36" t="s">
        <v>955</v>
      </c>
      <c r="K20" s="36" t="s">
        <v>956</v>
      </c>
      <c r="L20" s="36" t="s">
        <v>957</v>
      </c>
      <c r="O20" s="36" t="s">
        <v>958</v>
      </c>
      <c r="P20" s="36"/>
      <c r="Q20" s="36"/>
      <c r="R20" s="45"/>
      <c r="S20" s="36"/>
      <c r="T20" s="36"/>
      <c r="U20" s="36"/>
      <c r="V20" s="36"/>
      <c r="W20" s="36"/>
      <c r="X20" s="36"/>
      <c r="Y20" s="36"/>
      <c r="Z20" s="36"/>
      <c r="AA20" s="36"/>
      <c r="AB20" s="36"/>
      <c r="AC20" s="36"/>
    </row>
    <row r="21" spans="1:29">
      <c r="A21" s="36" t="s">
        <v>953</v>
      </c>
      <c r="B21" s="36"/>
      <c r="C21" s="36" t="s">
        <v>959</v>
      </c>
      <c r="D21" s="36" t="s">
        <v>960</v>
      </c>
      <c r="E21" s="36"/>
      <c r="F21" s="36"/>
      <c r="G21" s="36"/>
      <c r="H21" s="36"/>
      <c r="I21" s="44"/>
      <c r="J21" s="36" t="s">
        <v>955</v>
      </c>
      <c r="K21" s="36" t="s">
        <v>956</v>
      </c>
      <c r="L21" s="36" t="s">
        <v>961</v>
      </c>
      <c r="M21" s="36"/>
      <c r="O21" s="36" t="s">
        <v>962</v>
      </c>
      <c r="P21" s="36"/>
      <c r="Q21" s="36"/>
      <c r="R21" s="45"/>
      <c r="S21" s="36"/>
      <c r="T21" s="36"/>
      <c r="U21" s="36"/>
      <c r="V21" s="36"/>
      <c r="W21" s="36"/>
      <c r="X21" s="36"/>
      <c r="Y21" s="36"/>
      <c r="Z21" s="36"/>
      <c r="AA21" s="36"/>
      <c r="AB21" s="36"/>
      <c r="AC21" s="36"/>
    </row>
    <row r="22" spans="1:29">
      <c r="A22" s="36" t="s">
        <v>953</v>
      </c>
      <c r="B22" s="36"/>
      <c r="C22" s="36" t="s">
        <v>963</v>
      </c>
      <c r="D22" s="36" t="s">
        <v>930</v>
      </c>
      <c r="E22" s="36"/>
      <c r="F22" s="36"/>
      <c r="G22" s="36"/>
      <c r="H22" s="36"/>
      <c r="I22" s="44"/>
      <c r="J22" s="36" t="s">
        <v>964</v>
      </c>
      <c r="K22" s="36" t="s">
        <v>965</v>
      </c>
      <c r="L22" s="36" t="s">
        <v>966</v>
      </c>
      <c r="M22" s="36"/>
      <c r="O22" s="36" t="s">
        <v>967</v>
      </c>
      <c r="P22" s="36"/>
      <c r="Q22" s="36"/>
      <c r="R22" s="45"/>
      <c r="S22" s="36"/>
      <c r="T22" s="36"/>
      <c r="U22" s="36"/>
      <c r="V22" s="36"/>
      <c r="W22" s="36"/>
      <c r="X22" s="36"/>
      <c r="Y22" s="36"/>
      <c r="Z22" s="36"/>
      <c r="AA22" s="36"/>
      <c r="AB22" s="36"/>
      <c r="AC22" s="36"/>
    </row>
    <row r="23" spans="1:29">
      <c r="A23" s="36" t="s">
        <v>953</v>
      </c>
      <c r="B23" s="36"/>
      <c r="C23" s="36" t="s">
        <v>968</v>
      </c>
      <c r="D23" s="36" t="s">
        <v>969</v>
      </c>
      <c r="E23" s="36"/>
      <c r="F23" s="36"/>
      <c r="G23" s="36"/>
      <c r="H23" s="36"/>
      <c r="I23" s="44"/>
      <c r="J23" s="36" t="s">
        <v>964</v>
      </c>
      <c r="K23" s="36" t="s">
        <v>970</v>
      </c>
      <c r="L23" s="36" t="s">
        <v>971</v>
      </c>
      <c r="M23" s="36"/>
      <c r="O23" s="36" t="s">
        <v>972</v>
      </c>
      <c r="P23" s="36"/>
      <c r="Q23" s="36"/>
      <c r="R23" s="45"/>
      <c r="S23" s="36"/>
      <c r="T23" s="36"/>
      <c r="U23" s="36"/>
      <c r="V23" s="36"/>
      <c r="W23" s="36"/>
      <c r="X23" s="36"/>
      <c r="Y23" s="36"/>
      <c r="Z23" s="36"/>
      <c r="AA23" s="36"/>
      <c r="AB23" s="36"/>
      <c r="AC23" s="36"/>
    </row>
    <row r="24" spans="1:29">
      <c r="A24" s="36"/>
      <c r="B24" s="36"/>
      <c r="C24" s="36"/>
      <c r="D24" s="36"/>
      <c r="E24" s="36"/>
      <c r="F24" s="36"/>
      <c r="G24" s="36"/>
      <c r="H24" s="36"/>
      <c r="I24" s="44"/>
      <c r="J24" s="36"/>
      <c r="K24" s="36"/>
      <c r="L24" s="36"/>
      <c r="M24" s="36"/>
      <c r="O24" s="36"/>
      <c r="P24" s="36"/>
      <c r="Q24" s="36"/>
      <c r="R24" s="45"/>
      <c r="S24" s="36"/>
      <c r="T24" s="36"/>
      <c r="U24" s="36"/>
      <c r="V24" s="36"/>
      <c r="W24" s="36"/>
      <c r="X24" s="36"/>
      <c r="Y24" s="36"/>
      <c r="Z24" s="36"/>
      <c r="AA24" s="36"/>
      <c r="AB24" s="36"/>
      <c r="AC24" s="36"/>
    </row>
    <row r="25" spans="1:29">
      <c r="A25" s="36" t="s">
        <v>953</v>
      </c>
      <c r="B25" s="36"/>
      <c r="C25" s="36" t="s">
        <v>973</v>
      </c>
      <c r="D25" s="36"/>
      <c r="E25" s="36"/>
      <c r="F25" s="36"/>
      <c r="G25" s="36" t="s">
        <v>974</v>
      </c>
      <c r="I25" s="44"/>
      <c r="J25" s="36"/>
      <c r="K25" s="36"/>
      <c r="L25" s="36"/>
      <c r="M25" s="36"/>
      <c r="O25" s="36" t="s">
        <v>975</v>
      </c>
      <c r="P25" s="36"/>
      <c r="Q25" s="36"/>
      <c r="R25" s="45"/>
      <c r="S25" s="36"/>
      <c r="T25" s="36"/>
      <c r="U25" s="36"/>
      <c r="V25" s="36"/>
      <c r="W25" s="36"/>
      <c r="X25" s="36"/>
      <c r="Y25" s="36"/>
      <c r="Z25" s="36"/>
      <c r="AA25" s="36"/>
      <c r="AB25" s="36"/>
      <c r="AC25" s="36"/>
    </row>
    <row r="26" spans="1:29">
      <c r="A26" s="36"/>
      <c r="B26" s="36"/>
      <c r="C26" s="36"/>
      <c r="D26" s="36"/>
      <c r="E26" s="36"/>
      <c r="F26" s="36"/>
      <c r="G26" s="36"/>
      <c r="H26" s="36"/>
      <c r="I26" s="44"/>
      <c r="J26" s="36"/>
      <c r="K26" s="36"/>
      <c r="L26" s="36"/>
      <c r="M26" s="36"/>
      <c r="O26" s="36"/>
      <c r="P26" s="36"/>
      <c r="Q26" s="36"/>
      <c r="R26" s="45"/>
      <c r="S26" s="36"/>
      <c r="T26" s="36"/>
      <c r="U26" s="36"/>
      <c r="V26" s="36"/>
      <c r="W26" s="36"/>
      <c r="X26" s="36"/>
      <c r="Y26" s="36"/>
      <c r="Z26" s="36"/>
      <c r="AA26" s="36"/>
      <c r="AB26" s="36"/>
      <c r="AC26" s="36"/>
    </row>
    <row r="27" spans="1:29">
      <c r="A27" s="36"/>
      <c r="B27" s="36"/>
      <c r="C27" s="36"/>
      <c r="D27" s="36"/>
      <c r="E27" s="36"/>
      <c r="F27" s="36"/>
      <c r="G27" s="36"/>
      <c r="H27" s="36"/>
      <c r="I27" s="44"/>
      <c r="J27" s="36"/>
      <c r="K27" s="36"/>
      <c r="L27" s="36"/>
      <c r="M27" s="36"/>
      <c r="O27" s="36"/>
      <c r="P27" s="36"/>
      <c r="Q27" s="36"/>
      <c r="R27" s="45"/>
      <c r="S27" s="36"/>
      <c r="T27" s="36"/>
      <c r="U27" s="36"/>
      <c r="V27" s="36"/>
      <c r="W27" s="36"/>
      <c r="X27" s="36"/>
      <c r="Y27" s="36"/>
      <c r="Z27" s="36"/>
      <c r="AA27" s="36"/>
      <c r="AB27" s="36"/>
      <c r="AC27" s="36"/>
    </row>
    <row r="28" spans="1:29">
      <c r="A28" s="36"/>
      <c r="B28" s="36"/>
      <c r="C28" s="36"/>
      <c r="D28" s="36"/>
      <c r="E28" s="36"/>
      <c r="F28" s="36"/>
      <c r="G28" s="36"/>
      <c r="H28" s="36"/>
      <c r="I28" s="44"/>
      <c r="J28" s="36"/>
      <c r="K28" s="36"/>
      <c r="L28" s="36"/>
      <c r="M28" s="36"/>
      <c r="O28" s="36"/>
      <c r="P28" s="36"/>
      <c r="Q28" s="36"/>
      <c r="R28" s="45"/>
      <c r="S28" s="36"/>
      <c r="T28" s="36"/>
      <c r="U28" s="36"/>
      <c r="V28" s="36"/>
      <c r="W28" s="36"/>
      <c r="X28" s="36"/>
      <c r="Y28" s="36"/>
      <c r="Z28" s="36"/>
      <c r="AA28" s="36"/>
      <c r="AB28" s="36"/>
      <c r="AC28" s="36"/>
    </row>
    <row r="29" spans="1:29">
      <c r="A29" s="36" t="s">
        <v>953</v>
      </c>
      <c r="C29" s="36" t="s">
        <v>976</v>
      </c>
      <c r="D29" s="36" t="s">
        <v>977</v>
      </c>
      <c r="E29" s="36" t="s">
        <v>926</v>
      </c>
      <c r="F29" s="36"/>
      <c r="G29" s="36" t="s">
        <v>978</v>
      </c>
      <c r="I29" s="36"/>
      <c r="J29" s="36" t="s">
        <v>979</v>
      </c>
      <c r="K29" s="36"/>
      <c r="L29" s="36"/>
      <c r="M29" s="36"/>
      <c r="O29" s="36" t="s">
        <v>980</v>
      </c>
      <c r="P29" s="36"/>
      <c r="Q29" s="36"/>
      <c r="R29" s="45"/>
      <c r="S29" s="36"/>
      <c r="T29" s="36"/>
      <c r="U29" s="36"/>
      <c r="V29" s="36"/>
      <c r="W29" s="36"/>
      <c r="X29" s="36"/>
      <c r="Y29" s="36"/>
      <c r="Z29" s="36"/>
      <c r="AA29" s="36"/>
      <c r="AB29" s="36"/>
      <c r="AC29" s="36"/>
    </row>
    <row r="30" spans="1:29">
      <c r="A30" s="36" t="s">
        <v>953</v>
      </c>
      <c r="C30" s="36" t="s">
        <v>981</v>
      </c>
      <c r="D30" s="36" t="s">
        <v>982</v>
      </c>
      <c r="E30" s="36" t="s">
        <v>931</v>
      </c>
      <c r="F30" s="36"/>
      <c r="G30" s="36" t="s">
        <v>983</v>
      </c>
      <c r="I30" s="36"/>
      <c r="J30" s="36" t="s">
        <v>984</v>
      </c>
      <c r="K30" s="36"/>
      <c r="L30" s="36"/>
      <c r="M30" s="36"/>
      <c r="O30" s="36" t="s">
        <v>985</v>
      </c>
      <c r="P30" s="36"/>
      <c r="Q30" s="36"/>
      <c r="R30" s="45"/>
      <c r="S30" s="36"/>
      <c r="T30" s="36"/>
      <c r="U30" s="36"/>
      <c r="V30" s="36"/>
      <c r="W30" s="36"/>
      <c r="X30" s="36"/>
      <c r="Y30" s="36"/>
      <c r="Z30" s="36"/>
      <c r="AA30" s="36"/>
      <c r="AB30" s="36"/>
      <c r="AC30" s="36"/>
    </row>
    <row r="31" spans="1:29">
      <c r="A31" s="36" t="s">
        <v>953</v>
      </c>
      <c r="C31" s="36" t="s">
        <v>986</v>
      </c>
      <c r="D31" s="36" t="s">
        <v>987</v>
      </c>
      <c r="E31" s="36" t="s">
        <v>931</v>
      </c>
      <c r="F31" s="36"/>
      <c r="G31" s="36" t="s">
        <v>988</v>
      </c>
      <c r="I31" s="44"/>
      <c r="J31" s="36" t="s">
        <v>989</v>
      </c>
      <c r="K31" s="36"/>
      <c r="L31" s="36"/>
      <c r="M31" s="36"/>
      <c r="O31" s="36" t="s">
        <v>990</v>
      </c>
      <c r="P31" s="36"/>
      <c r="Q31" s="36"/>
      <c r="R31" s="45"/>
      <c r="S31" s="36"/>
      <c r="T31" s="36"/>
      <c r="U31" s="36"/>
      <c r="V31" s="36"/>
      <c r="W31" s="36"/>
      <c r="X31" s="36"/>
      <c r="Y31" s="36"/>
      <c r="Z31" s="36"/>
      <c r="AA31" s="36"/>
      <c r="AB31" s="36"/>
      <c r="AC31" s="36"/>
    </row>
    <row r="32" spans="1:29">
      <c r="A32" s="36" t="s">
        <v>918</v>
      </c>
      <c r="B32" s="36"/>
      <c r="C32" s="36" t="s">
        <v>991</v>
      </c>
      <c r="D32" s="36" t="s">
        <v>992</v>
      </c>
      <c r="E32" s="36"/>
      <c r="F32" s="36"/>
      <c r="G32" s="36"/>
      <c r="H32" s="36" t="s">
        <v>993</v>
      </c>
      <c r="I32" s="44"/>
      <c r="J32" s="36" t="s">
        <v>994</v>
      </c>
      <c r="K32" s="36"/>
      <c r="L32" s="36"/>
      <c r="M32" s="36"/>
      <c r="O32" s="36" t="s">
        <v>995</v>
      </c>
      <c r="P32" s="36"/>
      <c r="Q32" s="36"/>
      <c r="R32" s="45"/>
      <c r="S32" s="36"/>
      <c r="T32" s="36"/>
      <c r="U32" s="36"/>
      <c r="V32" s="36"/>
      <c r="W32" s="36"/>
      <c r="X32" s="36"/>
      <c r="Y32" s="36"/>
      <c r="Z32" s="36"/>
      <c r="AA32" s="36"/>
      <c r="AB32" s="36"/>
      <c r="AC32" s="36"/>
    </row>
    <row r="34" spans="1:29">
      <c r="A34" s="36"/>
      <c r="B34" s="36"/>
      <c r="C34" s="36"/>
      <c r="D34" s="36"/>
      <c r="E34" s="36"/>
      <c r="F34" s="36"/>
      <c r="G34" s="36"/>
      <c r="H34" s="36"/>
      <c r="I34" s="44"/>
      <c r="J34" s="36"/>
      <c r="K34" s="36"/>
      <c r="L34" s="36"/>
      <c r="M34" s="36"/>
      <c r="O34" s="36"/>
      <c r="P34" s="36"/>
      <c r="Q34" s="36"/>
      <c r="R34" s="45"/>
      <c r="S34" s="36"/>
      <c r="T34" s="36"/>
      <c r="U34" s="36"/>
      <c r="V34" s="36"/>
      <c r="W34" s="36"/>
      <c r="X34" s="36"/>
      <c r="Y34" s="36"/>
      <c r="Z34" s="36"/>
      <c r="AA34" s="36"/>
      <c r="AB34" s="36"/>
      <c r="AC34" s="36"/>
    </row>
    <row r="35" spans="1:29">
      <c r="A35" s="35" t="s">
        <v>923</v>
      </c>
      <c r="B35" s="36"/>
      <c r="C35" s="36" t="s">
        <v>996</v>
      </c>
      <c r="D35" s="36"/>
      <c r="E35" s="36"/>
      <c r="F35" s="36"/>
      <c r="G35" s="36"/>
      <c r="H35" s="36" t="s">
        <v>997</v>
      </c>
      <c r="I35" s="44"/>
      <c r="J35" s="36"/>
      <c r="K35" s="36"/>
      <c r="L35" s="36"/>
      <c r="M35" s="36"/>
      <c r="O35" s="36"/>
      <c r="P35" s="36"/>
      <c r="Q35" s="36"/>
      <c r="R35" s="45"/>
      <c r="S35" s="36"/>
      <c r="T35" s="36"/>
      <c r="U35" s="36"/>
      <c r="V35" s="36"/>
      <c r="W35" s="36"/>
      <c r="X35" s="36"/>
      <c r="Y35" s="36"/>
      <c r="Z35" s="36"/>
      <c r="AA35" s="36"/>
      <c r="AB35" s="36"/>
      <c r="AC35" s="36"/>
    </row>
    <row r="36" spans="1:29">
      <c r="A36" s="35" t="s">
        <v>923</v>
      </c>
      <c r="B36" s="36"/>
      <c r="C36" s="36" t="s">
        <v>998</v>
      </c>
      <c r="D36" s="36"/>
      <c r="E36" s="36"/>
      <c r="F36" s="36"/>
      <c r="G36" s="36"/>
      <c r="H36" s="36" t="s">
        <v>999</v>
      </c>
      <c r="I36" s="44"/>
      <c r="J36" s="36"/>
      <c r="K36" s="36"/>
      <c r="L36" s="36"/>
      <c r="M36" s="36"/>
      <c r="O36" s="36"/>
      <c r="P36" s="36"/>
      <c r="Q36" s="36"/>
      <c r="R36" s="45"/>
      <c r="S36" s="36"/>
      <c r="T36" s="36"/>
      <c r="U36" s="36"/>
      <c r="V36" s="36"/>
      <c r="W36" s="36"/>
      <c r="X36" s="36"/>
      <c r="Y36" s="36"/>
      <c r="Z36" s="36"/>
      <c r="AA36" s="36"/>
      <c r="AB36" s="36"/>
      <c r="AC36" s="36"/>
    </row>
    <row r="37" spans="1:29">
      <c r="A37" s="35" t="s">
        <v>923</v>
      </c>
      <c r="B37" s="36"/>
      <c r="C37" s="36" t="s">
        <v>1000</v>
      </c>
      <c r="D37" s="36"/>
      <c r="E37" s="36"/>
      <c r="F37" s="36"/>
      <c r="G37" s="36"/>
      <c r="H37" s="36" t="s">
        <v>1001</v>
      </c>
      <c r="I37" s="44"/>
      <c r="J37" s="36"/>
      <c r="K37" s="36"/>
      <c r="L37" s="36"/>
      <c r="M37" s="36"/>
      <c r="O37" s="36"/>
      <c r="P37" s="36"/>
      <c r="Q37" s="36"/>
      <c r="R37" s="45"/>
      <c r="S37" s="36"/>
      <c r="T37" s="36"/>
      <c r="U37" s="36"/>
      <c r="V37" s="36"/>
      <c r="W37" s="36"/>
      <c r="X37" s="36"/>
      <c r="Y37" s="36"/>
      <c r="Z37" s="36"/>
      <c r="AA37" s="36"/>
      <c r="AB37" s="36"/>
      <c r="AC37" s="36"/>
    </row>
    <row r="38" spans="1:29">
      <c r="A38" s="35" t="s">
        <v>923</v>
      </c>
      <c r="B38" s="36"/>
      <c r="C38" s="36" t="s">
        <v>1002</v>
      </c>
      <c r="D38" s="36"/>
      <c r="E38" s="36"/>
      <c r="F38" s="36"/>
      <c r="G38" s="36"/>
      <c r="H38" s="36" t="s">
        <v>1003</v>
      </c>
      <c r="I38" s="44"/>
      <c r="J38" s="36"/>
      <c r="K38" s="36"/>
      <c r="L38" s="36"/>
      <c r="M38" s="36"/>
      <c r="O38" s="36"/>
      <c r="P38" s="36"/>
      <c r="Q38" s="36"/>
      <c r="R38" s="45"/>
      <c r="S38" s="36"/>
      <c r="T38" s="36"/>
      <c r="U38" s="36"/>
      <c r="V38" s="36"/>
      <c r="W38" s="36"/>
      <c r="X38" s="36"/>
      <c r="Y38" s="36"/>
      <c r="Z38" s="36"/>
      <c r="AA38" s="36"/>
      <c r="AB38" s="36"/>
      <c r="AC38" s="36"/>
    </row>
    <row r="39" spans="1:29">
      <c r="A39" s="35" t="s">
        <v>923</v>
      </c>
      <c r="B39" s="36"/>
      <c r="C39" s="36" t="s">
        <v>1004</v>
      </c>
      <c r="D39" s="36"/>
      <c r="E39" s="36"/>
      <c r="F39" s="36"/>
      <c r="G39" s="36"/>
      <c r="H39" s="36" t="s">
        <v>1005</v>
      </c>
      <c r="I39" s="44"/>
      <c r="J39" s="36"/>
      <c r="K39" s="36"/>
      <c r="L39" s="36"/>
      <c r="M39" s="36"/>
      <c r="O39" s="36"/>
      <c r="P39" s="36"/>
      <c r="Q39" s="36"/>
      <c r="R39" s="45"/>
      <c r="S39" s="36"/>
      <c r="T39" s="36"/>
      <c r="U39" s="36"/>
      <c r="V39" s="36"/>
      <c r="W39" s="36"/>
      <c r="X39" s="36"/>
      <c r="Y39" s="36"/>
      <c r="Z39" s="36"/>
      <c r="AA39" s="36"/>
      <c r="AB39" s="36"/>
      <c r="AC39" s="36"/>
    </row>
    <row r="40" spans="1:29" ht="130.5" customHeight="1">
      <c r="A40" s="36" t="s">
        <v>918</v>
      </c>
      <c r="B40" s="36"/>
      <c r="C40" s="36" t="s">
        <v>1006</v>
      </c>
      <c r="D40" s="36" t="s">
        <v>1007</v>
      </c>
      <c r="E40" s="36" t="s">
        <v>951</v>
      </c>
      <c r="F40" s="36"/>
      <c r="G40" s="36"/>
      <c r="H40" s="44" t="s">
        <v>1008</v>
      </c>
      <c r="I40" s="36"/>
      <c r="J40" s="36"/>
      <c r="K40" s="36"/>
      <c r="L40" s="36"/>
      <c r="M40" s="36"/>
      <c r="O40" s="36" t="s">
        <v>1009</v>
      </c>
      <c r="P40" s="36"/>
      <c r="Q40" s="35" t="s">
        <v>1010</v>
      </c>
      <c r="R40" s="45"/>
      <c r="S40" s="36"/>
      <c r="T40" s="36"/>
      <c r="U40" s="36" t="s">
        <v>894</v>
      </c>
      <c r="V40" s="36" t="s">
        <v>1011</v>
      </c>
      <c r="W40" s="36"/>
      <c r="X40" s="36"/>
      <c r="Y40" s="36" t="s">
        <v>7</v>
      </c>
      <c r="Z40" s="36"/>
      <c r="AA40" s="36"/>
      <c r="AB40" s="36"/>
      <c r="AC40" s="36"/>
    </row>
    <row r="41" spans="1:29">
      <c r="A41" s="36"/>
      <c r="B41" s="36"/>
      <c r="C41" s="36"/>
      <c r="D41" s="36"/>
      <c r="E41" s="36"/>
      <c r="F41" s="36"/>
      <c r="G41" s="36"/>
      <c r="H41" s="44"/>
      <c r="I41" s="36"/>
      <c r="J41" s="36"/>
      <c r="K41" s="36"/>
      <c r="L41" s="36"/>
      <c r="M41" s="36"/>
      <c r="O41" s="36"/>
      <c r="P41" s="36"/>
      <c r="R41" s="45"/>
      <c r="S41" s="36"/>
      <c r="T41" s="36"/>
      <c r="U41" s="36"/>
      <c r="V41" s="36"/>
      <c r="W41" s="36"/>
      <c r="X41" s="36"/>
      <c r="Y41" s="36"/>
      <c r="Z41" s="36"/>
      <c r="AA41" s="36"/>
      <c r="AB41" s="36"/>
      <c r="AC41" s="36"/>
    </row>
    <row r="42" spans="1:29" ht="28.5">
      <c r="A42" s="36" t="s">
        <v>1012</v>
      </c>
      <c r="B42" s="36"/>
      <c r="C42" s="36" t="s">
        <v>1013</v>
      </c>
      <c r="D42" s="36" t="s">
        <v>10</v>
      </c>
      <c r="E42" s="36" t="s">
        <v>11</v>
      </c>
      <c r="F42" s="36"/>
      <c r="G42" s="36"/>
      <c r="H42" s="36"/>
      <c r="I42" s="36"/>
      <c r="J42" s="41"/>
      <c r="K42" s="41"/>
      <c r="L42" s="41"/>
      <c r="M42" s="36">
        <v>1</v>
      </c>
      <c r="O42" s="36"/>
      <c r="P42" s="36"/>
      <c r="Q42" s="44" t="s">
        <v>1014</v>
      </c>
      <c r="R42" s="45" t="s">
        <v>1015</v>
      </c>
      <c r="S42" s="36"/>
      <c r="T42" s="36"/>
      <c r="U42" s="36" t="s">
        <v>894</v>
      </c>
      <c r="V42" s="36" t="s">
        <v>1016</v>
      </c>
      <c r="W42" s="36" t="s">
        <v>1017</v>
      </c>
      <c r="X42" s="36"/>
      <c r="Y42" s="36" t="s">
        <v>7</v>
      </c>
      <c r="Z42" s="36"/>
      <c r="AA42" s="36"/>
      <c r="AB42" s="36"/>
      <c r="AC42" s="36"/>
    </row>
    <row r="43" spans="1:29">
      <c r="A43" s="36"/>
      <c r="B43" s="36"/>
      <c r="C43" s="36"/>
      <c r="D43" s="36"/>
      <c r="E43" s="36"/>
      <c r="F43" s="36"/>
      <c r="G43" s="36"/>
      <c r="H43" s="36"/>
      <c r="I43" s="36"/>
      <c r="J43" s="36"/>
      <c r="K43" s="36"/>
      <c r="L43" s="36"/>
      <c r="M43" s="36"/>
      <c r="O43" s="36"/>
      <c r="P43" s="36"/>
      <c r="Q43" s="36"/>
      <c r="R43" s="45"/>
      <c r="S43" s="36"/>
      <c r="T43" s="36"/>
      <c r="U43" s="36"/>
      <c r="V43" s="36"/>
      <c r="W43" s="36"/>
      <c r="X43" s="36"/>
      <c r="Y43" s="36"/>
      <c r="Z43" s="36"/>
      <c r="AA43" s="36"/>
      <c r="AB43" s="36"/>
      <c r="AC43" s="36"/>
    </row>
    <row r="44" spans="1:29" ht="299.25">
      <c r="A44" s="36" t="s">
        <v>707</v>
      </c>
      <c r="B44" s="36"/>
      <c r="C44" s="36" t="s">
        <v>1018</v>
      </c>
      <c r="D44" s="36" t="s">
        <v>1019</v>
      </c>
      <c r="E44" s="44" t="s">
        <v>1020</v>
      </c>
      <c r="F44" s="44"/>
      <c r="G44" s="36"/>
      <c r="H44" s="36"/>
      <c r="I44" s="36"/>
      <c r="J44" s="36"/>
      <c r="K44" s="36"/>
      <c r="L44" s="36"/>
      <c r="M44" s="36"/>
      <c r="O44" s="36" t="s">
        <v>1009</v>
      </c>
      <c r="P44" s="36"/>
      <c r="Q44" s="36" t="s">
        <v>1021</v>
      </c>
      <c r="R44" s="45"/>
      <c r="S44" s="36" t="s">
        <v>1022</v>
      </c>
      <c r="T44" s="36"/>
      <c r="U44" s="36" t="s">
        <v>894</v>
      </c>
      <c r="V44" s="36" t="s">
        <v>1023</v>
      </c>
      <c r="W44" s="36"/>
      <c r="X44" s="36"/>
      <c r="Y44" s="36" t="s">
        <v>7</v>
      </c>
      <c r="Z44" s="36"/>
      <c r="AA44" s="36"/>
      <c r="AB44" s="36"/>
      <c r="AC44" s="36"/>
    </row>
    <row r="45" spans="1:29">
      <c r="A45" s="36" t="s">
        <v>896</v>
      </c>
      <c r="B45" s="36"/>
      <c r="C45" s="36" t="s">
        <v>1024</v>
      </c>
      <c r="D45" s="36" t="s">
        <v>1025</v>
      </c>
      <c r="E45" s="36"/>
      <c r="F45" s="36"/>
      <c r="G45" s="36"/>
      <c r="H45" s="36"/>
      <c r="I45" s="36"/>
      <c r="J45" s="36" t="s">
        <v>1026</v>
      </c>
      <c r="K45" s="36"/>
      <c r="L45" s="36"/>
      <c r="M45" s="36"/>
      <c r="O45" s="36" t="s">
        <v>900</v>
      </c>
      <c r="P45" s="36"/>
      <c r="S45" s="36"/>
      <c r="T45" s="36"/>
      <c r="Z45" s="36"/>
      <c r="AA45" s="36"/>
      <c r="AB45" s="36"/>
      <c r="AC45" s="36"/>
    </row>
    <row r="46" spans="1:29">
      <c r="A46" s="36" t="s">
        <v>889</v>
      </c>
      <c r="B46" s="36"/>
      <c r="C46" s="36" t="s">
        <v>1027</v>
      </c>
      <c r="D46" s="36"/>
      <c r="E46" s="36"/>
      <c r="F46" s="36"/>
      <c r="G46" s="36"/>
      <c r="H46" s="36"/>
      <c r="I46" s="36" t="s">
        <v>1028</v>
      </c>
      <c r="J46" s="36"/>
      <c r="K46" s="36"/>
      <c r="L46" s="36"/>
      <c r="M46" s="36"/>
      <c r="O46" s="36" t="s">
        <v>1009</v>
      </c>
      <c r="P46" s="36"/>
      <c r="Q46" s="36"/>
      <c r="R46" s="45"/>
      <c r="S46" s="36"/>
      <c r="T46" s="36"/>
      <c r="U46" s="36"/>
      <c r="V46" s="36"/>
      <c r="W46" s="36"/>
      <c r="X46" s="36"/>
      <c r="Y46" s="36"/>
      <c r="Z46" s="36"/>
      <c r="AA46" s="36"/>
      <c r="AB46" s="36"/>
      <c r="AC46" s="36"/>
    </row>
    <row r="47" spans="1:29">
      <c r="A47" s="36" t="s">
        <v>889</v>
      </c>
      <c r="B47" s="36"/>
      <c r="C47" s="36" t="str">
        <f>LOWER("EmCareRelatedPersonCaregiverId")</f>
        <v>emcarerelatedpersoncaregiverid</v>
      </c>
      <c r="D47" s="36"/>
      <c r="E47" s="36"/>
      <c r="F47" s="36"/>
      <c r="G47" s="36"/>
      <c r="H47" s="36" t="s">
        <v>1029</v>
      </c>
      <c r="I47" s="36"/>
      <c r="J47" s="36"/>
      <c r="K47" s="36"/>
      <c r="L47" s="36"/>
      <c r="M47" s="36"/>
      <c r="O47" s="36" t="s">
        <v>1009</v>
      </c>
      <c r="P47" s="36"/>
      <c r="Q47" s="36" t="s">
        <v>1030</v>
      </c>
      <c r="R47" s="45"/>
      <c r="S47" s="36"/>
      <c r="T47" s="36"/>
      <c r="U47" s="36" t="s">
        <v>894</v>
      </c>
      <c r="V47" s="36" t="s">
        <v>1023</v>
      </c>
      <c r="W47" s="36"/>
      <c r="X47" s="36"/>
      <c r="Y47" s="36" t="s">
        <v>7</v>
      </c>
      <c r="Z47" s="36"/>
      <c r="AA47" s="36"/>
      <c r="AB47" s="36"/>
      <c r="AC47" s="36"/>
    </row>
    <row r="48" spans="1:29">
      <c r="A48" s="36" t="s">
        <v>1031</v>
      </c>
      <c r="B48" s="36"/>
      <c r="C48" s="36" t="s">
        <v>1032</v>
      </c>
      <c r="D48" s="36"/>
      <c r="E48" s="36"/>
      <c r="F48" s="36"/>
      <c r="G48" s="36"/>
      <c r="H48" s="36"/>
      <c r="I48" s="36"/>
      <c r="J48" s="36" t="s">
        <v>1033</v>
      </c>
      <c r="K48" s="36"/>
      <c r="L48" s="36"/>
      <c r="M48" s="36"/>
      <c r="O48" s="36"/>
      <c r="P48" s="36"/>
      <c r="Q48" s="36"/>
      <c r="R48" s="45"/>
      <c r="S48" s="36"/>
      <c r="T48" s="36"/>
      <c r="U48" s="36"/>
      <c r="W48" s="36"/>
      <c r="X48" s="36"/>
      <c r="Y48" s="36"/>
      <c r="Z48" s="36"/>
      <c r="AA48" s="36"/>
      <c r="AB48" s="36"/>
      <c r="AC48" s="36"/>
    </row>
    <row r="49" spans="1:29" ht="15">
      <c r="A49" s="36" t="s">
        <v>889</v>
      </c>
      <c r="B49" s="36" t="s">
        <v>1032</v>
      </c>
      <c r="C49" s="36" t="s">
        <v>1034</v>
      </c>
      <c r="D49" s="36" t="s">
        <v>1035</v>
      </c>
      <c r="E49" s="36" t="s">
        <v>1036</v>
      </c>
      <c r="F49" s="36"/>
      <c r="G49" s="36"/>
      <c r="H49" s="36"/>
      <c r="I49" s="36"/>
      <c r="J49" s="36"/>
      <c r="K49" s="36"/>
      <c r="L49" s="36"/>
      <c r="M49" s="36"/>
      <c r="O49" s="36"/>
      <c r="P49" s="36"/>
      <c r="Q49" s="36" t="s">
        <v>1037</v>
      </c>
      <c r="R49" s="45"/>
      <c r="S49" s="36"/>
      <c r="T49" s="36"/>
      <c r="U49" s="48" t="s">
        <v>113</v>
      </c>
      <c r="W49" s="36"/>
      <c r="X49" s="36"/>
      <c r="Y49" s="36" t="s">
        <v>7</v>
      </c>
      <c r="Z49" s="36"/>
      <c r="AA49" s="36"/>
      <c r="AB49" s="36"/>
      <c r="AC49" s="36"/>
    </row>
    <row r="50" spans="1:29" ht="15">
      <c r="A50" s="36" t="s">
        <v>889</v>
      </c>
      <c r="B50" s="36" t="s">
        <v>1032</v>
      </c>
      <c r="C50" s="36" t="s">
        <v>1038</v>
      </c>
      <c r="D50" s="36" t="s">
        <v>1039</v>
      </c>
      <c r="E50" s="36" t="s">
        <v>1040</v>
      </c>
      <c r="F50" s="36"/>
      <c r="G50" s="36"/>
      <c r="H50" s="36"/>
      <c r="I50" s="36"/>
      <c r="J50" s="36"/>
      <c r="K50" s="36"/>
      <c r="L50" s="36"/>
      <c r="M50" s="36"/>
      <c r="O50" s="36"/>
      <c r="P50" s="36"/>
      <c r="Q50" s="36"/>
      <c r="R50" s="45"/>
      <c r="S50" s="36"/>
      <c r="T50" s="36"/>
      <c r="U50" s="48"/>
      <c r="W50" s="36"/>
      <c r="X50" s="36"/>
      <c r="Y50" s="36" t="s">
        <v>7</v>
      </c>
      <c r="Z50" s="36"/>
      <c r="AA50" s="36"/>
      <c r="AB50" s="36"/>
      <c r="AC50" s="36"/>
    </row>
    <row r="51" spans="1:29" ht="15">
      <c r="A51" s="36" t="s">
        <v>889</v>
      </c>
      <c r="B51" s="36" t="s">
        <v>1032</v>
      </c>
      <c r="C51" s="36" t="s">
        <v>1041</v>
      </c>
      <c r="D51" s="36" t="s">
        <v>1042</v>
      </c>
      <c r="E51" s="36" t="s">
        <v>1043</v>
      </c>
      <c r="F51" s="36"/>
      <c r="G51" s="36"/>
      <c r="H51" s="36"/>
      <c r="I51" s="36"/>
      <c r="J51" s="36"/>
      <c r="K51" s="36"/>
      <c r="L51" s="36"/>
      <c r="M51" s="36"/>
      <c r="O51" s="36"/>
      <c r="P51" s="36"/>
      <c r="Q51" s="36"/>
      <c r="R51" s="45"/>
      <c r="S51" s="36"/>
      <c r="T51" s="36"/>
      <c r="U51" s="48"/>
      <c r="W51" s="36"/>
      <c r="X51" s="36"/>
      <c r="Y51" s="36" t="s">
        <v>7</v>
      </c>
      <c r="Z51" s="36"/>
      <c r="AA51" s="36"/>
      <c r="AB51" s="36"/>
      <c r="AC51" s="36"/>
    </row>
    <row r="52" spans="1:29" ht="15">
      <c r="A52" s="36" t="s">
        <v>1044</v>
      </c>
      <c r="B52" s="36" t="s">
        <v>1032</v>
      </c>
      <c r="C52" s="36" t="s">
        <v>1045</v>
      </c>
      <c r="D52" s="36" t="s">
        <v>1046</v>
      </c>
      <c r="E52" s="36" t="s">
        <v>1047</v>
      </c>
      <c r="F52" s="36"/>
      <c r="G52" s="36"/>
      <c r="H52" s="36"/>
      <c r="I52" s="36"/>
      <c r="J52" s="36"/>
      <c r="K52" s="36"/>
      <c r="L52" s="36"/>
      <c r="M52" s="36"/>
      <c r="O52" s="36"/>
      <c r="P52" s="36"/>
      <c r="Q52" s="36" t="s">
        <v>1048</v>
      </c>
      <c r="R52" s="45"/>
      <c r="S52" s="36"/>
      <c r="T52" s="36"/>
      <c r="U52" s="48" t="s">
        <v>113</v>
      </c>
      <c r="W52" s="36"/>
      <c r="X52" s="36"/>
      <c r="Y52" s="36" t="s">
        <v>7</v>
      </c>
      <c r="Z52" s="36"/>
      <c r="AA52" s="36"/>
      <c r="AB52" s="36"/>
      <c r="AC52" s="36"/>
    </row>
    <row r="53" spans="1:29" ht="15">
      <c r="A53" s="36" t="s">
        <v>889</v>
      </c>
      <c r="B53" s="36" t="s">
        <v>1032</v>
      </c>
      <c r="C53" s="36" t="s">
        <v>1049</v>
      </c>
      <c r="D53" s="36"/>
      <c r="E53" s="36"/>
      <c r="F53" s="36"/>
      <c r="G53" s="36"/>
      <c r="H53" s="36" t="s">
        <v>1050</v>
      </c>
      <c r="I53" s="36"/>
      <c r="J53" s="36"/>
      <c r="K53" s="36"/>
      <c r="L53" s="36"/>
      <c r="M53" s="36"/>
      <c r="O53" s="36" t="s">
        <v>1009</v>
      </c>
      <c r="P53" s="36"/>
      <c r="Q53" s="36" t="s">
        <v>1051</v>
      </c>
      <c r="R53" s="45"/>
      <c r="S53" s="36"/>
      <c r="T53" s="36"/>
      <c r="U53" s="48" t="s">
        <v>113</v>
      </c>
      <c r="W53" s="36"/>
      <c r="X53" s="36"/>
      <c r="Y53" s="36" t="s">
        <v>7</v>
      </c>
      <c r="Z53" s="36"/>
      <c r="AA53" s="36"/>
      <c r="AB53" s="36"/>
      <c r="AC53" s="36"/>
    </row>
    <row r="54" spans="1:29" s="19" customFormat="1" ht="15">
      <c r="A54" s="48" t="s">
        <v>889</v>
      </c>
      <c r="B54" s="48" t="s">
        <v>1032</v>
      </c>
      <c r="C54" s="48" t="s">
        <v>1052</v>
      </c>
      <c r="D54" s="48"/>
      <c r="E54" s="48"/>
      <c r="F54" s="48"/>
      <c r="G54" s="48"/>
      <c r="H54" s="48" t="s">
        <v>1050</v>
      </c>
      <c r="I54" s="48"/>
      <c r="J54" s="48"/>
      <c r="K54" s="48"/>
      <c r="L54" s="48"/>
      <c r="M54" s="48"/>
      <c r="O54" s="48" t="s">
        <v>1009</v>
      </c>
      <c r="P54" s="48"/>
      <c r="Q54" s="48" t="s">
        <v>1051</v>
      </c>
      <c r="R54" s="49"/>
      <c r="S54" s="48"/>
      <c r="T54" s="48"/>
      <c r="U54" s="48" t="s">
        <v>113</v>
      </c>
      <c r="W54" s="48"/>
      <c r="X54" s="48"/>
      <c r="Y54" s="36" t="s">
        <v>7</v>
      </c>
      <c r="Z54" s="48"/>
      <c r="AA54" s="48"/>
      <c r="AB54" s="48"/>
      <c r="AC54" s="48"/>
    </row>
    <row r="55" spans="1:29">
      <c r="A55" s="36"/>
      <c r="B55" s="36"/>
      <c r="C55" s="36"/>
      <c r="D55" s="36"/>
      <c r="E55" s="36"/>
      <c r="F55" s="36"/>
      <c r="G55" s="36"/>
      <c r="H55" s="36"/>
      <c r="I55" s="36"/>
      <c r="J55" s="36"/>
      <c r="K55" s="36"/>
      <c r="L55" s="36"/>
      <c r="M55" s="36"/>
      <c r="O55" s="36"/>
      <c r="P55" s="36"/>
      <c r="Q55" s="36"/>
      <c r="R55" s="45"/>
      <c r="S55" s="36"/>
      <c r="T55" s="36"/>
      <c r="U55" s="36"/>
      <c r="W55" s="36"/>
      <c r="X55" s="36"/>
      <c r="Y55" s="36"/>
      <c r="Z55" s="36"/>
      <c r="AA55" s="36"/>
      <c r="AB55" s="36"/>
      <c r="AC55" s="36"/>
    </row>
    <row r="56" spans="1:29" ht="15">
      <c r="A56" s="36" t="s">
        <v>1053</v>
      </c>
      <c r="B56" s="36" t="s">
        <v>1032</v>
      </c>
      <c r="C56" s="36" t="s">
        <v>1054</v>
      </c>
      <c r="D56" s="36" t="s">
        <v>39</v>
      </c>
      <c r="E56" s="36" t="s">
        <v>40</v>
      </c>
      <c r="F56" s="36"/>
      <c r="G56" s="36"/>
      <c r="H56" s="36"/>
      <c r="I56" s="36"/>
      <c r="J56" s="36" t="s">
        <v>1055</v>
      </c>
      <c r="K56" s="36"/>
      <c r="L56" s="36"/>
      <c r="M56" s="36"/>
      <c r="O56" s="36"/>
      <c r="P56" s="36"/>
      <c r="Q56" s="36" t="s">
        <v>1056</v>
      </c>
      <c r="R56" s="45"/>
      <c r="S56" s="36"/>
      <c r="T56" s="36"/>
      <c r="U56" s="48" t="s">
        <v>113</v>
      </c>
      <c r="W56" s="36"/>
      <c r="X56" s="36"/>
      <c r="Y56" s="36" t="s">
        <v>7</v>
      </c>
      <c r="Z56" s="36"/>
      <c r="AA56" s="36"/>
      <c r="AB56" s="36"/>
      <c r="AC56" s="36"/>
    </row>
    <row r="57" spans="1:29">
      <c r="A57" s="36"/>
      <c r="B57" s="36"/>
      <c r="C57" s="36"/>
      <c r="D57" s="36"/>
      <c r="E57" s="36"/>
      <c r="F57" s="36"/>
      <c r="G57" s="36"/>
      <c r="H57" s="36"/>
      <c r="I57" s="36"/>
      <c r="J57" s="36"/>
      <c r="K57" s="36"/>
      <c r="L57" s="36"/>
      <c r="M57" s="36"/>
      <c r="O57" s="36"/>
      <c r="P57" s="36"/>
      <c r="Q57" s="36"/>
      <c r="R57" s="45"/>
      <c r="S57" s="36"/>
      <c r="T57" s="36"/>
      <c r="U57" s="36"/>
      <c r="V57" s="36"/>
      <c r="W57" s="36"/>
      <c r="X57" s="36"/>
      <c r="Y57" s="36"/>
      <c r="Z57" s="36"/>
      <c r="AA57" s="36"/>
      <c r="AB57" s="36"/>
      <c r="AC57" s="36"/>
    </row>
    <row r="58" spans="1:29" ht="15">
      <c r="A58" s="36" t="s">
        <v>1057</v>
      </c>
      <c r="B58" s="36" t="s">
        <v>1032</v>
      </c>
      <c r="C58" s="36" t="s">
        <v>1058</v>
      </c>
      <c r="D58" s="36" t="s">
        <v>1059</v>
      </c>
      <c r="E58" s="36" t="s">
        <v>1060</v>
      </c>
      <c r="F58" s="50" t="s">
        <v>1061</v>
      </c>
      <c r="G58" s="36"/>
      <c r="H58" s="36"/>
      <c r="I58" s="36"/>
      <c r="J58" s="36" t="s">
        <v>1062</v>
      </c>
      <c r="K58" s="36"/>
      <c r="L58" s="36"/>
      <c r="M58" s="36"/>
      <c r="N58" s="36" t="s">
        <v>7</v>
      </c>
      <c r="O58" s="36"/>
      <c r="P58" s="36"/>
      <c r="Q58" s="36" t="s">
        <v>1063</v>
      </c>
      <c r="R58" s="45"/>
      <c r="S58" s="36" t="s">
        <v>1064</v>
      </c>
      <c r="T58" s="36"/>
      <c r="U58" s="36" t="s">
        <v>894</v>
      </c>
      <c r="V58" s="36" t="s">
        <v>1065</v>
      </c>
      <c r="W58" s="36"/>
      <c r="X58" s="36"/>
      <c r="Y58" s="36" t="s">
        <v>7</v>
      </c>
      <c r="Z58" s="36"/>
      <c r="AA58" s="36"/>
      <c r="AB58" s="36"/>
      <c r="AC58" s="36"/>
    </row>
    <row r="59" spans="1:29" ht="28.5">
      <c r="A59" s="36" t="s">
        <v>896</v>
      </c>
      <c r="B59" s="36" t="s">
        <v>1032</v>
      </c>
      <c r="C59" s="36" t="s">
        <v>1066</v>
      </c>
      <c r="D59" s="36" t="s">
        <v>1067</v>
      </c>
      <c r="E59" s="36" t="s">
        <v>1068</v>
      </c>
      <c r="F59" s="36"/>
      <c r="G59" s="36"/>
      <c r="H59" s="36"/>
      <c r="I59" s="36"/>
      <c r="J59" s="36" t="s">
        <v>1069</v>
      </c>
      <c r="K59" s="36"/>
      <c r="L59" s="36"/>
      <c r="M59" s="36">
        <v>1</v>
      </c>
      <c r="O59" s="36"/>
      <c r="P59" s="36"/>
      <c r="Q59" s="44" t="s">
        <v>1070</v>
      </c>
      <c r="R59" s="45"/>
      <c r="S59" s="36" t="s">
        <v>1071</v>
      </c>
      <c r="T59" s="36"/>
      <c r="U59" s="36" t="s">
        <v>1072</v>
      </c>
      <c r="V59" s="36"/>
      <c r="W59" s="36"/>
      <c r="X59" s="36"/>
      <c r="Y59" s="36" t="s">
        <v>7</v>
      </c>
      <c r="Z59" s="36"/>
      <c r="AA59" s="36"/>
      <c r="AB59" s="36"/>
      <c r="AC59" s="36"/>
    </row>
    <row r="60" spans="1:29">
      <c r="A60" s="36"/>
      <c r="B60" s="36"/>
      <c r="C60" s="41"/>
      <c r="D60" s="36"/>
      <c r="E60" s="36"/>
      <c r="F60" s="36"/>
      <c r="G60" s="36"/>
      <c r="H60" s="36"/>
      <c r="I60" s="36"/>
      <c r="J60" s="36"/>
      <c r="K60" s="36"/>
      <c r="L60" s="36"/>
      <c r="M60" s="36"/>
      <c r="O60" s="36"/>
      <c r="P60" s="36"/>
      <c r="Q60" s="36"/>
      <c r="R60" s="45"/>
      <c r="S60" s="36"/>
      <c r="T60" s="36"/>
      <c r="U60" s="36"/>
      <c r="V60" s="36"/>
      <c r="W60" s="36"/>
      <c r="X60" s="36"/>
      <c r="Y60" s="36"/>
      <c r="Z60" s="36"/>
      <c r="AA60" s="36"/>
      <c r="AB60" s="36"/>
      <c r="AC60" s="36"/>
    </row>
    <row r="64" spans="1:29">
      <c r="T64" s="35" t="s">
        <v>1073</v>
      </c>
    </row>
    <row r="163" spans="4:4">
      <c r="D163" s="35" t="s">
        <v>1074</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I1" zoomScale="90" zoomScaleNormal="90" workbookViewId="0">
      <selection activeCell="AG5" sqref="AG5"/>
    </sheetView>
  </sheetViews>
  <sheetFormatPr defaultColWidth="8.5" defaultRowHeight="14.25"/>
  <cols>
    <col min="1" max="1" width="21.375" style="19" customWidth="1"/>
    <col min="2" max="3" width="29.75" style="19" customWidth="1"/>
    <col min="4" max="4" width="45.5" style="19" customWidth="1"/>
    <col min="8" max="8" width="16" style="19" customWidth="1"/>
    <col min="9" max="9" width="16.5" style="19" customWidth="1"/>
    <col min="15" max="15" width="19.375" style="19" customWidth="1"/>
  </cols>
  <sheetData>
    <row r="1" spans="1:31" ht="15">
      <c r="A1" s="48" t="s">
        <v>691</v>
      </c>
      <c r="B1" s="48" t="s">
        <v>692</v>
      </c>
      <c r="C1" s="48" t="s">
        <v>693</v>
      </c>
      <c r="D1" s="48" t="s">
        <v>694</v>
      </c>
      <c r="E1" s="48" t="s">
        <v>695</v>
      </c>
      <c r="F1" s="48" t="s">
        <v>872</v>
      </c>
      <c r="G1" s="48" t="s">
        <v>873</v>
      </c>
      <c r="H1" s="48" t="s">
        <v>696</v>
      </c>
      <c r="I1" s="48" t="s">
        <v>874</v>
      </c>
      <c r="J1" s="48" t="s">
        <v>877</v>
      </c>
      <c r="K1" s="48" t="s">
        <v>4</v>
      </c>
      <c r="L1" s="48" t="s">
        <v>3</v>
      </c>
      <c r="M1" s="51" t="s">
        <v>1075</v>
      </c>
      <c r="N1" s="51" t="s">
        <v>878</v>
      </c>
      <c r="O1" s="51" t="s">
        <v>879</v>
      </c>
      <c r="P1" s="51" t="s">
        <v>1076</v>
      </c>
      <c r="Q1" s="51" t="s">
        <v>880</v>
      </c>
      <c r="R1" s="51" t="s">
        <v>1077</v>
      </c>
      <c r="S1" s="51" t="s">
        <v>881</v>
      </c>
      <c r="T1" s="51" t="s">
        <v>882</v>
      </c>
      <c r="U1" s="51" t="s">
        <v>883</v>
      </c>
      <c r="V1" s="52" t="s">
        <v>884</v>
      </c>
      <c r="W1" s="51" t="s">
        <v>885</v>
      </c>
      <c r="X1" s="51" t="s">
        <v>0</v>
      </c>
      <c r="Y1" s="51" t="s">
        <v>1078</v>
      </c>
      <c r="Z1" s="51" t="s">
        <v>1079</v>
      </c>
      <c r="AA1" s="51" t="s">
        <v>1080</v>
      </c>
      <c r="AB1" s="51" t="s">
        <v>886</v>
      </c>
      <c r="AC1" s="48" t="s">
        <v>887</v>
      </c>
      <c r="AD1" s="48" t="s">
        <v>888</v>
      </c>
      <c r="AE1" s="48"/>
    </row>
    <row r="3" spans="1:31" s="19" customFormat="1" ht="15">
      <c r="A3" s="48" t="s">
        <v>1081</v>
      </c>
      <c r="B3" s="48"/>
      <c r="C3" s="48" t="s">
        <v>1082</v>
      </c>
      <c r="D3" s="48" t="s">
        <v>86</v>
      </c>
      <c r="E3" s="48" t="s">
        <v>1083</v>
      </c>
      <c r="F3" s="48"/>
      <c r="G3" s="48"/>
      <c r="H3" s="48"/>
      <c r="I3" s="53"/>
      <c r="J3" s="53">
        <v>1</v>
      </c>
      <c r="K3" s="48"/>
      <c r="L3" s="53"/>
      <c r="M3" s="53"/>
      <c r="N3" s="53"/>
      <c r="O3" s="48" t="s">
        <v>1084</v>
      </c>
      <c r="P3" s="48" t="s">
        <v>1085</v>
      </c>
      <c r="Q3" s="48"/>
      <c r="R3" s="48" t="s">
        <v>1086</v>
      </c>
      <c r="S3" s="48"/>
      <c r="T3" s="48" t="s">
        <v>1087</v>
      </c>
      <c r="U3" s="54" t="s">
        <v>1088</v>
      </c>
      <c r="V3" s="48" t="s">
        <v>86</v>
      </c>
      <c r="W3" s="53"/>
      <c r="X3" s="53" t="s">
        <v>7</v>
      </c>
      <c r="Y3" s="48" t="s">
        <v>1089</v>
      </c>
      <c r="Z3" s="53"/>
      <c r="AA3" s="53"/>
      <c r="AB3" s="53"/>
      <c r="AC3" s="53"/>
      <c r="AD3" s="53"/>
      <c r="AE3" s="55"/>
    </row>
    <row r="4" spans="1:31" s="19" customFormat="1" ht="15">
      <c r="A4" s="48" t="s">
        <v>707</v>
      </c>
      <c r="B4" s="48"/>
      <c r="C4" s="48" t="s">
        <v>1090</v>
      </c>
      <c r="D4" s="48" t="s">
        <v>1091</v>
      </c>
      <c r="E4" s="48" t="s">
        <v>1092</v>
      </c>
      <c r="F4" s="53"/>
      <c r="G4" s="53"/>
      <c r="H4" s="53"/>
      <c r="I4" s="41" t="s">
        <v>1093</v>
      </c>
      <c r="J4" s="53">
        <v>1</v>
      </c>
      <c r="K4" s="48"/>
      <c r="L4" s="53"/>
      <c r="M4" s="53"/>
      <c r="N4" s="53"/>
      <c r="O4" s="49" t="s">
        <v>1094</v>
      </c>
      <c r="P4" s="48" t="s">
        <v>1085</v>
      </c>
      <c r="Q4" s="48"/>
      <c r="R4" s="48" t="s">
        <v>1095</v>
      </c>
      <c r="S4" s="48"/>
      <c r="T4" s="48" t="s">
        <v>1096</v>
      </c>
      <c r="U4" s="48"/>
      <c r="V4" s="53"/>
      <c r="W4" s="53"/>
      <c r="X4" s="53" t="s">
        <v>7</v>
      </c>
      <c r="Y4" s="48" t="s">
        <v>1089</v>
      </c>
      <c r="Z4" s="53"/>
      <c r="AA4" s="53"/>
      <c r="AB4" s="53"/>
      <c r="AC4" s="53"/>
      <c r="AD4" s="53"/>
      <c r="AE4" s="55"/>
    </row>
    <row r="5" spans="1:31" s="19" customFormat="1" ht="15">
      <c r="A5" s="48" t="s">
        <v>1097</v>
      </c>
      <c r="B5" s="48"/>
      <c r="C5" s="48" t="s">
        <v>1098</v>
      </c>
      <c r="D5" s="48" t="s">
        <v>1099</v>
      </c>
      <c r="E5" s="48" t="s">
        <v>108</v>
      </c>
      <c r="F5" s="53"/>
      <c r="G5" s="53"/>
      <c r="H5" s="53"/>
      <c r="I5" s="54" t="s">
        <v>1100</v>
      </c>
      <c r="J5" s="53"/>
      <c r="K5" s="48"/>
      <c r="L5" s="53"/>
      <c r="M5" s="53"/>
      <c r="N5" s="53"/>
      <c r="O5" s="48" t="s">
        <v>1101</v>
      </c>
      <c r="P5" s="48" t="s">
        <v>1085</v>
      </c>
      <c r="Q5" s="48"/>
      <c r="R5" s="48" t="s">
        <v>1086</v>
      </c>
      <c r="S5" s="48"/>
      <c r="T5" s="48" t="s">
        <v>1087</v>
      </c>
      <c r="U5" s="48"/>
      <c r="V5" s="48" t="s">
        <v>1099</v>
      </c>
      <c r="W5" s="53"/>
      <c r="X5" s="53" t="s">
        <v>7</v>
      </c>
      <c r="Y5" s="48" t="s">
        <v>1089</v>
      </c>
      <c r="Z5" s="53"/>
      <c r="AA5" s="53"/>
      <c r="AB5" s="53"/>
      <c r="AC5" s="53"/>
      <c r="AD5" s="53"/>
      <c r="AE5" s="55"/>
    </row>
    <row r="6" spans="1:31" s="19" customFormat="1" ht="15">
      <c r="A6" s="48"/>
      <c r="B6" s="48"/>
      <c r="C6" s="48"/>
      <c r="D6" s="48"/>
      <c r="E6" s="48"/>
      <c r="F6" s="53"/>
      <c r="G6" s="53"/>
      <c r="H6" s="53"/>
      <c r="I6" s="54"/>
      <c r="J6" s="53"/>
      <c r="K6" s="48"/>
      <c r="L6" s="48"/>
      <c r="M6" s="48"/>
      <c r="N6" s="48"/>
      <c r="O6" s="48"/>
      <c r="P6" s="48"/>
      <c r="Q6" s="48"/>
      <c r="R6" s="48"/>
      <c r="S6" s="48"/>
      <c r="T6" s="48"/>
      <c r="U6" s="48"/>
      <c r="V6" s="53"/>
      <c r="W6" s="53"/>
      <c r="X6" s="53"/>
      <c r="Y6" s="48"/>
      <c r="Z6" s="53"/>
      <c r="AA6" s="53"/>
      <c r="AB6" s="53"/>
      <c r="AC6" s="53"/>
      <c r="AD6" s="53"/>
      <c r="AE6" s="55"/>
    </row>
    <row r="7" spans="1:31" s="19" customFormat="1">
      <c r="A7" s="53"/>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5"/>
    </row>
    <row r="8" spans="1:31" s="19" customFormat="1">
      <c r="A8" s="53"/>
      <c r="B8" s="53"/>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5"/>
    </row>
    <row r="9" spans="1:31" s="19" customFormat="1" ht="15">
      <c r="A9" s="56" t="s">
        <v>896</v>
      </c>
      <c r="C9" s="19" t="s">
        <v>1102</v>
      </c>
      <c r="D9" s="19" t="s">
        <v>1103</v>
      </c>
      <c r="L9" s="19" t="s">
        <v>1009</v>
      </c>
      <c r="Q9" s="19" t="s">
        <v>1104</v>
      </c>
    </row>
    <row r="10" spans="1:31" s="19" customFormat="1" ht="15">
      <c r="A10" s="48" t="s">
        <v>896</v>
      </c>
      <c r="B10" s="48"/>
      <c r="C10" s="48" t="s">
        <v>1024</v>
      </c>
      <c r="D10" s="48" t="s">
        <v>1105</v>
      </c>
      <c r="E10" s="48"/>
      <c r="F10" s="48"/>
      <c r="G10" s="48"/>
      <c r="H10" s="48"/>
      <c r="I10" s="48" t="s">
        <v>1106</v>
      </c>
      <c r="K10" s="48"/>
      <c r="L10" s="48" t="s">
        <v>900</v>
      </c>
      <c r="M10" s="48"/>
      <c r="P10" s="48"/>
      <c r="S10" s="54"/>
      <c r="T10" s="48"/>
      <c r="Z10" s="48"/>
      <c r="AA10" s="48"/>
      <c r="AB10" s="48"/>
      <c r="AC10" s="48"/>
    </row>
    <row r="11" spans="1:31" s="19" customFormat="1" ht="15">
      <c r="A11" s="48" t="s">
        <v>889</v>
      </c>
      <c r="B11" s="48"/>
      <c r="C11" s="48" t="s">
        <v>1027</v>
      </c>
      <c r="D11" s="48"/>
      <c r="E11" s="48"/>
      <c r="F11" s="48"/>
      <c r="H11" s="48" t="s">
        <v>1028</v>
      </c>
      <c r="J11" s="48"/>
      <c r="K11" s="48"/>
      <c r="L11" s="48" t="s">
        <v>1009</v>
      </c>
      <c r="M11" s="48"/>
      <c r="P11" s="48"/>
      <c r="Q11" s="48"/>
      <c r="R11" s="49"/>
      <c r="S11" s="54"/>
      <c r="T11" s="48"/>
      <c r="U11" s="48"/>
      <c r="V11" s="48"/>
      <c r="W11" s="48"/>
      <c r="X11" s="48"/>
      <c r="Y11" s="48"/>
      <c r="Z11" s="48"/>
      <c r="AA11" s="48"/>
      <c r="AB11" s="48"/>
      <c r="AC11" s="48"/>
    </row>
    <row r="12" spans="1:31" s="19" customFormat="1" ht="15">
      <c r="A12" s="48" t="s">
        <v>889</v>
      </c>
      <c r="B12" s="48"/>
      <c r="C12" s="48" t="str">
        <f>LOWER("EmCareRelatedPersonCaregiverId")</f>
        <v>emcarerelatedpersoncaregiverid</v>
      </c>
      <c r="D12" s="48"/>
      <c r="E12" s="48"/>
      <c r="F12" s="48"/>
      <c r="G12" s="48" t="s">
        <v>1029</v>
      </c>
      <c r="J12" s="48"/>
      <c r="K12" s="48"/>
      <c r="L12" s="48" t="s">
        <v>1009</v>
      </c>
      <c r="M12" s="48"/>
      <c r="P12" s="48"/>
      <c r="Q12" s="48" t="s">
        <v>1030</v>
      </c>
      <c r="R12" s="49"/>
      <c r="S12" s="54"/>
      <c r="T12" s="48"/>
      <c r="U12" s="48" t="s">
        <v>1087</v>
      </c>
      <c r="V12" s="48" t="s">
        <v>1023</v>
      </c>
      <c r="W12" s="48"/>
      <c r="X12" s="48"/>
      <c r="Y12" s="48" t="s">
        <v>7</v>
      </c>
      <c r="Z12" s="48"/>
      <c r="AA12" s="48"/>
      <c r="AB12" s="48"/>
      <c r="AC12" s="48"/>
    </row>
    <row r="13" spans="1:31" s="19" customFormat="1" ht="15">
      <c r="A13" s="48" t="s">
        <v>1031</v>
      </c>
      <c r="B13" s="48"/>
      <c r="C13" s="54" t="s">
        <v>1107</v>
      </c>
      <c r="D13" s="48"/>
      <c r="E13" s="48"/>
      <c r="F13" s="48"/>
      <c r="G13" s="48"/>
      <c r="H13" s="48"/>
      <c r="I13" s="48" t="s">
        <v>1033</v>
      </c>
      <c r="K13" s="48"/>
      <c r="L13" s="48"/>
      <c r="M13" s="48"/>
      <c r="P13" s="48"/>
      <c r="Q13" s="48"/>
      <c r="R13" s="49"/>
      <c r="S13" s="48"/>
      <c r="T13" s="48"/>
      <c r="U13" s="54"/>
      <c r="W13" s="48"/>
      <c r="X13" s="48"/>
      <c r="Y13" s="48"/>
      <c r="Z13" s="48"/>
      <c r="AA13" s="48"/>
      <c r="AB13" s="48"/>
      <c r="AC13" s="48"/>
    </row>
    <row r="14" spans="1:31" s="19" customFormat="1" ht="15">
      <c r="A14" s="48" t="s">
        <v>889</v>
      </c>
      <c r="B14" s="54" t="s">
        <v>1107</v>
      </c>
      <c r="C14" s="48" t="s">
        <v>1108</v>
      </c>
      <c r="D14" s="36" t="s">
        <v>1109</v>
      </c>
      <c r="E14" s="48" t="s">
        <v>1036</v>
      </c>
      <c r="F14" s="48"/>
      <c r="G14" s="48"/>
      <c r="H14" s="48"/>
      <c r="I14" s="48"/>
      <c r="J14" s="48">
        <v>1</v>
      </c>
      <c r="K14" s="48"/>
      <c r="L14" s="48"/>
      <c r="P14" s="48"/>
      <c r="Q14" s="48" t="s">
        <v>1037</v>
      </c>
      <c r="R14" s="49"/>
      <c r="S14" s="48"/>
      <c r="T14" s="48"/>
      <c r="U14" s="48" t="s">
        <v>113</v>
      </c>
      <c r="W14" s="48"/>
      <c r="X14" s="48"/>
      <c r="Y14" s="48" t="s">
        <v>7</v>
      </c>
      <c r="Z14" s="48"/>
      <c r="AA14" s="48"/>
      <c r="AB14" s="48"/>
      <c r="AC14" s="48"/>
    </row>
    <row r="15" spans="1:31" s="19" customFormat="1" ht="15">
      <c r="A15" s="48" t="s">
        <v>889</v>
      </c>
      <c r="B15" s="54" t="s">
        <v>1107</v>
      </c>
      <c r="C15" s="48" t="s">
        <v>1110</v>
      </c>
      <c r="D15" s="36" t="s">
        <v>1111</v>
      </c>
      <c r="E15" s="48" t="s">
        <v>1040</v>
      </c>
      <c r="F15" s="48"/>
      <c r="G15" s="48"/>
      <c r="H15" s="48"/>
      <c r="I15" s="48"/>
      <c r="J15" s="48"/>
      <c r="K15" s="48"/>
      <c r="L15" s="48"/>
      <c r="P15" s="48"/>
      <c r="Q15" s="48"/>
      <c r="R15" s="49"/>
      <c r="S15" s="48"/>
      <c r="T15" s="48"/>
      <c r="U15" s="54"/>
      <c r="W15" s="48"/>
      <c r="X15" s="48"/>
      <c r="Y15" s="48" t="s">
        <v>7</v>
      </c>
      <c r="Z15" s="48"/>
      <c r="AA15" s="48"/>
      <c r="AB15" s="48"/>
      <c r="AC15" s="48"/>
    </row>
    <row r="16" spans="1:31" s="19" customFormat="1" ht="15">
      <c r="A16" s="48" t="s">
        <v>889</v>
      </c>
      <c r="B16" s="54" t="s">
        <v>1107</v>
      </c>
      <c r="C16" s="48" t="s">
        <v>1112</v>
      </c>
      <c r="D16" s="36" t="s">
        <v>1113</v>
      </c>
      <c r="E16" s="48" t="s">
        <v>1043</v>
      </c>
      <c r="F16" s="48"/>
      <c r="G16" s="48"/>
      <c r="H16" s="48"/>
      <c r="I16" s="48"/>
      <c r="J16" s="48">
        <v>1</v>
      </c>
      <c r="K16" s="48"/>
      <c r="L16" s="48"/>
      <c r="P16" s="48"/>
      <c r="Q16" s="48"/>
      <c r="R16" s="49"/>
      <c r="S16" s="48"/>
      <c r="T16" s="48"/>
      <c r="U16" s="54"/>
      <c r="W16" s="48"/>
      <c r="X16" s="48"/>
      <c r="Y16" s="48" t="s">
        <v>7</v>
      </c>
      <c r="Z16" s="48"/>
      <c r="AA16" s="48"/>
      <c r="AB16" s="48"/>
      <c r="AC16" s="48"/>
    </row>
    <row r="17" spans="1:29" s="19" customFormat="1" ht="15">
      <c r="A17" s="48" t="s">
        <v>889</v>
      </c>
      <c r="B17" s="54" t="s">
        <v>1107</v>
      </c>
      <c r="C17" s="48" t="s">
        <v>1049</v>
      </c>
      <c r="D17" s="48"/>
      <c r="E17" s="48"/>
      <c r="F17" s="48"/>
      <c r="G17" s="48" t="s">
        <v>1050</v>
      </c>
      <c r="I17" s="48"/>
      <c r="J17" s="48"/>
      <c r="K17" s="48"/>
      <c r="L17" s="48" t="s">
        <v>1009</v>
      </c>
      <c r="P17" s="48"/>
      <c r="Q17" s="48" t="s">
        <v>1051</v>
      </c>
      <c r="R17" s="49"/>
      <c r="S17" s="48"/>
      <c r="T17" s="48"/>
      <c r="U17" s="48" t="s">
        <v>113</v>
      </c>
      <c r="W17" s="48"/>
      <c r="X17" s="48"/>
      <c r="Y17" s="48"/>
      <c r="Z17" s="48"/>
      <c r="AA17" s="48"/>
      <c r="AB17" s="48"/>
      <c r="AC17" s="48"/>
    </row>
    <row r="18" spans="1:29" s="19" customFormat="1" ht="15">
      <c r="A18" s="48" t="s">
        <v>1053</v>
      </c>
      <c r="B18" s="54" t="s">
        <v>1107</v>
      </c>
      <c r="C18" s="48" t="s">
        <v>1114</v>
      </c>
      <c r="D18" s="36" t="s">
        <v>1115</v>
      </c>
      <c r="E18" s="48" t="s">
        <v>40</v>
      </c>
      <c r="F18" s="48"/>
      <c r="G18" s="48"/>
      <c r="H18" s="48"/>
      <c r="I18" s="48"/>
      <c r="J18" s="48">
        <v>1</v>
      </c>
      <c r="K18" s="48"/>
      <c r="L18" s="48"/>
      <c r="O18" s="48"/>
      <c r="P18" s="48"/>
      <c r="Q18" s="48" t="s">
        <v>1056</v>
      </c>
      <c r="R18" s="49"/>
      <c r="S18" s="48"/>
      <c r="T18" s="48"/>
      <c r="U18" s="48" t="s">
        <v>113</v>
      </c>
      <c r="W18" s="48"/>
      <c r="X18" s="48"/>
      <c r="Y18" s="48" t="s">
        <v>7</v>
      </c>
      <c r="Z18" s="48"/>
      <c r="AA18" s="48"/>
      <c r="AB18" s="48"/>
      <c r="AC18" s="48"/>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A18" sqref="A18"/>
    </sheetView>
  </sheetViews>
  <sheetFormatPr defaultColWidth="8.5" defaultRowHeight="14.25"/>
  <cols>
    <col min="1" max="1" width="19.625" style="19" customWidth="1"/>
    <col min="2" max="2" width="20.5" style="19" customWidth="1"/>
    <col min="3" max="3" width="33.875" style="19" customWidth="1"/>
    <col min="4" max="4" width="26.125" style="19" customWidth="1"/>
    <col min="5" max="5" width="18.375" style="19" customWidth="1"/>
    <col min="6" max="6" width="24.875" style="19" customWidth="1"/>
    <col min="10" max="10" width="18.375" style="19" customWidth="1"/>
    <col min="16" max="16" width="36.375" style="19" customWidth="1"/>
  </cols>
  <sheetData>
    <row r="1" spans="1:28" ht="15">
      <c r="A1" s="24" t="s">
        <v>691</v>
      </c>
      <c r="B1" s="24" t="s">
        <v>692</v>
      </c>
      <c r="C1" s="24" t="s">
        <v>693</v>
      </c>
      <c r="D1" s="24" t="s">
        <v>694</v>
      </c>
      <c r="E1" s="24" t="s">
        <v>695</v>
      </c>
      <c r="F1" s="24" t="s">
        <v>871</v>
      </c>
      <c r="G1" s="24" t="s">
        <v>1116</v>
      </c>
      <c r="H1" s="24" t="s">
        <v>1117</v>
      </c>
      <c r="I1" s="24" t="s">
        <v>696</v>
      </c>
      <c r="J1" s="24" t="s">
        <v>874</v>
      </c>
      <c r="K1" s="24" t="s">
        <v>873</v>
      </c>
      <c r="L1" s="24" t="s">
        <v>877</v>
      </c>
      <c r="M1" s="24" t="s">
        <v>4</v>
      </c>
      <c r="N1" s="52" t="s">
        <v>3</v>
      </c>
      <c r="O1" s="52" t="s">
        <v>878</v>
      </c>
      <c r="P1" s="52" t="s">
        <v>879</v>
      </c>
      <c r="Q1" s="52" t="s">
        <v>1076</v>
      </c>
      <c r="R1" s="52" t="s">
        <v>880</v>
      </c>
      <c r="S1" s="52" t="s">
        <v>1077</v>
      </c>
      <c r="T1" s="52" t="s">
        <v>881</v>
      </c>
      <c r="U1" s="52" t="s">
        <v>882</v>
      </c>
      <c r="V1" s="52" t="s">
        <v>884</v>
      </c>
      <c r="W1" s="52" t="s">
        <v>885</v>
      </c>
      <c r="X1" s="24" t="s">
        <v>0</v>
      </c>
      <c r="Y1" s="24" t="s">
        <v>886</v>
      </c>
      <c r="Z1" s="24" t="s">
        <v>887</v>
      </c>
      <c r="AA1" s="24" t="s">
        <v>888</v>
      </c>
      <c r="AB1" s="24"/>
    </row>
    <row r="2" spans="1:28" ht="15">
      <c r="A2" s="24"/>
      <c r="C2" s="24"/>
      <c r="D2" s="24"/>
      <c r="E2" s="24"/>
      <c r="F2" s="24"/>
      <c r="G2" s="24"/>
      <c r="H2" s="24"/>
      <c r="I2" s="24"/>
      <c r="J2" s="24"/>
      <c r="K2" s="24"/>
      <c r="L2" s="24"/>
      <c r="M2" s="52"/>
      <c r="N2" s="52"/>
      <c r="O2" s="52"/>
      <c r="P2" s="52"/>
      <c r="Q2" s="52"/>
      <c r="R2" s="52"/>
      <c r="S2" s="52"/>
      <c r="T2" s="52"/>
      <c r="U2" s="52"/>
      <c r="V2" s="52"/>
      <c r="W2" s="24"/>
      <c r="X2" s="24"/>
      <c r="Y2" s="24"/>
    </row>
    <row r="3" spans="1:28" ht="15">
      <c r="A3" s="24"/>
      <c r="C3" s="24"/>
      <c r="D3" s="24"/>
      <c r="E3" s="24"/>
      <c r="F3" s="24"/>
      <c r="G3" s="24"/>
      <c r="H3" s="24"/>
      <c r="I3" s="24"/>
      <c r="J3" s="24"/>
      <c r="K3" s="24"/>
      <c r="L3" s="24"/>
      <c r="M3" s="52"/>
      <c r="N3" s="52"/>
      <c r="O3" s="52"/>
      <c r="P3" s="52"/>
      <c r="Q3" s="52"/>
      <c r="R3" s="52"/>
      <c r="S3" s="52"/>
      <c r="T3" s="52"/>
      <c r="U3" s="52"/>
      <c r="V3" s="52"/>
      <c r="W3" s="24"/>
      <c r="X3" s="24"/>
      <c r="Y3" s="24"/>
    </row>
    <row r="4" spans="1:28" s="19" customFormat="1" ht="15">
      <c r="A4" s="48" t="s">
        <v>1118</v>
      </c>
      <c r="B4" s="48"/>
      <c r="C4" s="48" t="s">
        <v>1119</v>
      </c>
      <c r="D4" s="48"/>
      <c r="E4" s="48" t="s">
        <v>931</v>
      </c>
      <c r="F4" s="48"/>
      <c r="G4" s="53"/>
      <c r="H4" s="53"/>
      <c r="I4" s="53" t="s">
        <v>1120</v>
      </c>
      <c r="J4" s="53"/>
      <c r="K4" s="53"/>
      <c r="L4" s="53"/>
      <c r="N4" s="53" t="s">
        <v>1009</v>
      </c>
      <c r="O4" s="53"/>
      <c r="P4" s="53"/>
      <c r="Q4" s="53"/>
      <c r="R4" s="53"/>
      <c r="S4" s="53"/>
      <c r="T4" s="53"/>
      <c r="U4" s="53"/>
      <c r="V4" s="53"/>
      <c r="W4" s="53"/>
      <c r="X4" s="41" t="s">
        <v>7</v>
      </c>
      <c r="Y4" s="53"/>
      <c r="Z4" s="53"/>
      <c r="AA4" s="53"/>
      <c r="AB4" s="53"/>
    </row>
    <row r="5" spans="1:28" ht="15">
      <c r="A5" s="48"/>
      <c r="B5" s="48"/>
      <c r="C5" s="48"/>
      <c r="D5" s="48"/>
      <c r="E5" s="48"/>
      <c r="G5" s="53"/>
      <c r="H5" s="53"/>
      <c r="I5" s="48"/>
      <c r="K5" s="53"/>
      <c r="L5" s="53"/>
      <c r="N5" s="53"/>
      <c r="O5" s="53"/>
      <c r="P5" s="49"/>
      <c r="Q5" s="53"/>
      <c r="R5" s="53"/>
      <c r="S5" s="53"/>
      <c r="T5" s="53"/>
      <c r="U5" s="53"/>
      <c r="V5" s="53"/>
      <c r="W5" s="53"/>
      <c r="X5" s="41"/>
      <c r="Y5" s="53"/>
      <c r="Z5" s="53"/>
      <c r="AA5" s="53"/>
    </row>
    <row r="6" spans="1:28" ht="15">
      <c r="F6" s="53"/>
      <c r="H6" s="53"/>
      <c r="I6" s="53"/>
      <c r="L6" s="53"/>
      <c r="M6" s="53"/>
      <c r="N6" s="53"/>
      <c r="O6" s="53"/>
      <c r="P6" s="53"/>
      <c r="Q6" s="48"/>
      <c r="R6" s="48"/>
      <c r="S6" s="48"/>
      <c r="T6" s="48"/>
      <c r="U6" s="48"/>
      <c r="V6" s="48"/>
      <c r="W6" s="53"/>
      <c r="X6" s="53"/>
      <c r="Y6" s="53"/>
      <c r="Z6" s="48"/>
      <c r="AA6" s="53"/>
      <c r="AB6" s="53"/>
    </row>
    <row r="7" spans="1:28" ht="15">
      <c r="A7" s="19" t="s">
        <v>707</v>
      </c>
      <c r="C7" s="19" t="s">
        <v>1121</v>
      </c>
      <c r="D7" s="19" t="s">
        <v>1122</v>
      </c>
      <c r="E7" s="19" t="s">
        <v>1123</v>
      </c>
      <c r="F7" s="53"/>
      <c r="H7" s="53"/>
      <c r="I7" s="53"/>
      <c r="L7" s="53">
        <v>1</v>
      </c>
      <c r="M7" s="53"/>
      <c r="N7" s="53"/>
      <c r="O7" s="53"/>
      <c r="P7" s="53" t="s">
        <v>1094</v>
      </c>
      <c r="Q7" s="48" t="s">
        <v>1085</v>
      </c>
      <c r="R7" s="48"/>
      <c r="S7" s="48"/>
      <c r="T7" s="48"/>
      <c r="U7" s="48" t="s">
        <v>1096</v>
      </c>
      <c r="V7" s="48"/>
      <c r="W7" s="53"/>
      <c r="X7" s="41" t="s">
        <v>7</v>
      </c>
      <c r="Y7" s="53"/>
      <c r="Z7" s="48"/>
      <c r="AA7" s="53"/>
      <c r="AB7" s="53"/>
    </row>
    <row r="8" spans="1:28" ht="15">
      <c r="A8" s="35" t="s">
        <v>707</v>
      </c>
      <c r="C8" s="57" t="s">
        <v>1124</v>
      </c>
      <c r="D8" s="57" t="s">
        <v>1125</v>
      </c>
      <c r="E8" s="57" t="s">
        <v>1126</v>
      </c>
      <c r="F8" s="58" t="s">
        <v>1127</v>
      </c>
      <c r="G8" s="58"/>
      <c r="H8" s="58"/>
      <c r="I8" s="58"/>
      <c r="J8" s="57"/>
      <c r="K8" s="57"/>
      <c r="L8" s="58">
        <v>1</v>
      </c>
      <c r="M8" s="58"/>
      <c r="N8" s="58" t="s">
        <v>1128</v>
      </c>
      <c r="O8" s="58"/>
      <c r="P8" s="53" t="s">
        <v>1094</v>
      </c>
      <c r="Q8" s="48" t="s">
        <v>1085</v>
      </c>
      <c r="R8" s="48"/>
      <c r="S8" s="48"/>
      <c r="T8" s="48"/>
      <c r="U8" s="48" t="s">
        <v>1096</v>
      </c>
      <c r="V8" s="48"/>
      <c r="W8" s="53"/>
      <c r="X8" s="41" t="s">
        <v>7</v>
      </c>
      <c r="Y8" s="58"/>
      <c r="Z8" s="58"/>
      <c r="AA8" s="58"/>
      <c r="AB8" s="58"/>
    </row>
    <row r="9" spans="1:28" s="19" customFormat="1" ht="15">
      <c r="A9" s="53" t="s">
        <v>1129</v>
      </c>
      <c r="B9" s="53"/>
      <c r="C9" s="41" t="s">
        <v>1130</v>
      </c>
      <c r="D9" s="53" t="s">
        <v>428</v>
      </c>
      <c r="E9" s="53" t="s">
        <v>1131</v>
      </c>
      <c r="F9" s="53"/>
      <c r="G9" s="53"/>
      <c r="H9" s="53"/>
      <c r="I9" s="53"/>
      <c r="J9" s="53" t="s">
        <v>1132</v>
      </c>
      <c r="K9" s="53"/>
      <c r="L9" s="53">
        <v>1</v>
      </c>
      <c r="M9" s="53"/>
      <c r="N9" s="53" t="s">
        <v>1133</v>
      </c>
      <c r="O9" s="53"/>
      <c r="P9" s="53" t="s">
        <v>1134</v>
      </c>
      <c r="Q9" s="53"/>
      <c r="R9" s="53"/>
      <c r="S9" s="48"/>
      <c r="T9" s="53"/>
      <c r="U9" s="48" t="s">
        <v>1096</v>
      </c>
      <c r="V9" s="53"/>
      <c r="W9" s="53"/>
      <c r="X9" s="53" t="s">
        <v>7</v>
      </c>
      <c r="Y9" s="53"/>
      <c r="Z9" s="53"/>
      <c r="AA9" s="53"/>
      <c r="AB9" s="53"/>
    </row>
    <row r="11" spans="1:28" s="19" customFormat="1" ht="15">
      <c r="A11" s="35" t="s">
        <v>1031</v>
      </c>
      <c r="C11" s="19" t="s">
        <v>1135</v>
      </c>
      <c r="F11" s="59"/>
      <c r="G11" s="53"/>
      <c r="H11" s="53"/>
      <c r="I11" s="53"/>
      <c r="J11" s="30" t="s">
        <v>1136</v>
      </c>
      <c r="L11" s="53"/>
      <c r="M11" s="53"/>
      <c r="N11" s="53"/>
      <c r="O11" s="53"/>
      <c r="P11" s="53"/>
      <c r="Q11" s="48"/>
      <c r="R11" s="48"/>
      <c r="S11" s="48"/>
      <c r="T11" s="48"/>
      <c r="U11" s="48"/>
      <c r="V11" s="48"/>
      <c r="W11" s="53"/>
      <c r="X11" s="53"/>
      <c r="Y11" s="53"/>
      <c r="Z11" s="53"/>
      <c r="AA11" s="53"/>
      <c r="AB11" s="53"/>
    </row>
    <row r="12" spans="1:28" s="19" customFormat="1" ht="15">
      <c r="A12" s="35" t="s">
        <v>707</v>
      </c>
      <c r="B12" s="30" t="s">
        <v>1135</v>
      </c>
      <c r="C12" s="19" t="s">
        <v>1137</v>
      </c>
      <c r="D12" s="19" t="s">
        <v>1138</v>
      </c>
      <c r="E12" s="19" t="s">
        <v>1139</v>
      </c>
      <c r="F12" s="59" t="s">
        <v>1140</v>
      </c>
      <c r="G12" s="53"/>
      <c r="H12" s="53"/>
      <c r="I12" s="53"/>
      <c r="J12" s="30" t="s">
        <v>1141</v>
      </c>
      <c r="L12" s="53">
        <v>1</v>
      </c>
      <c r="M12" s="53"/>
      <c r="N12" s="53"/>
      <c r="O12" s="53"/>
      <c r="P12" s="53" t="s">
        <v>1094</v>
      </c>
      <c r="Q12" s="48" t="s">
        <v>1085</v>
      </c>
      <c r="R12" s="48"/>
      <c r="S12" s="48"/>
      <c r="T12" s="48"/>
      <c r="U12" s="48" t="s">
        <v>1096</v>
      </c>
      <c r="V12" s="48"/>
      <c r="W12" s="53"/>
      <c r="X12" s="53" t="s">
        <v>7</v>
      </c>
      <c r="Y12" s="53"/>
      <c r="Z12" s="53"/>
      <c r="AA12" s="53"/>
      <c r="AB12" s="53"/>
    </row>
    <row r="13" spans="1:28" s="30" customFormat="1" ht="399">
      <c r="A13" s="35" t="s">
        <v>707</v>
      </c>
      <c r="B13" s="30" t="s">
        <v>1135</v>
      </c>
      <c r="C13" s="30" t="s">
        <v>1142</v>
      </c>
      <c r="D13" s="30" t="s">
        <v>1143</v>
      </c>
      <c r="E13" s="30" t="s">
        <v>1144</v>
      </c>
      <c r="F13" s="60" t="s">
        <v>1145</v>
      </c>
      <c r="G13" s="53"/>
      <c r="H13" s="53"/>
      <c r="I13" s="53"/>
      <c r="L13" s="53">
        <v>1</v>
      </c>
      <c r="M13" s="53"/>
      <c r="N13" s="53"/>
      <c r="O13" s="53"/>
      <c r="P13" s="53" t="s">
        <v>1094</v>
      </c>
      <c r="Q13" s="48"/>
      <c r="R13" s="48"/>
      <c r="S13" s="48"/>
      <c r="T13" s="48"/>
      <c r="U13" s="48" t="s">
        <v>1096</v>
      </c>
      <c r="V13" s="48"/>
      <c r="W13" s="53"/>
      <c r="X13" s="53" t="s">
        <v>7</v>
      </c>
      <c r="Y13" s="53"/>
      <c r="Z13" s="53"/>
      <c r="AA13" s="53"/>
      <c r="AB13" s="53"/>
    </row>
    <row r="14" spans="1:28" s="19" customFormat="1" ht="15">
      <c r="A14" s="35"/>
      <c r="F14" s="53"/>
      <c r="G14" s="53"/>
      <c r="H14" s="53"/>
      <c r="I14" s="53"/>
      <c r="J14" s="30"/>
      <c r="L14" s="53"/>
      <c r="M14" s="53"/>
      <c r="N14" s="53"/>
      <c r="O14" s="53"/>
      <c r="P14" s="53"/>
      <c r="Q14" s="48"/>
      <c r="R14" s="48"/>
      <c r="S14" s="48"/>
      <c r="T14" s="48"/>
      <c r="U14" s="48"/>
      <c r="V14" s="48"/>
      <c r="W14" s="53"/>
      <c r="X14" s="53"/>
      <c r="Y14" s="53"/>
      <c r="Z14" s="53"/>
      <c r="AA14" s="53"/>
      <c r="AB14" s="53"/>
    </row>
    <row r="15" spans="1:28" s="19" customFormat="1" ht="15">
      <c r="A15" s="35" t="s">
        <v>707</v>
      </c>
      <c r="B15" s="30" t="s">
        <v>1135</v>
      </c>
      <c r="C15" s="19" t="s">
        <v>1146</v>
      </c>
      <c r="D15" s="19" t="s">
        <v>1147</v>
      </c>
      <c r="E15" s="19" t="s">
        <v>1148</v>
      </c>
      <c r="F15" s="59" t="s">
        <v>1149</v>
      </c>
      <c r="G15" s="53"/>
      <c r="H15" s="53"/>
      <c r="I15" s="53"/>
      <c r="J15" s="35" t="s">
        <v>1150</v>
      </c>
      <c r="L15" s="53">
        <v>1</v>
      </c>
      <c r="M15" s="53"/>
      <c r="N15" s="53"/>
      <c r="O15" s="53"/>
      <c r="P15" s="53" t="s">
        <v>1094</v>
      </c>
      <c r="Q15" s="48"/>
      <c r="R15" s="48"/>
      <c r="S15" s="48"/>
      <c r="T15" s="48"/>
      <c r="U15" s="48" t="s">
        <v>1096</v>
      </c>
      <c r="V15" s="48"/>
      <c r="W15" s="53"/>
      <c r="X15" s="53" t="s">
        <v>7</v>
      </c>
      <c r="Y15" s="53"/>
      <c r="Z15" s="53"/>
      <c r="AA15" s="53"/>
      <c r="AB15" s="53"/>
    </row>
    <row r="16" spans="1:28" s="30" customFormat="1" ht="53.25" customHeight="1">
      <c r="A16" s="35" t="s">
        <v>707</v>
      </c>
      <c r="B16" s="30" t="s">
        <v>1135</v>
      </c>
      <c r="C16" s="30" t="s">
        <v>1151</v>
      </c>
      <c r="D16" s="30" t="s">
        <v>1152</v>
      </c>
      <c r="E16" s="30" t="s">
        <v>1153</v>
      </c>
      <c r="F16" s="60" t="s">
        <v>1154</v>
      </c>
      <c r="G16" s="53"/>
      <c r="H16" s="53"/>
      <c r="I16" s="53"/>
      <c r="J16" s="35" t="s">
        <v>1150</v>
      </c>
      <c r="L16" s="53">
        <v>1</v>
      </c>
      <c r="M16" s="53"/>
      <c r="N16" s="53"/>
      <c r="O16" s="53"/>
      <c r="P16" s="53" t="s">
        <v>1094</v>
      </c>
      <c r="Q16" s="48"/>
      <c r="R16" s="48"/>
      <c r="S16" s="48"/>
      <c r="T16" s="48"/>
      <c r="U16" s="48" t="s">
        <v>1096</v>
      </c>
      <c r="V16" s="48"/>
      <c r="W16" s="53"/>
      <c r="X16" s="53" t="s">
        <v>7</v>
      </c>
      <c r="Y16" s="53"/>
      <c r="Z16" s="53"/>
      <c r="AA16" s="53"/>
      <c r="AB16" s="53"/>
    </row>
    <row r="17" spans="1:28" s="19" customFormat="1" ht="409.5">
      <c r="A17" s="35" t="s">
        <v>707</v>
      </c>
      <c r="B17" s="30" t="s">
        <v>1135</v>
      </c>
      <c r="C17" s="19" t="s">
        <v>1155</v>
      </c>
      <c r="D17" s="19" t="s">
        <v>1156</v>
      </c>
      <c r="E17" s="19" t="s">
        <v>1157</v>
      </c>
      <c r="F17" s="60" t="s">
        <v>1158</v>
      </c>
      <c r="G17" s="53"/>
      <c r="H17" s="53"/>
      <c r="I17" s="53"/>
      <c r="J17" s="30"/>
      <c r="L17" s="53">
        <v>1</v>
      </c>
      <c r="M17" s="53"/>
      <c r="N17" s="53"/>
      <c r="O17" s="53"/>
      <c r="P17" s="53" t="s">
        <v>1094</v>
      </c>
      <c r="Q17" s="48" t="s">
        <v>1085</v>
      </c>
      <c r="R17" s="48"/>
      <c r="S17" s="48"/>
      <c r="T17" s="48"/>
      <c r="U17" s="48" t="s">
        <v>1096</v>
      </c>
      <c r="V17" s="48"/>
      <c r="W17" s="53"/>
      <c r="X17" s="53" t="s">
        <v>7</v>
      </c>
      <c r="Y17" s="53"/>
      <c r="Z17" s="53"/>
      <c r="AA17" s="53"/>
      <c r="AB17" s="53"/>
    </row>
    <row r="18" spans="1:28" s="19" customFormat="1" ht="15">
      <c r="A18" s="35" t="s">
        <v>1159</v>
      </c>
      <c r="B18" s="30" t="s">
        <v>1135</v>
      </c>
      <c r="C18" s="19" t="s">
        <v>1160</v>
      </c>
      <c r="D18" s="61" t="s">
        <v>439</v>
      </c>
      <c r="E18" s="19" t="s">
        <v>1161</v>
      </c>
      <c r="F18" s="53" t="s">
        <v>1162</v>
      </c>
      <c r="G18" s="53"/>
      <c r="H18" s="53"/>
      <c r="I18" s="53"/>
      <c r="J18" s="30"/>
      <c r="L18" s="53">
        <v>1</v>
      </c>
      <c r="M18" s="53"/>
      <c r="N18" s="53"/>
      <c r="O18" s="53"/>
      <c r="P18" s="53" t="s">
        <v>1134</v>
      </c>
      <c r="Q18" s="48"/>
      <c r="R18" s="48"/>
      <c r="S18" s="48"/>
      <c r="T18" s="48"/>
      <c r="U18" s="48" t="s">
        <v>1096</v>
      </c>
      <c r="V18" s="48"/>
      <c r="W18" s="53"/>
      <c r="X18" s="53" t="s">
        <v>7</v>
      </c>
      <c r="Y18" s="53"/>
      <c r="Z18" s="53"/>
      <c r="AA18" s="53"/>
      <c r="AB18" s="53"/>
    </row>
    <row r="19" spans="1:28" ht="15">
      <c r="A19" s="57"/>
      <c r="B19" s="57"/>
      <c r="C19" s="62"/>
      <c r="D19" s="57"/>
      <c r="E19" s="57"/>
      <c r="F19" s="58"/>
      <c r="G19" s="58"/>
      <c r="H19" s="58"/>
      <c r="I19" s="58"/>
      <c r="L19" s="58"/>
      <c r="M19" s="58"/>
      <c r="N19" s="58"/>
      <c r="O19" s="58"/>
      <c r="P19" s="53"/>
      <c r="Q19" s="48"/>
      <c r="R19" s="48"/>
      <c r="S19" s="48"/>
      <c r="T19" s="48"/>
      <c r="U19" s="48"/>
      <c r="V19" s="48"/>
      <c r="W19" s="53"/>
      <c r="X19" s="53"/>
      <c r="Y19" s="58"/>
      <c r="Z19" s="58"/>
      <c r="AA19" s="58"/>
      <c r="AB19" s="58"/>
    </row>
    <row r="20" spans="1:28" ht="15">
      <c r="A20" s="53"/>
      <c r="B20" s="53"/>
      <c r="D20" s="53"/>
      <c r="E20" s="53"/>
      <c r="F20" s="53"/>
      <c r="G20" s="53"/>
      <c r="H20" s="53"/>
      <c r="I20" s="53"/>
      <c r="L20" s="53"/>
      <c r="M20" s="53"/>
      <c r="N20" s="53"/>
      <c r="O20" s="53"/>
      <c r="P20" s="53"/>
      <c r="Q20" s="48"/>
      <c r="R20" s="48"/>
      <c r="S20" s="48"/>
      <c r="T20" s="48"/>
      <c r="U20" s="48"/>
      <c r="V20" s="48"/>
      <c r="W20" s="53"/>
      <c r="X20" s="53"/>
      <c r="Y20" s="53"/>
      <c r="Z20" s="53"/>
      <c r="AA20" s="53"/>
      <c r="AB20" s="53"/>
    </row>
    <row r="24" spans="1:28">
      <c r="C24" s="63"/>
      <c r="D24" s="63"/>
      <c r="E24" s="63"/>
    </row>
    <row r="25" spans="1:28">
      <c r="B25" s="63"/>
      <c r="C25" s="63"/>
      <c r="D25" s="63"/>
      <c r="E25" s="63"/>
    </row>
    <row r="26" spans="1:28">
      <c r="B26" s="63"/>
      <c r="I26" s="61"/>
    </row>
    <row r="27" spans="1:28">
      <c r="B27" s="63"/>
      <c r="I27" s="61"/>
    </row>
    <row r="28" spans="1:28">
      <c r="B28" s="63"/>
      <c r="I28" s="61"/>
    </row>
    <row r="29" spans="1:28">
      <c r="B29" s="63"/>
      <c r="I29" s="61"/>
    </row>
    <row r="30" spans="1:28">
      <c r="B30" s="63"/>
      <c r="I30" s="61"/>
    </row>
    <row r="33" spans="3:5">
      <c r="D33" s="64"/>
      <c r="E33" s="64"/>
    </row>
    <row r="34" spans="3:5">
      <c r="D34" s="64"/>
      <c r="E34" s="64"/>
    </row>
    <row r="35" spans="3:5">
      <c r="C35" s="53"/>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topLeftCell="D1" zoomScale="90" zoomScaleNormal="90" workbookViewId="0">
      <pane ySplit="1" topLeftCell="A2" activePane="bottomLeft" state="frozen"/>
      <selection activeCell="D1" sqref="D1"/>
      <selection pane="bottomLeft" activeCell="D18" sqref="D18"/>
    </sheetView>
  </sheetViews>
  <sheetFormatPr defaultColWidth="8.5" defaultRowHeight="14.25"/>
  <cols>
    <col min="1" max="1" width="18.875" style="19" customWidth="1"/>
    <col min="2" max="2" width="8.5" style="19"/>
    <col min="3" max="3" width="9.875" style="19" customWidth="1"/>
    <col min="4" max="4" width="34.625" style="19" customWidth="1"/>
    <col min="5" max="5" width="44" style="19" customWidth="1"/>
    <col min="6" max="6" width="30" style="19" customWidth="1"/>
    <col min="7" max="10" width="8.5" style="19"/>
    <col min="11" max="11" width="28.625" style="19" customWidth="1"/>
    <col min="12" max="16" width="8.5" style="19"/>
    <col min="17" max="17" width="19.375" style="19" customWidth="1"/>
    <col min="18" max="16384" width="8.5" style="19"/>
  </cols>
  <sheetData>
    <row r="1" spans="1:31" ht="75">
      <c r="A1" s="24" t="s">
        <v>691</v>
      </c>
      <c r="B1" s="24" t="s">
        <v>1163</v>
      </c>
      <c r="C1" s="24" t="s">
        <v>692</v>
      </c>
      <c r="D1" s="24" t="s">
        <v>693</v>
      </c>
      <c r="E1" s="24" t="s">
        <v>694</v>
      </c>
      <c r="F1" s="24" t="s">
        <v>695</v>
      </c>
      <c r="G1" s="24" t="s">
        <v>871</v>
      </c>
      <c r="H1" s="24" t="s">
        <v>873</v>
      </c>
      <c r="I1" s="24" t="s">
        <v>1117</v>
      </c>
      <c r="J1" s="24" t="s">
        <v>696</v>
      </c>
      <c r="K1" s="24" t="s">
        <v>874</v>
      </c>
      <c r="L1" s="65" t="s">
        <v>1164</v>
      </c>
      <c r="M1" s="24" t="s">
        <v>876</v>
      </c>
      <c r="N1" s="24" t="s">
        <v>877</v>
      </c>
      <c r="O1" s="24" t="s">
        <v>4</v>
      </c>
      <c r="P1" s="52" t="s">
        <v>3</v>
      </c>
      <c r="Q1" s="52" t="s">
        <v>878</v>
      </c>
      <c r="R1" s="52" t="s">
        <v>879</v>
      </c>
      <c r="S1" s="52" t="s">
        <v>1076</v>
      </c>
      <c r="T1" s="52" t="s">
        <v>880</v>
      </c>
      <c r="U1" s="52" t="s">
        <v>880</v>
      </c>
      <c r="V1" s="52" t="s">
        <v>881</v>
      </c>
      <c r="W1" s="52" t="s">
        <v>882</v>
      </c>
      <c r="X1" s="52" t="s">
        <v>884</v>
      </c>
      <c r="Y1" s="52" t="s">
        <v>885</v>
      </c>
      <c r="Z1" s="24" t="s">
        <v>0</v>
      </c>
      <c r="AA1" s="24" t="s">
        <v>886</v>
      </c>
      <c r="AB1" s="24" t="s">
        <v>887</v>
      </c>
      <c r="AC1" s="24" t="s">
        <v>888</v>
      </c>
      <c r="AE1" s="24" t="s">
        <v>1165</v>
      </c>
    </row>
    <row r="2" spans="1:31" s="30" customFormat="1" ht="15">
      <c r="A2" s="24" t="s">
        <v>697</v>
      </c>
      <c r="B2" s="24"/>
      <c r="C2" s="24"/>
      <c r="D2" s="24" t="s">
        <v>698</v>
      </c>
      <c r="E2" s="24"/>
      <c r="F2" s="24" t="s">
        <v>699</v>
      </c>
      <c r="G2" s="24"/>
      <c r="H2" s="24"/>
      <c r="I2" s="24"/>
      <c r="J2" s="24"/>
      <c r="K2" s="24"/>
      <c r="L2" s="24"/>
      <c r="M2" s="24"/>
      <c r="N2" s="24"/>
      <c r="O2" s="24"/>
      <c r="P2" s="52"/>
      <c r="Q2" s="52"/>
      <c r="R2" s="52"/>
      <c r="S2" s="52"/>
      <c r="T2" s="52"/>
      <c r="U2" s="52"/>
      <c r="V2" s="52"/>
      <c r="W2" s="52"/>
      <c r="X2" s="52"/>
      <c r="Y2" s="52"/>
      <c r="Z2" s="24"/>
      <c r="AA2" s="24"/>
      <c r="AB2" s="24"/>
    </row>
    <row r="3" spans="1:31" s="30" customFormat="1">
      <c r="G3" s="53"/>
      <c r="H3" s="53"/>
      <c r="I3" s="53"/>
      <c r="J3" s="53"/>
      <c r="K3" s="53"/>
      <c r="L3" s="53"/>
      <c r="M3" s="53"/>
      <c r="N3" s="53"/>
      <c r="P3" s="53"/>
      <c r="R3" s="53"/>
      <c r="S3" s="53"/>
      <c r="T3" s="53"/>
      <c r="U3" s="53"/>
      <c r="V3" s="53"/>
      <c r="W3" s="54"/>
      <c r="X3" s="53"/>
      <c r="Y3" s="53"/>
      <c r="Z3" s="53"/>
      <c r="AA3" s="53"/>
      <c r="AB3" s="53"/>
      <c r="AC3" s="53"/>
    </row>
    <row r="4" spans="1:31" s="30" customFormat="1" ht="229.5">
      <c r="A4" s="30" t="s">
        <v>953</v>
      </c>
      <c r="B4" s="30" t="s">
        <v>1166</v>
      </c>
      <c r="D4" s="30" t="s">
        <v>1167</v>
      </c>
      <c r="E4" s="35" t="s">
        <v>1168</v>
      </c>
      <c r="F4" s="30" t="s">
        <v>1169</v>
      </c>
      <c r="G4" s="66" t="s">
        <v>1170</v>
      </c>
      <c r="H4" s="53"/>
      <c r="I4" s="53"/>
      <c r="J4" s="53"/>
      <c r="K4" s="53" t="s">
        <v>1171</v>
      </c>
      <c r="L4" s="53"/>
      <c r="M4" s="53"/>
      <c r="N4" s="53">
        <v>1</v>
      </c>
      <c r="P4" s="53" t="s">
        <v>1172</v>
      </c>
      <c r="Q4" s="53" t="s">
        <v>1173</v>
      </c>
      <c r="R4" s="53" t="s">
        <v>1174</v>
      </c>
      <c r="S4" s="48"/>
      <c r="T4" s="48"/>
      <c r="U4" s="48"/>
      <c r="V4" s="48"/>
      <c r="W4" s="48" t="s">
        <v>1096</v>
      </c>
      <c r="X4" s="54"/>
      <c r="Y4" s="48"/>
      <c r="Z4" s="53" t="s">
        <v>7</v>
      </c>
      <c r="AA4" s="53"/>
      <c r="AB4" s="48"/>
      <c r="AC4" s="53"/>
    </row>
    <row r="5" spans="1:31" s="30" customFormat="1" ht="15">
      <c r="A5" s="30" t="s">
        <v>896</v>
      </c>
      <c r="B5" s="30" t="s">
        <v>1166</v>
      </c>
      <c r="D5" s="30" t="s">
        <v>1175</v>
      </c>
      <c r="E5" s="30" t="s">
        <v>1176</v>
      </c>
      <c r="F5" s="30" t="s">
        <v>1177</v>
      </c>
      <c r="G5" s="59"/>
      <c r="H5" s="53"/>
      <c r="I5" s="53"/>
      <c r="J5" s="53"/>
      <c r="K5" s="53" t="s">
        <v>1178</v>
      </c>
      <c r="L5" s="53"/>
      <c r="M5" s="53"/>
      <c r="N5" s="53"/>
      <c r="P5" s="30" t="s">
        <v>900</v>
      </c>
      <c r="Q5" s="53"/>
      <c r="R5" s="53" t="s">
        <v>1179</v>
      </c>
      <c r="S5" s="48"/>
      <c r="T5" s="48"/>
      <c r="U5" s="48"/>
      <c r="V5" s="48"/>
      <c r="W5" s="48" t="s">
        <v>1096</v>
      </c>
      <c r="X5" s="54" t="s">
        <v>1073</v>
      </c>
      <c r="Y5" s="48"/>
      <c r="Z5" s="53" t="s">
        <v>7</v>
      </c>
      <c r="AA5" s="53"/>
      <c r="AB5" s="48"/>
      <c r="AC5" s="53"/>
    </row>
    <row r="6" spans="1:31" s="30" customFormat="1" ht="15">
      <c r="A6" s="30" t="s">
        <v>953</v>
      </c>
      <c r="B6" s="30" t="s">
        <v>1166</v>
      </c>
      <c r="D6" s="30" t="s">
        <v>1180</v>
      </c>
      <c r="E6" s="35" t="s">
        <v>1181</v>
      </c>
      <c r="F6" s="30" t="s">
        <v>1182</v>
      </c>
      <c r="G6" s="59"/>
      <c r="H6" s="53"/>
      <c r="I6" s="53"/>
      <c r="J6" s="53"/>
      <c r="K6" s="53" t="s">
        <v>1183</v>
      </c>
      <c r="L6" s="53"/>
      <c r="M6" s="53"/>
      <c r="N6" s="53"/>
      <c r="P6" s="53" t="s">
        <v>1172</v>
      </c>
      <c r="Q6" s="53" t="s">
        <v>1184</v>
      </c>
      <c r="R6" s="53" t="s">
        <v>1174</v>
      </c>
      <c r="S6" s="48"/>
      <c r="T6" s="48"/>
      <c r="U6" s="48"/>
      <c r="V6" s="48"/>
      <c r="W6" s="48" t="s">
        <v>1096</v>
      </c>
      <c r="X6" s="54"/>
      <c r="Y6" s="48"/>
      <c r="Z6" s="53" t="s">
        <v>7</v>
      </c>
      <c r="AA6" s="53"/>
      <c r="AB6" s="48"/>
      <c r="AC6" s="53"/>
    </row>
    <row r="7" spans="1:31" s="30" customFormat="1" ht="15">
      <c r="A7" s="30" t="s">
        <v>896</v>
      </c>
      <c r="B7" s="30" t="s">
        <v>1166</v>
      </c>
      <c r="D7" s="30" t="s">
        <v>1185</v>
      </c>
      <c r="E7" s="30" t="s">
        <v>1186</v>
      </c>
      <c r="F7" s="30" t="s">
        <v>1187</v>
      </c>
      <c r="G7" s="53"/>
      <c r="H7" s="53"/>
      <c r="I7" s="53"/>
      <c r="J7" s="53"/>
      <c r="K7" s="53" t="s">
        <v>1188</v>
      </c>
      <c r="L7" s="53"/>
      <c r="M7" s="53"/>
      <c r="N7" s="53">
        <v>1</v>
      </c>
      <c r="P7" s="30" t="s">
        <v>900</v>
      </c>
      <c r="Q7" s="49"/>
      <c r="R7" s="53" t="s">
        <v>1179</v>
      </c>
      <c r="S7" s="48"/>
      <c r="T7" s="48"/>
      <c r="U7" s="48"/>
      <c r="V7" s="48"/>
      <c r="W7" s="48" t="s">
        <v>1096</v>
      </c>
      <c r="X7" s="54"/>
      <c r="Y7" s="53"/>
      <c r="Z7" s="53" t="s">
        <v>7</v>
      </c>
      <c r="AA7" s="48"/>
      <c r="AB7" s="53"/>
      <c r="AC7" s="53"/>
    </row>
    <row r="8" spans="1:31" s="30" customFormat="1" ht="15">
      <c r="A8" s="30" t="s">
        <v>707</v>
      </c>
      <c r="B8" s="30" t="s">
        <v>1166</v>
      </c>
      <c r="D8" s="30" t="s">
        <v>1189</v>
      </c>
      <c r="E8" s="30" t="s">
        <v>1190</v>
      </c>
      <c r="F8" s="30" t="s">
        <v>1191</v>
      </c>
      <c r="G8" s="53"/>
      <c r="H8" s="53"/>
      <c r="I8" s="53"/>
      <c r="J8" s="53"/>
      <c r="K8" s="53" t="s">
        <v>1192</v>
      </c>
      <c r="L8" s="53"/>
      <c r="M8" s="53"/>
      <c r="N8" s="53">
        <v>1</v>
      </c>
      <c r="P8" s="30" t="s">
        <v>900</v>
      </c>
      <c r="Q8" s="49"/>
      <c r="R8" s="53" t="s">
        <v>1094</v>
      </c>
      <c r="S8" s="48"/>
      <c r="T8" s="48"/>
      <c r="U8" s="48"/>
      <c r="V8" s="48"/>
      <c r="W8" s="54" t="s">
        <v>1096</v>
      </c>
      <c r="X8" s="48"/>
      <c r="Y8" s="53"/>
      <c r="Z8" s="53" t="s">
        <v>7</v>
      </c>
      <c r="AA8" s="48"/>
      <c r="AB8" s="53"/>
      <c r="AC8" s="53"/>
    </row>
    <row r="9" spans="1:31" s="30" customFormat="1" ht="15">
      <c r="A9" s="30" t="s">
        <v>1193</v>
      </c>
      <c r="B9" s="30" t="s">
        <v>1194</v>
      </c>
      <c r="D9" s="30" t="s">
        <v>1195</v>
      </c>
      <c r="E9" s="30" t="s">
        <v>450</v>
      </c>
      <c r="F9" s="30" t="s">
        <v>1196</v>
      </c>
      <c r="G9" s="53"/>
      <c r="H9" s="53"/>
      <c r="I9" s="53"/>
      <c r="J9" s="53"/>
      <c r="K9" s="53" t="s">
        <v>1197</v>
      </c>
      <c r="L9" s="53"/>
      <c r="M9" s="53"/>
      <c r="N9" s="53"/>
      <c r="Q9" s="49"/>
      <c r="R9" s="53" t="s">
        <v>1134</v>
      </c>
      <c r="S9" s="48"/>
      <c r="T9" s="48"/>
      <c r="U9" s="48"/>
      <c r="V9" s="48"/>
      <c r="W9" s="54" t="s">
        <v>1096</v>
      </c>
      <c r="X9" s="48"/>
      <c r="Y9" s="53"/>
      <c r="Z9" s="53" t="s">
        <v>7</v>
      </c>
      <c r="AA9" s="48"/>
      <c r="AB9" s="53"/>
      <c r="AC9" s="53"/>
    </row>
    <row r="10" spans="1:31" s="30" customFormat="1" ht="409.5">
      <c r="A10" s="30" t="s">
        <v>889</v>
      </c>
      <c r="B10" s="30" t="s">
        <v>1166</v>
      </c>
      <c r="D10" s="30" t="s">
        <v>1198</v>
      </c>
      <c r="E10" s="30" t="s">
        <v>1199</v>
      </c>
      <c r="F10" s="30" t="s">
        <v>1200</v>
      </c>
      <c r="G10" s="30" t="s">
        <v>1201</v>
      </c>
      <c r="H10" s="67" t="s">
        <v>1202</v>
      </c>
      <c r="K10" s="30" t="s">
        <v>1203</v>
      </c>
      <c r="L10" s="30" t="s">
        <v>1204</v>
      </c>
      <c r="P10" s="30" t="s">
        <v>1205</v>
      </c>
      <c r="R10" s="53" t="s">
        <v>1206</v>
      </c>
      <c r="W10" s="30" t="s">
        <v>1096</v>
      </c>
      <c r="Z10" s="30" t="s">
        <v>7</v>
      </c>
    </row>
    <row r="11" spans="1:31" s="30" customFormat="1">
      <c r="A11" s="30" t="s">
        <v>953</v>
      </c>
      <c r="B11" s="30" t="s">
        <v>1166</v>
      </c>
      <c r="D11" s="30" t="s">
        <v>1207</v>
      </c>
      <c r="E11" s="30" t="s">
        <v>1208</v>
      </c>
      <c r="F11" s="30" t="s">
        <v>1209</v>
      </c>
      <c r="G11" s="53"/>
      <c r="H11" s="53"/>
      <c r="I11" s="53"/>
      <c r="J11" s="53"/>
      <c r="K11" s="53" t="s">
        <v>1210</v>
      </c>
      <c r="L11" s="53"/>
      <c r="M11" s="53"/>
      <c r="N11" s="53">
        <v>1</v>
      </c>
      <c r="P11" s="53" t="s">
        <v>1211</v>
      </c>
      <c r="Q11" s="53" t="s">
        <v>1212</v>
      </c>
      <c r="R11" s="53" t="s">
        <v>1174</v>
      </c>
      <c r="S11" s="53"/>
      <c r="T11" s="53"/>
      <c r="U11" s="53"/>
      <c r="V11" s="53"/>
      <c r="W11" s="54" t="s">
        <v>1096</v>
      </c>
      <c r="X11" s="53"/>
      <c r="Y11" s="53"/>
      <c r="Z11" s="53" t="s">
        <v>7</v>
      </c>
      <c r="AA11" s="53"/>
      <c r="AB11" s="53"/>
      <c r="AC11" s="53"/>
    </row>
    <row r="12" spans="1:31" s="30" customFormat="1" ht="15">
      <c r="A12" s="30" t="s">
        <v>896</v>
      </c>
      <c r="B12" s="30" t="s">
        <v>1166</v>
      </c>
      <c r="D12" s="30" t="s">
        <v>1213</v>
      </c>
      <c r="E12" s="30" t="s">
        <v>1214</v>
      </c>
      <c r="F12" s="30" t="s">
        <v>1215</v>
      </c>
      <c r="G12" s="53"/>
      <c r="H12" s="53"/>
      <c r="I12" s="53"/>
      <c r="J12" s="53"/>
      <c r="K12" s="53" t="s">
        <v>1216</v>
      </c>
      <c r="L12" s="53"/>
      <c r="M12" s="53"/>
      <c r="N12" s="53">
        <v>1</v>
      </c>
      <c r="P12" s="30" t="s">
        <v>900</v>
      </c>
      <c r="Q12" s="49"/>
      <c r="R12" s="53"/>
      <c r="S12" s="53"/>
      <c r="T12" s="53"/>
      <c r="U12" s="53"/>
      <c r="V12" s="53"/>
      <c r="W12" s="53"/>
      <c r="X12" s="53"/>
      <c r="Y12" s="53"/>
      <c r="Z12" s="53" t="s">
        <v>7</v>
      </c>
      <c r="AA12" s="53"/>
      <c r="AB12" s="53"/>
      <c r="AC12" s="53"/>
    </row>
    <row r="13" spans="1:31" s="30" customFormat="1">
      <c r="A13" s="30" t="s">
        <v>953</v>
      </c>
      <c r="B13" s="30" t="s">
        <v>1166</v>
      </c>
      <c r="D13" s="30" t="s">
        <v>1217</v>
      </c>
      <c r="E13" s="30" t="s">
        <v>1218</v>
      </c>
      <c r="F13" s="30" t="s">
        <v>1219</v>
      </c>
      <c r="G13" s="53"/>
      <c r="H13" s="53" t="s">
        <v>1220</v>
      </c>
      <c r="I13" s="53"/>
      <c r="J13" s="53"/>
      <c r="K13" s="53"/>
      <c r="L13" s="53"/>
      <c r="M13" s="53"/>
      <c r="N13" s="53"/>
      <c r="P13" s="53" t="s">
        <v>1009</v>
      </c>
      <c r="Q13" s="30" t="s">
        <v>1221</v>
      </c>
      <c r="R13" s="53" t="s">
        <v>1174</v>
      </c>
      <c r="S13" s="53"/>
      <c r="T13" s="53"/>
      <c r="U13" s="53"/>
      <c r="V13" s="53"/>
      <c r="W13" s="54" t="s">
        <v>1096</v>
      </c>
      <c r="X13" s="53"/>
      <c r="Y13" s="53"/>
      <c r="Z13" s="53" t="s">
        <v>7</v>
      </c>
      <c r="AA13" s="53"/>
      <c r="AB13" s="53"/>
      <c r="AC13" s="53"/>
    </row>
    <row r="14" spans="1:31" s="30" customFormat="1" ht="15">
      <c r="A14" s="48" t="s">
        <v>1118</v>
      </c>
      <c r="B14" s="48" t="s">
        <v>1166</v>
      </c>
      <c r="C14" s="48"/>
      <c r="D14" s="48" t="s">
        <v>924</v>
      </c>
      <c r="E14" s="48" t="s">
        <v>1222</v>
      </c>
      <c r="F14" s="48" t="s">
        <v>931</v>
      </c>
      <c r="G14" s="53"/>
      <c r="H14" s="53"/>
      <c r="I14" s="53"/>
      <c r="J14" s="48" t="s">
        <v>1223</v>
      </c>
      <c r="K14" s="53"/>
      <c r="L14" s="53"/>
      <c r="M14" s="53"/>
      <c r="N14" s="53"/>
      <c r="P14" s="53" t="s">
        <v>1009</v>
      </c>
      <c r="Q14" s="53"/>
      <c r="R14" s="53"/>
      <c r="S14" s="53"/>
      <c r="T14" s="53"/>
      <c r="U14" s="53"/>
      <c r="V14" s="53"/>
      <c r="W14" s="54"/>
      <c r="X14" s="53"/>
      <c r="Y14" s="53"/>
      <c r="Z14" s="53"/>
      <c r="AA14" s="53"/>
      <c r="AB14" s="53"/>
      <c r="AC14" s="53"/>
    </row>
    <row r="15" spans="1:31" s="30" customFormat="1" ht="15">
      <c r="A15" s="48"/>
      <c r="B15" s="48"/>
      <c r="C15" s="48"/>
      <c r="D15" s="48"/>
      <c r="E15" s="48"/>
      <c r="F15" s="48"/>
      <c r="G15" s="53"/>
      <c r="H15" s="53"/>
      <c r="I15" s="53"/>
      <c r="J15" s="48"/>
      <c r="K15" s="53"/>
      <c r="L15" s="53"/>
      <c r="M15" s="53"/>
      <c r="N15" s="53"/>
      <c r="P15" s="53"/>
      <c r="Q15" s="53"/>
      <c r="R15" s="53"/>
      <c r="S15" s="53"/>
      <c r="T15" s="53"/>
      <c r="U15" s="53"/>
      <c r="V15" s="53"/>
      <c r="W15" s="54"/>
      <c r="X15" s="53"/>
      <c r="Y15" s="53"/>
      <c r="Z15" s="53"/>
      <c r="AA15" s="53"/>
      <c r="AB15" s="53"/>
      <c r="AC15" s="53"/>
    </row>
    <row r="16" spans="1:31" s="30" customFormat="1" ht="15">
      <c r="A16" s="48" t="s">
        <v>953</v>
      </c>
      <c r="B16" s="48"/>
      <c r="C16" s="48"/>
      <c r="D16" s="54" t="s">
        <v>1224</v>
      </c>
      <c r="E16" s="48" t="s">
        <v>1225</v>
      </c>
      <c r="F16" s="48"/>
      <c r="G16" s="53"/>
      <c r="H16" s="53"/>
      <c r="I16" s="53"/>
      <c r="J16" s="48" t="s">
        <v>1226</v>
      </c>
      <c r="K16" s="53" t="s">
        <v>1227</v>
      </c>
      <c r="L16" s="53"/>
      <c r="M16" s="53"/>
      <c r="N16" s="53"/>
      <c r="P16" s="53" t="s">
        <v>995</v>
      </c>
      <c r="Q16" s="53"/>
      <c r="R16" s="53"/>
      <c r="S16" s="53"/>
      <c r="T16" s="53"/>
      <c r="U16" s="53"/>
      <c r="V16" s="53"/>
      <c r="W16" s="53"/>
      <c r="X16" s="53"/>
      <c r="Y16" s="53"/>
      <c r="Z16" s="53"/>
      <c r="AA16" s="53"/>
      <c r="AB16" s="53"/>
      <c r="AC16" s="53"/>
    </row>
    <row r="17" spans="1:29" s="30" customFormat="1" ht="15">
      <c r="A17" s="48" t="s">
        <v>1118</v>
      </c>
      <c r="B17" s="48" t="s">
        <v>1166</v>
      </c>
      <c r="C17" s="48"/>
      <c r="D17" s="48" t="s">
        <v>929</v>
      </c>
      <c r="E17" s="48" t="s">
        <v>930</v>
      </c>
      <c r="F17" s="48" t="s">
        <v>931</v>
      </c>
      <c r="G17" s="53"/>
      <c r="H17" s="53"/>
      <c r="I17" s="53"/>
      <c r="J17" s="48" t="s">
        <v>1120</v>
      </c>
      <c r="K17" s="53"/>
      <c r="L17" s="53"/>
      <c r="M17" s="53"/>
      <c r="N17" s="53"/>
      <c r="P17" s="53" t="s">
        <v>1009</v>
      </c>
      <c r="Q17" s="53"/>
      <c r="R17" s="53"/>
      <c r="S17" s="53"/>
      <c r="T17" s="53"/>
      <c r="U17" s="53"/>
      <c r="V17" s="53"/>
      <c r="W17" s="53"/>
      <c r="X17" s="53"/>
      <c r="Y17" s="53"/>
      <c r="Z17" s="53"/>
      <c r="AA17" s="53"/>
      <c r="AB17" s="53"/>
      <c r="AC17" s="53"/>
    </row>
    <row r="18" spans="1:29" s="30" customFormat="1" ht="15">
      <c r="A18" s="48" t="s">
        <v>1118</v>
      </c>
      <c r="B18" s="48" t="s">
        <v>1166</v>
      </c>
      <c r="C18" s="48"/>
      <c r="D18" s="48" t="s">
        <v>934</v>
      </c>
      <c r="E18" s="48" t="s">
        <v>969</v>
      </c>
      <c r="F18" s="48" t="s">
        <v>931</v>
      </c>
      <c r="G18" s="53"/>
      <c r="H18" s="53"/>
      <c r="I18" s="53"/>
      <c r="J18" s="48" t="s">
        <v>1228</v>
      </c>
      <c r="K18" s="53"/>
      <c r="L18" s="53"/>
      <c r="M18" s="53"/>
      <c r="N18" s="53"/>
      <c r="P18" s="53" t="s">
        <v>1009</v>
      </c>
      <c r="Q18" s="53"/>
      <c r="R18" s="49"/>
      <c r="S18" s="53"/>
      <c r="T18" s="53"/>
      <c r="U18" s="53"/>
      <c r="V18" s="53"/>
      <c r="W18" s="53"/>
      <c r="X18" s="53"/>
      <c r="Y18" s="53"/>
      <c r="Z18" s="53"/>
      <c r="AA18" s="53"/>
      <c r="AB18" s="53"/>
      <c r="AC18" s="53"/>
    </row>
    <row r="19" spans="1:29" s="30" customFormat="1" ht="15">
      <c r="A19" s="48" t="s">
        <v>1229</v>
      </c>
      <c r="B19" s="48"/>
      <c r="C19" s="48"/>
      <c r="D19" s="48" t="s">
        <v>1230</v>
      </c>
      <c r="E19" s="48" t="s">
        <v>1231</v>
      </c>
      <c r="F19" s="48"/>
      <c r="G19" s="53"/>
      <c r="H19" s="53"/>
      <c r="I19" s="53"/>
      <c r="J19" s="48"/>
      <c r="K19" s="53" t="s">
        <v>1232</v>
      </c>
      <c r="L19" s="53"/>
      <c r="M19" s="53"/>
      <c r="N19" s="53"/>
      <c r="P19" s="53"/>
      <c r="Q19" s="53"/>
      <c r="R19" s="49"/>
      <c r="S19" s="53"/>
      <c r="T19" s="53"/>
      <c r="U19" s="53"/>
      <c r="V19" s="53"/>
      <c r="W19" s="53"/>
      <c r="X19" s="53"/>
      <c r="Y19" s="53"/>
      <c r="Z19" s="53"/>
      <c r="AA19" s="53"/>
      <c r="AB19" s="53"/>
      <c r="AC19" s="53"/>
    </row>
    <row r="20" spans="1:29" s="30" customFormat="1" ht="15">
      <c r="A20" s="48"/>
      <c r="B20" s="48"/>
      <c r="C20" s="48"/>
      <c r="D20" s="48"/>
      <c r="E20" s="48"/>
      <c r="F20" s="48"/>
      <c r="G20" s="53"/>
      <c r="H20" s="53"/>
      <c r="I20" s="53"/>
      <c r="J20" s="48"/>
      <c r="K20" s="53"/>
      <c r="L20" s="53"/>
      <c r="M20" s="53"/>
      <c r="N20" s="53"/>
      <c r="P20" s="53"/>
      <c r="Q20" s="53"/>
      <c r="R20" s="49"/>
      <c r="S20" s="53"/>
      <c r="T20" s="53"/>
      <c r="U20" s="53"/>
      <c r="V20" s="53"/>
      <c r="W20" s="53"/>
      <c r="X20" s="53"/>
      <c r="Y20" s="53"/>
      <c r="Z20" s="53"/>
      <c r="AA20" s="53"/>
      <c r="AB20" s="53"/>
      <c r="AC20" s="53"/>
    </row>
    <row r="21" spans="1:29" s="30" customFormat="1" ht="15">
      <c r="A21" s="48" t="s">
        <v>1031</v>
      </c>
      <c r="B21" s="48"/>
      <c r="C21" s="48"/>
      <c r="D21" s="48" t="s">
        <v>1233</v>
      </c>
      <c r="E21" s="48"/>
      <c r="F21" s="48"/>
      <c r="G21" s="53"/>
      <c r="H21" s="53"/>
      <c r="I21" s="53"/>
      <c r="J21" s="48"/>
      <c r="K21" s="53" t="s">
        <v>1234</v>
      </c>
      <c r="L21" s="53"/>
      <c r="M21" s="53"/>
      <c r="N21" s="53"/>
      <c r="P21" s="53"/>
      <c r="Q21" s="53"/>
      <c r="R21" s="49"/>
      <c r="S21" s="53"/>
      <c r="T21" s="53"/>
      <c r="U21" s="53"/>
      <c r="V21" s="53"/>
      <c r="W21" s="53"/>
      <c r="X21" s="53"/>
      <c r="Y21" s="53"/>
      <c r="Z21" s="53"/>
      <c r="AA21" s="53"/>
      <c r="AB21" s="53"/>
      <c r="AC21" s="53"/>
    </row>
    <row r="22" spans="1:29" s="30" customFormat="1" ht="15">
      <c r="A22" s="48" t="s">
        <v>1229</v>
      </c>
      <c r="B22" s="48"/>
      <c r="C22" s="48" t="s">
        <v>1233</v>
      </c>
      <c r="D22" s="48" t="s">
        <v>1235</v>
      </c>
      <c r="E22" s="48" t="s">
        <v>1236</v>
      </c>
      <c r="F22" s="48"/>
      <c r="G22" s="53"/>
      <c r="H22" s="53"/>
      <c r="I22" s="53"/>
      <c r="J22" s="48"/>
      <c r="K22" s="53"/>
      <c r="L22" s="53"/>
      <c r="M22" s="53"/>
      <c r="N22" s="53"/>
      <c r="P22" s="53"/>
      <c r="Q22" s="53"/>
      <c r="R22" s="49"/>
      <c r="S22" s="53"/>
      <c r="T22" s="53"/>
      <c r="U22" s="53"/>
      <c r="V22" s="53"/>
      <c r="W22" s="53"/>
      <c r="X22" s="53"/>
      <c r="Y22" s="53"/>
      <c r="Z22" s="53"/>
      <c r="AA22" s="53"/>
      <c r="AB22" s="53"/>
      <c r="AC22" s="53"/>
    </row>
    <row r="23" spans="1:29" s="30" customFormat="1" ht="15">
      <c r="A23" s="53" t="s">
        <v>953</v>
      </c>
      <c r="B23" s="30" t="s">
        <v>1237</v>
      </c>
      <c r="C23" s="48" t="s">
        <v>1233</v>
      </c>
      <c r="D23" s="30" t="s">
        <v>1238</v>
      </c>
      <c r="E23" s="30" t="s">
        <v>1239</v>
      </c>
      <c r="F23" s="30" t="s">
        <v>1240</v>
      </c>
      <c r="G23" s="53"/>
      <c r="H23" s="53"/>
      <c r="I23" s="53"/>
      <c r="J23" s="53"/>
      <c r="K23" s="53" t="s">
        <v>1241</v>
      </c>
      <c r="L23" s="53"/>
      <c r="M23" s="53"/>
      <c r="N23" s="53">
        <v>1</v>
      </c>
      <c r="P23" s="53" t="s">
        <v>1242</v>
      </c>
      <c r="Q23" s="53" t="s">
        <v>1243</v>
      </c>
      <c r="R23" s="53"/>
      <c r="S23" s="53"/>
      <c r="T23" s="53"/>
      <c r="U23" s="53"/>
      <c r="V23" s="53"/>
      <c r="W23" s="53"/>
      <c r="X23" s="53"/>
      <c r="Y23" s="53"/>
      <c r="Z23" s="53"/>
      <c r="AA23" s="53"/>
      <c r="AB23" s="53"/>
      <c r="AC23" s="53"/>
    </row>
    <row r="24" spans="1:29" s="30" customFormat="1" ht="15">
      <c r="A24" s="30" t="s">
        <v>896</v>
      </c>
      <c r="B24" s="30" t="s">
        <v>1237</v>
      </c>
      <c r="C24" s="48" t="s">
        <v>1233</v>
      </c>
      <c r="D24" s="30" t="s">
        <v>1244</v>
      </c>
      <c r="E24" s="30" t="s">
        <v>1245</v>
      </c>
      <c r="F24" s="30" t="s">
        <v>1246</v>
      </c>
      <c r="G24" s="53"/>
      <c r="I24" s="53"/>
      <c r="J24" s="53"/>
      <c r="K24" s="53" t="s">
        <v>1247</v>
      </c>
      <c r="L24" s="53"/>
      <c r="M24" s="53"/>
      <c r="N24" s="53">
        <v>1</v>
      </c>
      <c r="P24" s="30" t="s">
        <v>900</v>
      </c>
      <c r="R24" s="53" t="s">
        <v>1179</v>
      </c>
      <c r="S24" s="53"/>
      <c r="T24" s="53"/>
      <c r="U24" s="53"/>
      <c r="V24" s="53"/>
      <c r="W24" s="53"/>
      <c r="X24" s="53"/>
      <c r="Y24" s="53"/>
      <c r="Z24" s="53" t="s">
        <v>7</v>
      </c>
      <c r="AA24" s="53"/>
      <c r="AB24" s="53"/>
      <c r="AC24" s="53"/>
    </row>
    <row r="25" spans="1:29" s="30" customFormat="1" ht="15">
      <c r="A25" s="53" t="s">
        <v>953</v>
      </c>
      <c r="B25" s="30" t="s">
        <v>1237</v>
      </c>
      <c r="C25" s="48" t="s">
        <v>1233</v>
      </c>
      <c r="D25" s="30" t="s">
        <v>1248</v>
      </c>
      <c r="E25" s="30" t="s">
        <v>1239</v>
      </c>
      <c r="F25" s="30" t="s">
        <v>1240</v>
      </c>
      <c r="G25" s="53"/>
      <c r="H25" s="53" t="s">
        <v>1249</v>
      </c>
      <c r="I25" s="53"/>
      <c r="J25" s="53"/>
      <c r="K25" s="53" t="s">
        <v>1250</v>
      </c>
      <c r="L25" s="53"/>
      <c r="M25" s="53"/>
      <c r="N25" s="53"/>
      <c r="P25" s="53" t="s">
        <v>1251</v>
      </c>
      <c r="Q25" s="53" t="s">
        <v>1243</v>
      </c>
      <c r="R25" s="53" t="s">
        <v>1174</v>
      </c>
      <c r="S25" s="53"/>
      <c r="T25" s="53"/>
      <c r="U25" s="53"/>
      <c r="V25" s="53"/>
      <c r="W25" s="53" t="s">
        <v>1096</v>
      </c>
      <c r="X25" s="53"/>
      <c r="Y25" s="53"/>
      <c r="Z25" s="53" t="s">
        <v>7</v>
      </c>
      <c r="AA25" s="53"/>
      <c r="AB25" s="53"/>
      <c r="AC25" s="53"/>
    </row>
    <row r="26" spans="1:29" s="30" customFormat="1" ht="15">
      <c r="A26" s="30" t="s">
        <v>896</v>
      </c>
      <c r="B26" s="30" t="s">
        <v>1237</v>
      </c>
      <c r="C26" s="48" t="s">
        <v>1233</v>
      </c>
      <c r="D26" s="30" t="s">
        <v>1252</v>
      </c>
      <c r="E26" s="30" t="s">
        <v>1253</v>
      </c>
      <c r="F26" s="30" t="s">
        <v>1254</v>
      </c>
      <c r="G26" s="53"/>
      <c r="H26" s="53"/>
      <c r="I26" s="53"/>
      <c r="J26" s="53"/>
      <c r="K26" s="53" t="s">
        <v>1255</v>
      </c>
      <c r="L26" s="53"/>
      <c r="M26" s="53"/>
      <c r="N26" s="53"/>
      <c r="P26" s="30" t="s">
        <v>900</v>
      </c>
      <c r="R26" s="53" t="s">
        <v>1179</v>
      </c>
      <c r="S26" s="53"/>
      <c r="T26" s="53"/>
      <c r="U26" s="53"/>
      <c r="V26" s="53"/>
      <c r="W26" s="53" t="s">
        <v>1096</v>
      </c>
      <c r="X26" s="53"/>
      <c r="Y26" s="53"/>
      <c r="Z26" s="53" t="s">
        <v>7</v>
      </c>
      <c r="AA26" s="53"/>
      <c r="AB26" s="53"/>
      <c r="AC26" s="53"/>
    </row>
    <row r="27" spans="1:29" s="30" customFormat="1" ht="15">
      <c r="A27" s="30" t="s">
        <v>953</v>
      </c>
      <c r="B27" s="30" t="s">
        <v>1166</v>
      </c>
      <c r="C27" s="48" t="s">
        <v>1233</v>
      </c>
      <c r="D27" s="30" t="s">
        <v>1256</v>
      </c>
      <c r="E27" s="30" t="s">
        <v>1257</v>
      </c>
      <c r="F27" s="30" t="s">
        <v>1258</v>
      </c>
      <c r="G27" s="53"/>
      <c r="H27" s="53"/>
      <c r="I27" s="53"/>
      <c r="J27" s="53"/>
      <c r="K27" s="53" t="s">
        <v>1259</v>
      </c>
      <c r="L27" s="53"/>
      <c r="M27" s="53"/>
      <c r="N27" s="53">
        <v>1</v>
      </c>
      <c r="P27" s="53" t="s">
        <v>1242</v>
      </c>
      <c r="Q27" s="53" t="s">
        <v>1243</v>
      </c>
      <c r="R27" s="53"/>
      <c r="S27" s="53"/>
      <c r="T27" s="53"/>
      <c r="U27" s="53"/>
      <c r="V27" s="53"/>
      <c r="W27" s="53"/>
      <c r="X27" s="53"/>
      <c r="Y27" s="53"/>
      <c r="Z27" s="53"/>
      <c r="AA27" s="53"/>
      <c r="AB27" s="53"/>
      <c r="AC27" s="53"/>
    </row>
    <row r="28" spans="1:29" s="30" customFormat="1" ht="15">
      <c r="A28" s="30" t="s">
        <v>953</v>
      </c>
      <c r="B28" s="30" t="s">
        <v>1166</v>
      </c>
      <c r="C28" s="48" t="s">
        <v>1233</v>
      </c>
      <c r="D28" s="30" t="s">
        <v>1260</v>
      </c>
      <c r="E28" s="30" t="s">
        <v>1257</v>
      </c>
      <c r="F28" s="30" t="s">
        <v>1258</v>
      </c>
      <c r="G28" s="53"/>
      <c r="H28" s="53" t="s">
        <v>1261</v>
      </c>
      <c r="I28" s="53"/>
      <c r="J28" s="53"/>
      <c r="K28" s="53" t="s">
        <v>1259</v>
      </c>
      <c r="L28" s="53"/>
      <c r="M28" s="53"/>
      <c r="N28" s="53"/>
      <c r="P28" s="53" t="s">
        <v>1251</v>
      </c>
      <c r="Q28" s="53" t="s">
        <v>1243</v>
      </c>
      <c r="R28" s="53" t="s">
        <v>1174</v>
      </c>
      <c r="S28" s="53"/>
      <c r="T28" s="53"/>
      <c r="U28" s="53"/>
      <c r="V28" s="53"/>
      <c r="W28" s="53" t="s">
        <v>1096</v>
      </c>
      <c r="X28" s="53"/>
      <c r="Y28" s="53"/>
      <c r="Z28" s="53" t="s">
        <v>7</v>
      </c>
      <c r="AA28" s="53"/>
      <c r="AB28" s="53"/>
      <c r="AC28" s="53"/>
    </row>
    <row r="29" spans="1:29" s="30" customFormat="1" ht="15">
      <c r="A29" s="30" t="s">
        <v>896</v>
      </c>
      <c r="B29" s="30" t="s">
        <v>1166</v>
      </c>
      <c r="C29" s="48" t="s">
        <v>1233</v>
      </c>
      <c r="D29" s="30" t="s">
        <v>1262</v>
      </c>
      <c r="E29" s="30" t="s">
        <v>1263</v>
      </c>
      <c r="F29" s="30" t="s">
        <v>1264</v>
      </c>
      <c r="G29" s="53"/>
      <c r="H29" s="53"/>
      <c r="I29" s="53"/>
      <c r="J29" s="53"/>
      <c r="K29" s="30" t="s">
        <v>1265</v>
      </c>
      <c r="N29" s="53">
        <v>1</v>
      </c>
      <c r="P29" s="30" t="s">
        <v>900</v>
      </c>
      <c r="R29" s="53" t="s">
        <v>1179</v>
      </c>
      <c r="S29" s="53"/>
      <c r="T29" s="53"/>
      <c r="U29" s="53"/>
      <c r="V29" s="53"/>
      <c r="W29" s="53"/>
      <c r="X29" s="53"/>
      <c r="Y29" s="53"/>
      <c r="Z29" s="53" t="s">
        <v>7</v>
      </c>
      <c r="AA29" s="53"/>
      <c r="AB29" s="53"/>
      <c r="AC29" s="53"/>
    </row>
    <row r="30" spans="1:29" s="30" customFormat="1" ht="15">
      <c r="A30" s="30" t="s">
        <v>896</v>
      </c>
      <c r="C30" s="48" t="s">
        <v>1233</v>
      </c>
      <c r="D30" s="30" t="s">
        <v>1266</v>
      </c>
      <c r="E30" s="61" t="s">
        <v>1267</v>
      </c>
      <c r="F30" s="61" t="s">
        <v>1268</v>
      </c>
      <c r="G30" s="53"/>
      <c r="H30" s="53"/>
      <c r="I30" s="53"/>
      <c r="J30" s="53"/>
      <c r="K30" s="30" t="s">
        <v>1265</v>
      </c>
      <c r="N30" s="53"/>
      <c r="R30" s="53" t="s">
        <v>1179</v>
      </c>
      <c r="S30" s="53"/>
      <c r="T30" s="53"/>
      <c r="U30" s="53"/>
      <c r="V30" s="53"/>
      <c r="W30" s="53"/>
      <c r="X30" s="53"/>
      <c r="Y30" s="53"/>
      <c r="Z30" s="53"/>
      <c r="AA30" s="53"/>
      <c r="AB30" s="53"/>
      <c r="AC30" s="53"/>
    </row>
    <row r="31" spans="1:29" s="30" customFormat="1" ht="15">
      <c r="C31" s="48"/>
      <c r="G31" s="53"/>
      <c r="H31" s="53"/>
      <c r="I31" s="53"/>
      <c r="J31" s="53"/>
      <c r="K31" s="53"/>
      <c r="L31" s="53"/>
      <c r="M31" s="53"/>
      <c r="N31" s="53"/>
      <c r="P31" s="53"/>
      <c r="Q31" s="53"/>
      <c r="R31" s="53"/>
      <c r="S31" s="53"/>
      <c r="T31" s="53"/>
      <c r="U31" s="53"/>
      <c r="V31" s="53"/>
      <c r="W31" s="53"/>
      <c r="X31" s="53"/>
      <c r="Y31" s="53"/>
      <c r="Z31" s="53"/>
      <c r="AA31" s="53"/>
      <c r="AB31" s="53"/>
      <c r="AC31" s="53"/>
    </row>
    <row r="32" spans="1:29" s="30" customFormat="1" ht="15">
      <c r="C32" s="48"/>
      <c r="G32" s="53"/>
      <c r="H32" s="53"/>
      <c r="I32" s="53"/>
      <c r="J32" s="53"/>
      <c r="K32" s="53"/>
      <c r="L32" s="53"/>
      <c r="M32" s="53"/>
      <c r="N32" s="53"/>
      <c r="P32" s="53"/>
      <c r="Q32" s="53"/>
      <c r="R32" s="53"/>
      <c r="S32" s="53"/>
      <c r="T32" s="53"/>
      <c r="U32" s="53"/>
      <c r="V32" s="53"/>
      <c r="W32" s="53"/>
      <c r="X32" s="53"/>
      <c r="Y32" s="53"/>
      <c r="Z32" s="53"/>
      <c r="AA32" s="53"/>
      <c r="AB32" s="53"/>
      <c r="AC32" s="53"/>
    </row>
    <row r="33" spans="1:29" s="30" customFormat="1" ht="15">
      <c r="A33" s="30" t="s">
        <v>1118</v>
      </c>
      <c r="B33" s="30" t="s">
        <v>1237</v>
      </c>
      <c r="C33" s="48" t="s">
        <v>1233</v>
      </c>
      <c r="D33" s="30" t="s">
        <v>1269</v>
      </c>
      <c r="E33" s="30" t="s">
        <v>1270</v>
      </c>
      <c r="F33" s="30" t="s">
        <v>1271</v>
      </c>
      <c r="G33" s="53"/>
      <c r="H33" s="53"/>
      <c r="I33" s="53"/>
      <c r="J33" s="53"/>
      <c r="K33" s="53" t="s">
        <v>1272</v>
      </c>
      <c r="L33" s="53"/>
      <c r="M33" s="53"/>
      <c r="N33" s="53">
        <v>1</v>
      </c>
      <c r="P33" s="53"/>
      <c r="Q33" s="53"/>
      <c r="R33" s="53" t="s">
        <v>1094</v>
      </c>
      <c r="S33" s="53"/>
      <c r="T33" s="53"/>
      <c r="U33" s="53"/>
      <c r="V33" s="53"/>
      <c r="W33" s="53" t="s">
        <v>1096</v>
      </c>
      <c r="X33" s="53"/>
      <c r="Y33" s="53"/>
      <c r="Z33" s="53" t="s">
        <v>7</v>
      </c>
      <c r="AA33" s="53"/>
      <c r="AB33" s="53"/>
      <c r="AC33" s="53"/>
    </row>
    <row r="34" spans="1:29" s="30" customFormat="1" ht="15">
      <c r="A34" s="30" t="s">
        <v>1118</v>
      </c>
      <c r="B34" s="30" t="s">
        <v>1166</v>
      </c>
      <c r="C34" s="48" t="s">
        <v>1233</v>
      </c>
      <c r="D34" s="30" t="s">
        <v>1273</v>
      </c>
      <c r="E34" s="30" t="s">
        <v>1274</v>
      </c>
      <c r="F34" s="30" t="s">
        <v>1275</v>
      </c>
      <c r="G34" s="53"/>
      <c r="H34" s="53"/>
      <c r="I34" s="53"/>
      <c r="J34" s="53"/>
      <c r="K34" s="53" t="s">
        <v>1276</v>
      </c>
      <c r="L34" s="53"/>
      <c r="M34" s="53"/>
      <c r="N34" s="53"/>
      <c r="P34" s="53" t="s">
        <v>1009</v>
      </c>
      <c r="Q34" s="53" t="s">
        <v>1277</v>
      </c>
      <c r="R34" s="53" t="s">
        <v>1094</v>
      </c>
      <c r="S34" s="53"/>
      <c r="T34" s="53"/>
      <c r="U34" s="53"/>
      <c r="V34" s="53"/>
      <c r="W34" s="53" t="s">
        <v>1096</v>
      </c>
      <c r="X34" s="53"/>
      <c r="Y34" s="53"/>
      <c r="Z34" s="53" t="s">
        <v>7</v>
      </c>
      <c r="AA34" s="53"/>
      <c r="AB34" s="53"/>
      <c r="AC34" s="53"/>
    </row>
    <row r="35" spans="1:29">
      <c r="A35" s="19" t="s">
        <v>1278</v>
      </c>
      <c r="B35" s="30" t="s">
        <v>1279</v>
      </c>
      <c r="D35" s="30" t="s">
        <v>1280</v>
      </c>
      <c r="E35" s="30" t="s">
        <v>461</v>
      </c>
      <c r="F35" s="30" t="s">
        <v>1281</v>
      </c>
      <c r="K35" s="53" t="s">
        <v>1216</v>
      </c>
      <c r="N35" s="19">
        <v>1</v>
      </c>
      <c r="R35" s="53" t="s">
        <v>1134</v>
      </c>
      <c r="W35" s="53" t="s">
        <v>1096</v>
      </c>
      <c r="Z35" s="53" t="s">
        <v>7</v>
      </c>
    </row>
    <row r="36" spans="1:29" s="30" customFormat="1" ht="15">
      <c r="C36" s="48"/>
      <c r="G36" s="53"/>
      <c r="H36" s="53"/>
      <c r="I36" s="53"/>
      <c r="J36" s="53"/>
      <c r="K36" s="53"/>
      <c r="L36" s="53"/>
      <c r="M36" s="53"/>
      <c r="N36" s="53"/>
      <c r="P36" s="53"/>
      <c r="Q36" s="53"/>
      <c r="R36" s="53"/>
      <c r="S36" s="53"/>
      <c r="T36" s="53"/>
      <c r="U36" s="53"/>
      <c r="V36" s="53"/>
      <c r="W36" s="53"/>
      <c r="X36" s="53"/>
      <c r="Y36" s="53"/>
      <c r="Z36" s="53"/>
      <c r="AA36" s="53"/>
      <c r="AB36" s="53"/>
      <c r="AC36" s="53"/>
    </row>
    <row r="37" spans="1:29" s="30" customFormat="1" ht="15">
      <c r="A37" s="30" t="s">
        <v>953</v>
      </c>
      <c r="B37" s="30" t="s">
        <v>1282</v>
      </c>
      <c r="C37" s="48" t="s">
        <v>1233</v>
      </c>
      <c r="D37" s="30" t="s">
        <v>1283</v>
      </c>
      <c r="E37" s="30" t="s">
        <v>1284</v>
      </c>
      <c r="F37" s="30" t="s">
        <v>1285</v>
      </c>
      <c r="G37" s="53"/>
      <c r="H37" s="53"/>
      <c r="I37" s="53"/>
      <c r="J37" s="53"/>
      <c r="K37" s="30" t="s">
        <v>1286</v>
      </c>
      <c r="N37" s="53">
        <v>1</v>
      </c>
      <c r="P37" s="53" t="s">
        <v>1287</v>
      </c>
      <c r="Q37" s="53" t="s">
        <v>1288</v>
      </c>
      <c r="R37" s="53" t="s">
        <v>1174</v>
      </c>
      <c r="S37" s="53"/>
      <c r="T37" s="53"/>
      <c r="U37" s="53"/>
      <c r="V37" s="53"/>
      <c r="W37" s="53" t="s">
        <v>1096</v>
      </c>
      <c r="X37" s="53"/>
      <c r="Y37" s="53"/>
      <c r="Z37" s="53" t="s">
        <v>7</v>
      </c>
      <c r="AA37" s="53"/>
      <c r="AB37" s="53"/>
      <c r="AC37" s="53"/>
    </row>
    <row r="38" spans="1:29" s="30" customFormat="1" ht="15">
      <c r="A38" s="30" t="s">
        <v>896</v>
      </c>
      <c r="C38" s="48" t="s">
        <v>1233</v>
      </c>
      <c r="D38" s="30" t="s">
        <v>1289</v>
      </c>
      <c r="E38" s="30" t="s">
        <v>1290</v>
      </c>
      <c r="F38" s="30" t="s">
        <v>1291</v>
      </c>
      <c r="G38" s="53"/>
      <c r="H38" s="53"/>
      <c r="I38" s="53"/>
      <c r="J38" s="53"/>
      <c r="K38" s="53" t="s">
        <v>1292</v>
      </c>
      <c r="L38" s="53"/>
      <c r="M38" s="53"/>
      <c r="N38" s="53">
        <v>1</v>
      </c>
      <c r="P38" s="53"/>
      <c r="Q38" s="53"/>
      <c r="R38" s="53" t="s">
        <v>1179</v>
      </c>
      <c r="S38" s="53"/>
      <c r="T38" s="53"/>
      <c r="U38" s="53"/>
      <c r="V38" s="53"/>
      <c r="W38" s="53" t="s">
        <v>1096</v>
      </c>
      <c r="X38" s="53"/>
      <c r="Y38" s="53"/>
      <c r="Z38" s="53" t="s">
        <v>7</v>
      </c>
      <c r="AA38" s="53"/>
      <c r="AB38" s="53"/>
      <c r="AC38" s="53"/>
    </row>
    <row r="39" spans="1:29" s="30" customFormat="1" ht="15">
      <c r="A39" s="30" t="s">
        <v>1293</v>
      </c>
      <c r="C39" s="48" t="s">
        <v>1233</v>
      </c>
      <c r="D39" s="30" t="s">
        <v>1294</v>
      </c>
      <c r="E39" s="30" t="s">
        <v>474</v>
      </c>
      <c r="F39" s="30" t="s">
        <v>1295</v>
      </c>
      <c r="G39" s="53"/>
      <c r="H39" s="53"/>
      <c r="I39" s="53"/>
      <c r="J39" s="53"/>
      <c r="K39" s="53" t="s">
        <v>1296</v>
      </c>
      <c r="L39" s="53"/>
      <c r="M39" s="53"/>
      <c r="N39" s="53"/>
      <c r="P39" s="53"/>
      <c r="Q39" s="53"/>
      <c r="R39" s="53" t="s">
        <v>1134</v>
      </c>
      <c r="S39" s="53"/>
      <c r="T39" s="53"/>
      <c r="U39" s="53"/>
      <c r="V39" s="53"/>
      <c r="W39" s="53" t="s">
        <v>1096</v>
      </c>
      <c r="X39" s="53"/>
      <c r="Y39" s="53"/>
      <c r="Z39" s="53" t="s">
        <v>7</v>
      </c>
      <c r="AA39" s="53"/>
      <c r="AB39" s="53"/>
      <c r="AC39" s="53"/>
    </row>
    <row r="40" spans="1:29" s="30" customFormat="1" ht="15">
      <c r="A40" s="30" t="s">
        <v>1297</v>
      </c>
      <c r="B40" s="30" t="s">
        <v>1166</v>
      </c>
      <c r="C40" s="48" t="s">
        <v>1233</v>
      </c>
      <c r="D40" s="30" t="s">
        <v>1298</v>
      </c>
      <c r="E40" s="30" t="s">
        <v>1299</v>
      </c>
      <c r="F40" s="30" t="s">
        <v>1300</v>
      </c>
      <c r="G40" s="53"/>
      <c r="H40" s="53"/>
      <c r="I40" s="53"/>
      <c r="J40" s="53"/>
      <c r="K40" s="53" t="s">
        <v>1301</v>
      </c>
      <c r="L40" s="53"/>
      <c r="M40" s="53"/>
      <c r="N40" s="53"/>
      <c r="P40" s="30" t="s">
        <v>945</v>
      </c>
      <c r="Q40" s="53"/>
      <c r="R40" s="53" t="s">
        <v>1134</v>
      </c>
      <c r="S40" s="53"/>
      <c r="T40" s="53"/>
      <c r="U40" s="53"/>
      <c r="V40" s="53"/>
      <c r="W40" s="53" t="s">
        <v>1096</v>
      </c>
      <c r="X40" s="53"/>
      <c r="Y40" s="53"/>
      <c r="Z40" s="53" t="s">
        <v>7</v>
      </c>
      <c r="AA40" s="53"/>
      <c r="AB40" s="53"/>
      <c r="AC40" s="53"/>
    </row>
    <row r="41" spans="1:29">
      <c r="A41" s="30" t="s">
        <v>1302</v>
      </c>
      <c r="B41" s="19" t="s">
        <v>1279</v>
      </c>
      <c r="D41" s="30" t="s">
        <v>462</v>
      </c>
      <c r="E41" s="30" t="s">
        <v>1303</v>
      </c>
      <c r="F41" s="30" t="s">
        <v>1304</v>
      </c>
      <c r="G41" s="53" t="s">
        <v>1305</v>
      </c>
      <c r="H41" s="53"/>
      <c r="I41" s="53"/>
      <c r="J41" s="53"/>
      <c r="K41" s="53"/>
      <c r="L41" s="53"/>
      <c r="M41" s="53"/>
      <c r="N41" s="53">
        <v>1</v>
      </c>
      <c r="P41" s="53"/>
      <c r="Q41" s="53"/>
      <c r="R41" s="53"/>
      <c r="S41" s="53"/>
      <c r="T41" s="53"/>
      <c r="U41" s="53"/>
      <c r="V41" s="53"/>
      <c r="W41" s="53"/>
      <c r="X41" s="53"/>
      <c r="Y41" s="53"/>
      <c r="Z41" s="53"/>
      <c r="AA41" s="53"/>
      <c r="AB41" s="53"/>
      <c r="AC41" s="53"/>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90" zoomScaleNormal="90" workbookViewId="0">
      <selection activeCell="C7" sqref="C7"/>
    </sheetView>
  </sheetViews>
  <sheetFormatPr defaultColWidth="8.5" defaultRowHeight="14.25"/>
  <cols>
    <col min="1" max="1" width="20.75" style="19" customWidth="1"/>
    <col min="2" max="2" width="23.125" style="19" customWidth="1"/>
    <col min="3" max="3" width="69" style="19" customWidth="1"/>
    <col min="4" max="8" width="8.5" style="19"/>
    <col min="9" max="9" width="48.75" style="19" customWidth="1"/>
    <col min="10" max="13" width="8.5" style="19"/>
    <col min="14" max="14" width="39.125" style="19" customWidth="1"/>
    <col min="15" max="16384" width="8.5" style="19"/>
  </cols>
  <sheetData>
    <row r="1" spans="1:29" ht="15">
      <c r="A1" s="24" t="s">
        <v>691</v>
      </c>
      <c r="B1" s="24" t="s">
        <v>693</v>
      </c>
      <c r="C1" s="24" t="s">
        <v>694</v>
      </c>
      <c r="D1" s="24" t="s">
        <v>695</v>
      </c>
      <c r="E1" s="24" t="s">
        <v>871</v>
      </c>
      <c r="F1" s="24" t="s">
        <v>1117</v>
      </c>
      <c r="G1" s="24" t="s">
        <v>1306</v>
      </c>
      <c r="H1" s="24" t="s">
        <v>696</v>
      </c>
      <c r="I1" s="24" t="s">
        <v>874</v>
      </c>
      <c r="J1" s="24" t="s">
        <v>877</v>
      </c>
      <c r="K1" s="24" t="s">
        <v>4</v>
      </c>
      <c r="L1" s="24" t="s">
        <v>3</v>
      </c>
      <c r="M1" s="52" t="s">
        <v>879</v>
      </c>
      <c r="N1" s="52" t="s">
        <v>1076</v>
      </c>
      <c r="O1" s="52" t="s">
        <v>880</v>
      </c>
      <c r="P1" s="52" t="s">
        <v>881</v>
      </c>
      <c r="Q1" s="52" t="s">
        <v>882</v>
      </c>
      <c r="R1" s="52" t="s">
        <v>884</v>
      </c>
      <c r="S1" s="52" t="s">
        <v>885</v>
      </c>
      <c r="T1" s="52" t="s">
        <v>0</v>
      </c>
      <c r="U1" s="24" t="s">
        <v>886</v>
      </c>
      <c r="V1" s="24" t="s">
        <v>887</v>
      </c>
      <c r="W1" s="24" t="s">
        <v>888</v>
      </c>
      <c r="X1" s="24"/>
    </row>
    <row r="2" spans="1:29" ht="15">
      <c r="A2" s="24"/>
      <c r="B2" s="24"/>
      <c r="C2" s="24"/>
      <c r="D2" s="24"/>
      <c r="E2" s="24"/>
      <c r="F2" s="24"/>
      <c r="G2" s="24"/>
      <c r="H2" s="24"/>
      <c r="I2" s="24"/>
      <c r="J2" s="24"/>
      <c r="K2" s="24"/>
      <c r="L2" s="24"/>
      <c r="M2" s="52"/>
      <c r="N2" s="52"/>
      <c r="O2" s="52"/>
      <c r="P2" s="52"/>
      <c r="Q2" s="52"/>
      <c r="R2" s="52"/>
      <c r="S2" s="52"/>
      <c r="T2" s="52"/>
      <c r="U2" s="52"/>
      <c r="V2" s="52"/>
      <c r="W2" s="24"/>
      <c r="X2" s="24"/>
      <c r="Y2" s="24"/>
    </row>
    <row r="3" spans="1:29" s="30" customFormat="1" ht="15">
      <c r="A3" s="24" t="s">
        <v>1118</v>
      </c>
      <c r="B3" s="24" t="s">
        <v>924</v>
      </c>
      <c r="C3" s="24"/>
      <c r="D3" s="24"/>
      <c r="E3" s="24"/>
      <c r="F3" s="24"/>
      <c r="G3" s="24"/>
      <c r="H3" s="24" t="s">
        <v>1223</v>
      </c>
      <c r="I3" s="24"/>
      <c r="J3" s="24"/>
      <c r="K3" s="24"/>
      <c r="L3" s="24" t="s">
        <v>1009</v>
      </c>
      <c r="M3" s="52"/>
      <c r="N3" s="52"/>
      <c r="O3" s="52"/>
      <c r="P3" s="52"/>
      <c r="Q3" s="52"/>
      <c r="R3" s="52"/>
      <c r="S3" s="52"/>
      <c r="T3" s="52"/>
      <c r="U3" s="24"/>
      <c r="V3" s="24"/>
      <c r="W3" s="24"/>
      <c r="X3" s="24"/>
      <c r="Y3" s="24"/>
    </row>
    <row r="4" spans="1:29" s="30" customFormat="1" ht="15">
      <c r="A4" s="30" t="s">
        <v>896</v>
      </c>
      <c r="B4" s="30" t="s">
        <v>1185</v>
      </c>
      <c r="C4" s="30" t="s">
        <v>1186</v>
      </c>
      <c r="D4" s="30" t="s">
        <v>1187</v>
      </c>
      <c r="G4" s="53"/>
      <c r="H4" s="53" t="s">
        <v>1307</v>
      </c>
      <c r="I4" s="53"/>
      <c r="J4" s="53"/>
      <c r="K4" s="53"/>
      <c r="L4" s="53" t="s">
        <v>1009</v>
      </c>
      <c r="M4" s="53"/>
      <c r="N4" s="53"/>
      <c r="Q4" s="49"/>
      <c r="R4" s="53"/>
      <c r="S4" s="48"/>
      <c r="T4" s="48"/>
      <c r="U4" s="48"/>
      <c r="V4" s="48"/>
      <c r="W4" s="48"/>
      <c r="X4" s="54"/>
      <c r="Y4" s="53"/>
      <c r="Z4" s="53"/>
      <c r="AA4" s="48"/>
      <c r="AB4" s="53"/>
      <c r="AC4" s="53"/>
    </row>
    <row r="5" spans="1:29" ht="15">
      <c r="A5" s="48"/>
      <c r="B5" s="48"/>
      <c r="C5" s="48"/>
      <c r="D5" s="48"/>
      <c r="E5" s="48"/>
      <c r="F5" s="53"/>
      <c r="G5" s="53"/>
      <c r="H5" s="53"/>
      <c r="I5" s="53"/>
      <c r="J5" s="53"/>
      <c r="K5" s="53"/>
      <c r="M5" s="53"/>
      <c r="N5" s="53"/>
      <c r="O5" s="53"/>
      <c r="P5" s="53"/>
      <c r="Q5" s="53"/>
      <c r="R5" s="53"/>
      <c r="S5" s="53"/>
      <c r="T5" s="53"/>
      <c r="U5" s="53"/>
      <c r="W5" s="53"/>
      <c r="X5" s="53"/>
    </row>
    <row r="6" spans="1:29">
      <c r="A6" s="35" t="s">
        <v>707</v>
      </c>
      <c r="B6" s="57" t="s">
        <v>1125</v>
      </c>
      <c r="C6" s="57"/>
      <c r="D6" s="57"/>
      <c r="E6" s="58"/>
      <c r="F6" s="58"/>
      <c r="G6" s="58"/>
      <c r="H6" s="58" t="s">
        <v>1308</v>
      </c>
      <c r="I6" s="58"/>
      <c r="J6" s="58"/>
      <c r="K6" s="57"/>
      <c r="L6" s="58" t="s">
        <v>1009</v>
      </c>
      <c r="M6" s="58"/>
      <c r="N6" s="58"/>
      <c r="O6" s="58"/>
      <c r="P6" s="58"/>
      <c r="Q6" s="58"/>
      <c r="R6" s="58"/>
      <c r="S6" s="58"/>
      <c r="T6" s="53"/>
      <c r="U6" s="58"/>
      <c r="V6" s="58"/>
      <c r="W6" s="58"/>
      <c r="X6" s="58"/>
    </row>
    <row r="7" spans="1:29" s="30" customFormat="1" ht="15">
      <c r="A7" s="35" t="s">
        <v>707</v>
      </c>
      <c r="B7" s="30" t="s">
        <v>1309</v>
      </c>
      <c r="C7" s="30" t="s">
        <v>1138</v>
      </c>
      <c r="D7" s="30" t="s">
        <v>1139</v>
      </c>
      <c r="E7" s="30" t="s">
        <v>1310</v>
      </c>
      <c r="F7" s="53"/>
      <c r="G7" s="53"/>
      <c r="H7" s="53"/>
      <c r="I7" s="30" t="s">
        <v>1311</v>
      </c>
      <c r="J7" s="30">
        <v>1</v>
      </c>
      <c r="K7" s="53"/>
      <c r="L7" s="53"/>
      <c r="M7" s="53" t="s">
        <v>1094</v>
      </c>
      <c r="N7" s="48" t="s">
        <v>1085</v>
      </c>
      <c r="O7" s="48"/>
      <c r="P7" s="48"/>
      <c r="Q7" s="48" t="s">
        <v>1096</v>
      </c>
      <c r="T7" s="53" t="s">
        <v>7</v>
      </c>
      <c r="U7" s="48"/>
      <c r="V7" s="53"/>
      <c r="W7" s="53"/>
      <c r="X7" s="53"/>
      <c r="Y7" s="53"/>
      <c r="Z7" s="53"/>
      <c r="AA7" s="53"/>
      <c r="AB7" s="53"/>
    </row>
    <row r="8" spans="1:29" s="30" customFormat="1" ht="15">
      <c r="A8" s="53" t="s">
        <v>1312</v>
      </c>
      <c r="B8" s="53" t="s">
        <v>327</v>
      </c>
      <c r="C8" s="53" t="s">
        <v>328</v>
      </c>
      <c r="D8" s="53" t="s">
        <v>1313</v>
      </c>
      <c r="E8" s="30" t="s">
        <v>1314</v>
      </c>
      <c r="F8" s="53"/>
      <c r="G8" s="53"/>
      <c r="H8" s="53"/>
      <c r="I8" s="53"/>
      <c r="J8" s="53">
        <v>1</v>
      </c>
      <c r="K8" s="53"/>
      <c r="L8" s="53" t="s">
        <v>1315</v>
      </c>
      <c r="M8" s="53" t="s">
        <v>1134</v>
      </c>
      <c r="N8" s="53"/>
      <c r="O8" s="53"/>
      <c r="P8" s="53"/>
      <c r="Q8" s="48" t="s">
        <v>1096</v>
      </c>
      <c r="R8" s="53"/>
      <c r="S8" s="53"/>
      <c r="T8" s="53" t="s">
        <v>7</v>
      </c>
      <c r="U8" s="53"/>
      <c r="V8" s="53"/>
      <c r="W8" s="53"/>
      <c r="X8" s="53"/>
    </row>
    <row r="9" spans="1:29" s="30" customFormat="1" ht="15">
      <c r="A9" s="53" t="s">
        <v>707</v>
      </c>
      <c r="B9" s="53" t="s">
        <v>1316</v>
      </c>
      <c r="C9" s="53" t="s">
        <v>1317</v>
      </c>
      <c r="D9" s="53" t="s">
        <v>1318</v>
      </c>
      <c r="E9" s="30" t="s">
        <v>1319</v>
      </c>
      <c r="F9" s="53"/>
      <c r="G9" s="53"/>
      <c r="H9" s="53"/>
      <c r="I9" s="53"/>
      <c r="J9" s="53">
        <v>1</v>
      </c>
      <c r="K9" s="53"/>
      <c r="L9" s="53"/>
      <c r="M9" s="53" t="s">
        <v>1094</v>
      </c>
      <c r="N9" s="53"/>
      <c r="O9" s="53"/>
      <c r="P9" s="53"/>
      <c r="Q9" s="48" t="s">
        <v>1096</v>
      </c>
      <c r="R9" s="53"/>
      <c r="S9" s="53"/>
      <c r="T9" s="53" t="s">
        <v>7</v>
      </c>
      <c r="U9" s="53"/>
      <c r="V9" s="53"/>
      <c r="W9" s="53"/>
      <c r="X9" s="53"/>
    </row>
    <row r="10" spans="1:29" s="30" customFormat="1" ht="15">
      <c r="A10" s="53" t="s">
        <v>896</v>
      </c>
      <c r="B10" s="53" t="s">
        <v>1320</v>
      </c>
      <c r="C10" s="53" t="s">
        <v>1321</v>
      </c>
      <c r="D10" s="53" t="s">
        <v>1322</v>
      </c>
      <c r="F10" s="53"/>
      <c r="G10" s="53"/>
      <c r="H10" s="53"/>
      <c r="I10" s="53"/>
      <c r="J10" s="53">
        <v>1</v>
      </c>
      <c r="K10" s="53"/>
      <c r="L10" s="53"/>
      <c r="M10" s="53" t="s">
        <v>1094</v>
      </c>
      <c r="N10" s="53"/>
      <c r="O10" s="53"/>
      <c r="P10" s="53"/>
      <c r="Q10" s="48" t="s">
        <v>1096</v>
      </c>
      <c r="R10" s="53"/>
      <c r="S10" s="53"/>
      <c r="T10" s="53" t="s">
        <v>7</v>
      </c>
      <c r="U10" s="53"/>
      <c r="V10" s="53"/>
      <c r="W10" s="53"/>
      <c r="X10" s="53"/>
    </row>
    <row r="11" spans="1:29" s="30" customFormat="1" ht="15">
      <c r="G11" s="53"/>
      <c r="H11" s="53"/>
      <c r="I11" s="53"/>
      <c r="J11" s="53"/>
      <c r="K11" s="53"/>
      <c r="L11" s="53"/>
      <c r="M11" s="53"/>
      <c r="N11" s="53"/>
      <c r="O11" s="53"/>
      <c r="P11" s="53"/>
      <c r="Q11" s="48"/>
      <c r="R11" s="53"/>
      <c r="S11" s="53"/>
      <c r="T11" s="53"/>
      <c r="U11" s="53"/>
      <c r="V11" s="53"/>
      <c r="W11" s="53"/>
      <c r="X11" s="53"/>
    </row>
    <row r="12" spans="1:29" s="30" customFormat="1" ht="15">
      <c r="A12" s="30" t="s">
        <v>707</v>
      </c>
      <c r="B12" s="30" t="s">
        <v>1323</v>
      </c>
      <c r="C12" s="30" t="s">
        <v>1324</v>
      </c>
      <c r="D12" s="30" t="s">
        <v>1325</v>
      </c>
      <c r="E12" s="30" t="s">
        <v>1326</v>
      </c>
      <c r="G12" s="53"/>
      <c r="H12" s="53"/>
      <c r="I12" s="53" t="s">
        <v>1327</v>
      </c>
      <c r="J12" s="53">
        <v>1</v>
      </c>
      <c r="K12" s="53"/>
      <c r="L12" s="53"/>
      <c r="M12" s="53" t="s">
        <v>1094</v>
      </c>
      <c r="N12" s="53"/>
      <c r="O12" s="53"/>
      <c r="P12" s="53"/>
      <c r="Q12" s="48" t="s">
        <v>1096</v>
      </c>
      <c r="R12" s="53"/>
      <c r="S12" s="53"/>
      <c r="T12" s="53" t="s">
        <v>7</v>
      </c>
      <c r="U12" s="53"/>
      <c r="V12" s="53"/>
      <c r="W12" s="53"/>
      <c r="X12" s="53"/>
    </row>
    <row r="13" spans="1:29" ht="15">
      <c r="A13" s="30" t="s">
        <v>707</v>
      </c>
      <c r="B13" s="30" t="s">
        <v>1328</v>
      </c>
      <c r="C13" s="30" t="s">
        <v>1329</v>
      </c>
      <c r="D13" s="30" t="s">
        <v>1330</v>
      </c>
      <c r="E13" s="30"/>
      <c r="F13" s="30"/>
      <c r="I13" s="19" t="s">
        <v>1327</v>
      </c>
      <c r="J13" s="53">
        <v>1</v>
      </c>
      <c r="M13" s="53" t="s">
        <v>1094</v>
      </c>
      <c r="Q13" s="48" t="s">
        <v>1096</v>
      </c>
      <c r="T13" s="53" t="s">
        <v>7</v>
      </c>
    </row>
    <row r="14" spans="1:29" ht="15">
      <c r="A14" s="30" t="s">
        <v>707</v>
      </c>
      <c r="B14" s="30" t="s">
        <v>1331</v>
      </c>
      <c r="C14" s="30" t="s">
        <v>1332</v>
      </c>
      <c r="D14" s="30" t="s">
        <v>1333</v>
      </c>
      <c r="E14" s="30"/>
      <c r="F14" s="30"/>
      <c r="I14" s="53" t="s">
        <v>1327</v>
      </c>
      <c r="J14" s="53">
        <v>1</v>
      </c>
      <c r="M14" s="53" t="s">
        <v>1094</v>
      </c>
      <c r="Q14" s="48" t="s">
        <v>1096</v>
      </c>
      <c r="T14" s="53" t="s">
        <v>7</v>
      </c>
    </row>
    <row r="15" spans="1:29" ht="15">
      <c r="A15" s="30" t="s">
        <v>707</v>
      </c>
      <c r="B15" s="30" t="s">
        <v>1334</v>
      </c>
      <c r="C15" s="30" t="s">
        <v>1335</v>
      </c>
      <c r="D15" s="30" t="s">
        <v>1336</v>
      </c>
      <c r="E15" s="30"/>
      <c r="F15" s="30"/>
      <c r="I15" s="19" t="s">
        <v>1327</v>
      </c>
      <c r="J15" s="53">
        <v>1</v>
      </c>
      <c r="M15" s="53" t="s">
        <v>1094</v>
      </c>
      <c r="Q15" s="48" t="s">
        <v>1096</v>
      </c>
      <c r="T15" s="53" t="s">
        <v>7</v>
      </c>
    </row>
    <row r="16" spans="1:29" ht="15">
      <c r="A16" s="30" t="s">
        <v>707</v>
      </c>
      <c r="B16" s="30" t="s">
        <v>1337</v>
      </c>
      <c r="C16" s="30" t="s">
        <v>1338</v>
      </c>
      <c r="D16" s="30" t="s">
        <v>1339</v>
      </c>
      <c r="E16" s="30"/>
      <c r="F16" s="30"/>
      <c r="I16" s="53" t="s">
        <v>1327</v>
      </c>
      <c r="J16" s="53">
        <v>1</v>
      </c>
      <c r="M16" s="53" t="s">
        <v>1094</v>
      </c>
      <c r="Q16" s="48" t="s">
        <v>1096</v>
      </c>
      <c r="T16" s="53" t="s">
        <v>7</v>
      </c>
    </row>
    <row r="17" spans="1:20" ht="15">
      <c r="A17" s="30" t="s">
        <v>1340</v>
      </c>
      <c r="B17" s="30" t="s">
        <v>1341</v>
      </c>
      <c r="C17" s="30" t="s">
        <v>340</v>
      </c>
      <c r="D17" s="30" t="s">
        <v>1342</v>
      </c>
      <c r="E17" s="30"/>
      <c r="F17" s="30"/>
      <c r="I17" s="19" t="s">
        <v>1327</v>
      </c>
      <c r="J17" s="53">
        <v>1</v>
      </c>
      <c r="M17" s="53" t="s">
        <v>1134</v>
      </c>
      <c r="Q17" s="48" t="s">
        <v>1096</v>
      </c>
      <c r="T17" s="53" t="s">
        <v>7</v>
      </c>
    </row>
    <row r="18" spans="1:20" ht="15">
      <c r="A18" s="30" t="s">
        <v>707</v>
      </c>
      <c r="B18" s="30" t="s">
        <v>1343</v>
      </c>
      <c r="C18" s="30" t="s">
        <v>1344</v>
      </c>
      <c r="D18" s="30" t="s">
        <v>1345</v>
      </c>
      <c r="E18" s="30"/>
      <c r="F18" s="30"/>
      <c r="I18" s="53" t="s">
        <v>1327</v>
      </c>
      <c r="J18" s="53">
        <v>1</v>
      </c>
      <c r="M18" s="53" t="s">
        <v>1094</v>
      </c>
      <c r="Q18" s="48" t="s">
        <v>1096</v>
      </c>
      <c r="T18" s="53" t="s">
        <v>7</v>
      </c>
    </row>
    <row r="19" spans="1:20" ht="15">
      <c r="A19" s="30" t="s">
        <v>707</v>
      </c>
      <c r="B19" s="30" t="s">
        <v>1346</v>
      </c>
      <c r="C19" s="30" t="s">
        <v>1347</v>
      </c>
      <c r="D19" s="30" t="s">
        <v>1348</v>
      </c>
      <c r="E19" s="30"/>
      <c r="F19" s="30"/>
      <c r="I19" s="19" t="s">
        <v>1349</v>
      </c>
      <c r="J19" s="53">
        <v>1</v>
      </c>
      <c r="M19" s="53" t="s">
        <v>1094</v>
      </c>
      <c r="Q19" s="48" t="s">
        <v>1096</v>
      </c>
      <c r="T19" s="53" t="s">
        <v>7</v>
      </c>
    </row>
    <row r="20" spans="1:20">
      <c r="A20" s="30"/>
      <c r="B20" s="30"/>
      <c r="C20" s="30"/>
      <c r="D20" s="30"/>
      <c r="E20" s="30"/>
      <c r="F20" s="30"/>
    </row>
    <row r="21" spans="1:20">
      <c r="A21" s="30"/>
      <c r="B21" s="30"/>
      <c r="C21" s="30"/>
      <c r="D21" s="30"/>
      <c r="E21" s="30"/>
      <c r="F21" s="30"/>
    </row>
    <row r="22" spans="1:20">
      <c r="C22" s="30"/>
      <c r="D22" s="30"/>
      <c r="E22" s="30"/>
    </row>
    <row r="23" spans="1:20">
      <c r="C23" s="30"/>
      <c r="D23" s="30"/>
      <c r="E23" s="30"/>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zoomScale="90" zoomScaleNormal="90" workbookViewId="0">
      <selection activeCell="C13" sqref="C13"/>
    </sheetView>
  </sheetViews>
  <sheetFormatPr defaultColWidth="8.5" defaultRowHeight="14.25"/>
  <cols>
    <col min="1" max="1" width="25.125" style="19" customWidth="1"/>
    <col min="2" max="2" width="25.875" style="19" customWidth="1"/>
    <col min="3" max="3" width="29.75" style="19" customWidth="1"/>
    <col min="4" max="4" width="17.25" style="19" customWidth="1"/>
    <col min="5" max="8" width="8.5" style="19"/>
    <col min="9" max="9" width="19.125" style="19" customWidth="1"/>
    <col min="10" max="16384" width="8.5" style="19"/>
  </cols>
  <sheetData>
    <row r="1" spans="1:27" ht="15">
      <c r="A1" s="24" t="s">
        <v>691</v>
      </c>
      <c r="B1" s="24" t="s">
        <v>693</v>
      </c>
      <c r="C1" s="24" t="s">
        <v>694</v>
      </c>
      <c r="D1" s="24" t="s">
        <v>695</v>
      </c>
      <c r="E1" s="24" t="s">
        <v>871</v>
      </c>
      <c r="F1" s="24" t="s">
        <v>1117</v>
      </c>
      <c r="G1" s="24" t="s">
        <v>1306</v>
      </c>
      <c r="H1" s="24" t="s">
        <v>696</v>
      </c>
      <c r="I1" s="24" t="s">
        <v>874</v>
      </c>
      <c r="J1" s="24" t="s">
        <v>877</v>
      </c>
      <c r="K1" s="24" t="s">
        <v>4</v>
      </c>
      <c r="L1" s="24" t="s">
        <v>3</v>
      </c>
      <c r="M1" s="52" t="s">
        <v>879</v>
      </c>
      <c r="N1" s="52" t="s">
        <v>1076</v>
      </c>
      <c r="O1" s="52" t="s">
        <v>880</v>
      </c>
      <c r="P1" s="52" t="s">
        <v>878</v>
      </c>
      <c r="Q1" s="52" t="s">
        <v>881</v>
      </c>
      <c r="R1" s="52" t="s">
        <v>882</v>
      </c>
      <c r="S1" s="52" t="s">
        <v>884</v>
      </c>
      <c r="T1" s="52" t="s">
        <v>885</v>
      </c>
      <c r="U1" s="52" t="s">
        <v>0</v>
      </c>
      <c r="V1" s="24" t="s">
        <v>886</v>
      </c>
      <c r="W1" s="24" t="s">
        <v>887</v>
      </c>
      <c r="X1" s="24" t="s">
        <v>1165</v>
      </c>
      <c r="Y1" s="24" t="s">
        <v>888</v>
      </c>
      <c r="Z1" s="24"/>
    </row>
    <row r="2" spans="1:27" s="26" customFormat="1" ht="15">
      <c r="A2" s="25" t="s">
        <v>697</v>
      </c>
      <c r="B2" s="25" t="s">
        <v>698</v>
      </c>
      <c r="C2" s="25"/>
      <c r="D2" s="25" t="s">
        <v>699</v>
      </c>
      <c r="E2" s="25"/>
      <c r="F2" s="25"/>
      <c r="G2" s="25"/>
      <c r="H2" s="25"/>
      <c r="I2" s="25"/>
      <c r="J2" s="25"/>
      <c r="K2" s="25"/>
      <c r="L2" s="25"/>
      <c r="M2" s="25"/>
      <c r="N2" s="68"/>
      <c r="O2" s="68"/>
      <c r="P2" s="68"/>
      <c r="Q2" s="68"/>
      <c r="R2" s="68"/>
      <c r="S2" s="68"/>
      <c r="T2" s="68"/>
      <c r="U2" s="68"/>
      <c r="V2" s="68"/>
      <c r="W2" s="68"/>
      <c r="X2" s="68"/>
      <c r="Y2" s="25"/>
      <c r="Z2" s="25"/>
      <c r="AA2" s="25"/>
    </row>
    <row r="3" spans="1:27" s="26" customFormat="1" ht="15">
      <c r="A3" s="25" t="s">
        <v>697</v>
      </c>
      <c r="B3" s="25" t="s">
        <v>698</v>
      </c>
      <c r="C3" s="25"/>
      <c r="D3" s="25" t="s">
        <v>1350</v>
      </c>
      <c r="E3" s="25"/>
      <c r="F3" s="25"/>
      <c r="G3" s="25"/>
      <c r="H3" s="25"/>
      <c r="I3" s="25"/>
      <c r="J3" s="25"/>
      <c r="K3" s="25"/>
      <c r="L3" s="25"/>
      <c r="M3" s="25"/>
      <c r="N3" s="68"/>
      <c r="O3" s="68"/>
      <c r="P3" s="68"/>
      <c r="Q3" s="68"/>
      <c r="R3" s="68"/>
      <c r="S3" s="68"/>
      <c r="T3" s="68"/>
      <c r="U3" s="68"/>
      <c r="V3" s="68"/>
      <c r="W3" s="68"/>
      <c r="X3" s="68"/>
      <c r="Y3" s="25"/>
      <c r="Z3" s="25"/>
      <c r="AA3" s="25"/>
    </row>
    <row r="4" spans="1:27" s="26" customFormat="1">
      <c r="A4" s="27" t="s">
        <v>707</v>
      </c>
      <c r="B4" s="26" t="s">
        <v>793</v>
      </c>
      <c r="E4" s="27" t="s">
        <v>1351</v>
      </c>
      <c r="F4" s="69"/>
      <c r="G4" s="69"/>
      <c r="H4" s="69" t="s">
        <v>1352</v>
      </c>
      <c r="I4" s="69"/>
      <c r="K4" s="69"/>
      <c r="L4" s="69" t="s">
        <v>1009</v>
      </c>
      <c r="M4" s="69"/>
      <c r="N4" s="69"/>
      <c r="O4" s="69"/>
      <c r="P4" s="69"/>
      <c r="Q4" s="69"/>
      <c r="R4" s="69"/>
      <c r="S4" s="69"/>
      <c r="T4" s="69"/>
      <c r="U4" s="69"/>
      <c r="V4" s="69"/>
      <c r="W4" s="69"/>
      <c r="X4" s="69"/>
      <c r="Y4" s="69"/>
      <c r="Z4" s="69"/>
      <c r="AA4" s="69"/>
    </row>
    <row r="5" spans="1:27" s="26" customFormat="1">
      <c r="A5" s="27" t="s">
        <v>700</v>
      </c>
      <c r="B5" s="26" t="s">
        <v>1353</v>
      </c>
      <c r="F5" s="69"/>
      <c r="G5" s="69"/>
      <c r="H5" s="69" t="s">
        <v>704</v>
      </c>
      <c r="I5" s="69"/>
      <c r="K5" s="69"/>
      <c r="L5" s="69" t="s">
        <v>1009</v>
      </c>
      <c r="M5" s="69"/>
      <c r="N5" s="69"/>
      <c r="O5" s="69"/>
      <c r="P5" s="69"/>
      <c r="Q5" s="69"/>
      <c r="R5" s="69"/>
      <c r="S5" s="69"/>
      <c r="T5" s="69"/>
      <c r="U5" s="69"/>
      <c r="V5" s="69"/>
      <c r="W5" s="69"/>
      <c r="X5" s="69"/>
      <c r="Y5" s="69"/>
      <c r="Z5" s="69"/>
      <c r="AA5" s="69"/>
    </row>
    <row r="6" spans="1:27" s="26" customFormat="1" ht="15">
      <c r="A6" s="25" t="s">
        <v>1118</v>
      </c>
      <c r="B6" s="25" t="s">
        <v>929</v>
      </c>
      <c r="C6" s="25" t="s">
        <v>1354</v>
      </c>
      <c r="D6" s="25"/>
      <c r="E6" s="25"/>
      <c r="F6" s="25"/>
      <c r="G6" s="25"/>
      <c r="H6" s="25" t="s">
        <v>1120</v>
      </c>
      <c r="I6" s="25"/>
      <c r="J6" s="25"/>
      <c r="K6" s="25"/>
      <c r="L6" s="25" t="s">
        <v>1009</v>
      </c>
      <c r="M6" s="68"/>
      <c r="N6" s="68"/>
      <c r="O6" s="68"/>
      <c r="P6" s="68"/>
      <c r="Q6" s="68"/>
      <c r="R6" s="68"/>
      <c r="S6" s="68"/>
      <c r="T6" s="68"/>
      <c r="U6" s="68"/>
      <c r="V6" s="25"/>
      <c r="W6" s="25"/>
      <c r="X6" s="25"/>
      <c r="Y6" s="25"/>
      <c r="Z6" s="25"/>
    </row>
    <row r="7" spans="1:27" s="30" customFormat="1" ht="15">
      <c r="A7" s="24" t="s">
        <v>1118</v>
      </c>
      <c r="B7" s="24" t="s">
        <v>924</v>
      </c>
      <c r="C7" s="25" t="s">
        <v>1222</v>
      </c>
      <c r="D7" s="24"/>
      <c r="E7" s="24"/>
      <c r="F7" s="24"/>
      <c r="G7" s="24"/>
      <c r="H7" s="24" t="s">
        <v>1223</v>
      </c>
      <c r="I7" s="24"/>
      <c r="J7" s="24"/>
      <c r="K7" s="24"/>
      <c r="L7" s="24" t="s">
        <v>1009</v>
      </c>
      <c r="M7" s="52"/>
      <c r="N7" s="52"/>
      <c r="O7" s="52"/>
      <c r="P7" s="52"/>
      <c r="Q7" s="52"/>
      <c r="R7" s="52"/>
      <c r="S7" s="52"/>
      <c r="T7" s="52"/>
      <c r="U7" s="52"/>
      <c r="V7" s="24"/>
      <c r="W7" s="24"/>
      <c r="X7" s="24"/>
      <c r="Y7" s="24"/>
      <c r="Z7" s="24"/>
    </row>
    <row r="8" spans="1:27" s="26" customFormat="1" ht="15">
      <c r="A8" s="69" t="s">
        <v>707</v>
      </c>
      <c r="B8" s="69" t="s">
        <v>1316</v>
      </c>
      <c r="C8" s="69" t="s">
        <v>1317</v>
      </c>
      <c r="D8" s="69" t="s">
        <v>1318</v>
      </c>
      <c r="E8" s="69"/>
      <c r="F8" s="69"/>
      <c r="G8" s="69"/>
      <c r="H8" s="69" t="s">
        <v>1355</v>
      </c>
      <c r="I8" s="69"/>
      <c r="J8" s="69"/>
      <c r="K8" s="69"/>
      <c r="L8" s="69" t="s">
        <v>1009</v>
      </c>
      <c r="M8" s="69"/>
      <c r="N8" s="69"/>
      <c r="O8" s="69"/>
      <c r="P8" s="69"/>
      <c r="Q8" s="69"/>
      <c r="R8" s="70"/>
      <c r="S8" s="69"/>
      <c r="T8" s="69"/>
      <c r="U8" s="69"/>
      <c r="V8" s="69"/>
      <c r="W8" s="69"/>
      <c r="X8" s="69"/>
      <c r="Y8" s="69"/>
      <c r="Z8" s="69"/>
    </row>
    <row r="9" spans="1:27" s="26" customFormat="1" ht="15">
      <c r="A9" s="70" t="s">
        <v>1057</v>
      </c>
      <c r="B9" s="70" t="s">
        <v>1058</v>
      </c>
      <c r="C9" s="70" t="s">
        <v>1059</v>
      </c>
      <c r="D9" s="70" t="s">
        <v>1060</v>
      </c>
      <c r="E9" s="70"/>
      <c r="F9" s="70"/>
      <c r="G9" s="70"/>
      <c r="H9" s="71" t="s">
        <v>1356</v>
      </c>
      <c r="I9" s="70"/>
      <c r="J9" s="70"/>
      <c r="K9" s="70"/>
      <c r="L9" s="70" t="s">
        <v>1009</v>
      </c>
      <c r="M9" s="70"/>
      <c r="N9" s="72"/>
      <c r="O9" s="71"/>
      <c r="P9" s="71"/>
      <c r="Q9" s="70"/>
      <c r="R9" s="70"/>
      <c r="S9" s="70"/>
      <c r="T9" s="70"/>
      <c r="U9" s="69"/>
      <c r="V9" s="70"/>
      <c r="W9" s="70"/>
      <c r="X9" s="70"/>
      <c r="Y9" s="70"/>
      <c r="Z9" s="70"/>
    </row>
    <row r="10" spans="1:27" s="26" customFormat="1" ht="15">
      <c r="A10" s="69" t="s">
        <v>707</v>
      </c>
      <c r="B10" s="26" t="s">
        <v>481</v>
      </c>
      <c r="C10" s="69" t="s">
        <v>1324</v>
      </c>
      <c r="D10" s="69" t="s">
        <v>1325</v>
      </c>
      <c r="E10" s="69"/>
      <c r="F10" s="69"/>
      <c r="G10" s="69"/>
      <c r="H10" s="69" t="s">
        <v>1357</v>
      </c>
      <c r="I10" s="69"/>
      <c r="J10" s="69"/>
      <c r="K10" s="69"/>
      <c r="L10" s="69" t="s">
        <v>1009</v>
      </c>
      <c r="M10" s="69"/>
      <c r="N10" s="69"/>
      <c r="O10" s="69"/>
      <c r="P10" s="69"/>
      <c r="Q10" s="69"/>
      <c r="R10" s="70"/>
      <c r="S10" s="69"/>
      <c r="T10" s="69"/>
      <c r="U10" s="69"/>
      <c r="V10" s="69"/>
      <c r="W10" s="69"/>
      <c r="X10" s="69"/>
      <c r="Y10" s="69"/>
      <c r="Z10" s="69"/>
    </row>
    <row r="11" spans="1:27" s="26" customFormat="1" ht="15">
      <c r="A11" s="69" t="s">
        <v>1312</v>
      </c>
      <c r="B11" s="69" t="s">
        <v>327</v>
      </c>
      <c r="C11" s="69" t="s">
        <v>328</v>
      </c>
      <c r="D11" s="69" t="s">
        <v>1358</v>
      </c>
      <c r="E11" s="69"/>
      <c r="F11" s="69"/>
      <c r="G11" s="69"/>
      <c r="H11" s="69" t="s">
        <v>1359</v>
      </c>
      <c r="I11" s="69"/>
      <c r="J11" s="69"/>
      <c r="K11" s="69"/>
      <c r="L11" s="69" t="s">
        <v>1009</v>
      </c>
      <c r="M11" s="69"/>
      <c r="N11" s="69"/>
      <c r="O11" s="69"/>
      <c r="P11" s="69"/>
      <c r="Q11" s="69"/>
      <c r="R11" s="70"/>
      <c r="S11" s="69"/>
      <c r="T11" s="69"/>
      <c r="U11" s="69"/>
      <c r="V11" s="69"/>
      <c r="W11" s="69"/>
      <c r="X11" s="69"/>
      <c r="Y11" s="69"/>
      <c r="Z11" s="69"/>
    </row>
    <row r="12" spans="1:27" s="30" customFormat="1">
      <c r="F12" s="53"/>
      <c r="G12" s="53"/>
      <c r="H12" s="53"/>
      <c r="I12" s="53"/>
      <c r="J12" s="53"/>
      <c r="K12" s="53"/>
      <c r="L12" s="53"/>
      <c r="M12" s="53"/>
      <c r="N12" s="53"/>
      <c r="O12" s="53"/>
      <c r="P12" s="53"/>
      <c r="Q12" s="53"/>
      <c r="R12" s="53"/>
      <c r="S12" s="53"/>
      <c r="T12" s="53"/>
      <c r="U12" s="53"/>
      <c r="V12" s="53"/>
      <c r="W12" s="53"/>
      <c r="Y12" s="53"/>
      <c r="Z12" s="53"/>
      <c r="AA12" s="53"/>
    </row>
    <row r="13" spans="1:27" s="30" customFormat="1" ht="15">
      <c r="A13" s="53" t="s">
        <v>707</v>
      </c>
      <c r="B13" s="53" t="s">
        <v>1360</v>
      </c>
      <c r="C13" s="53" t="s">
        <v>789</v>
      </c>
      <c r="D13" s="53"/>
      <c r="E13" s="53"/>
      <c r="F13" s="53"/>
      <c r="G13" s="53"/>
      <c r="H13" s="53" t="s">
        <v>1361</v>
      </c>
      <c r="I13" s="53"/>
      <c r="J13" s="53"/>
      <c r="K13" s="53"/>
      <c r="L13" s="53" t="s">
        <v>1009</v>
      </c>
      <c r="M13" s="53"/>
      <c r="N13" s="53"/>
      <c r="O13" s="53"/>
      <c r="P13" s="53"/>
      <c r="Q13" s="53"/>
      <c r="R13" s="48"/>
      <c r="S13" s="53"/>
      <c r="T13" s="53"/>
      <c r="U13" s="53"/>
      <c r="V13" s="53"/>
      <c r="W13" s="53"/>
      <c r="X13" s="53"/>
      <c r="Y13" s="53"/>
      <c r="Z13" s="53"/>
    </row>
    <row r="14" spans="1:27" s="27" customFormat="1" ht="15">
      <c r="A14" s="69" t="s">
        <v>707</v>
      </c>
      <c r="B14" s="69" t="s">
        <v>1362</v>
      </c>
      <c r="C14" s="69" t="s">
        <v>791</v>
      </c>
      <c r="D14" s="69"/>
      <c r="E14" s="69"/>
      <c r="F14" s="69"/>
      <c r="G14" s="69"/>
      <c r="H14" s="69" t="s">
        <v>1363</v>
      </c>
      <c r="I14" s="69"/>
      <c r="J14" s="69"/>
      <c r="K14" s="69"/>
      <c r="L14" s="69" t="s">
        <v>1009</v>
      </c>
      <c r="M14" s="69"/>
      <c r="N14" s="69"/>
      <c r="O14" s="69"/>
      <c r="P14" s="69"/>
      <c r="Q14" s="69"/>
      <c r="R14" s="70"/>
      <c r="S14" s="69"/>
      <c r="T14" s="69"/>
      <c r="U14" s="69"/>
      <c r="V14" s="69"/>
      <c r="W14" s="69"/>
      <c r="X14" s="69"/>
      <c r="Y14" s="69"/>
      <c r="Z14" s="69"/>
    </row>
    <row r="15" spans="1:27" s="30" customFormat="1" ht="15">
      <c r="A15" s="53"/>
      <c r="B15" s="53"/>
      <c r="C15" s="53"/>
      <c r="D15" s="53"/>
      <c r="E15" s="53"/>
      <c r="F15" s="53"/>
      <c r="G15" s="53"/>
      <c r="H15" s="53"/>
      <c r="I15" s="53"/>
      <c r="J15" s="53"/>
      <c r="K15" s="53"/>
      <c r="L15" s="53"/>
      <c r="M15" s="53"/>
      <c r="N15" s="53"/>
      <c r="O15" s="53"/>
      <c r="P15" s="53"/>
      <c r="Q15" s="53"/>
      <c r="R15" s="48"/>
      <c r="S15" s="53"/>
      <c r="T15" s="53"/>
      <c r="U15" s="53"/>
      <c r="V15" s="53"/>
      <c r="W15" s="53"/>
      <c r="X15" s="53"/>
      <c r="Y15" s="53"/>
      <c r="Z15" s="53"/>
    </row>
    <row r="16" spans="1:27" s="30" customFormat="1" ht="15">
      <c r="A16" s="53"/>
      <c r="B16" s="53"/>
      <c r="C16" s="53"/>
      <c r="D16" s="53"/>
      <c r="E16" s="53"/>
      <c r="F16" s="53"/>
      <c r="G16" s="53"/>
      <c r="H16" s="53"/>
      <c r="I16" s="53"/>
      <c r="J16" s="53"/>
      <c r="K16" s="53"/>
      <c r="L16" s="53"/>
      <c r="M16" s="53"/>
      <c r="N16" s="53"/>
      <c r="O16" s="53"/>
      <c r="P16" s="53"/>
      <c r="Q16" s="53"/>
      <c r="R16" s="48"/>
      <c r="S16" s="53"/>
      <c r="T16" s="53"/>
      <c r="U16" s="53"/>
      <c r="V16" s="53"/>
      <c r="W16" s="53"/>
      <c r="X16" s="53"/>
      <c r="Y16" s="53"/>
      <c r="Z16" s="53"/>
    </row>
    <row r="17" spans="1:26" s="26" customFormat="1" ht="15">
      <c r="A17" s="69" t="s">
        <v>707</v>
      </c>
      <c r="B17" s="69" t="s">
        <v>1137</v>
      </c>
      <c r="C17" s="69" t="s">
        <v>1138</v>
      </c>
      <c r="D17" s="69"/>
      <c r="E17" s="69"/>
      <c r="F17" s="69"/>
      <c r="G17" s="69"/>
      <c r="H17" s="69" t="s">
        <v>1364</v>
      </c>
      <c r="I17" s="69"/>
      <c r="J17" s="69"/>
      <c r="K17" s="69"/>
      <c r="L17" s="25" t="s">
        <v>1009</v>
      </c>
      <c r="M17" s="69"/>
      <c r="N17" s="69"/>
      <c r="O17" s="69"/>
      <c r="P17" s="69"/>
      <c r="Q17" s="69"/>
      <c r="R17" s="70"/>
      <c r="S17" s="69"/>
      <c r="T17" s="69"/>
      <c r="U17" s="69"/>
      <c r="V17" s="69"/>
      <c r="W17" s="69"/>
      <c r="X17" s="69"/>
      <c r="Y17" s="69"/>
      <c r="Z17" s="69"/>
    </row>
    <row r="18" spans="1:26" s="30" customFormat="1" ht="15">
      <c r="A18" s="53"/>
      <c r="B18" s="53"/>
      <c r="C18" s="53"/>
      <c r="D18" s="53"/>
      <c r="E18" s="53"/>
      <c r="F18" s="53"/>
      <c r="G18" s="53"/>
      <c r="H18" s="53"/>
      <c r="I18" s="53"/>
      <c r="J18" s="53"/>
      <c r="K18" s="53"/>
      <c r="L18" s="24"/>
      <c r="M18" s="53"/>
      <c r="N18" s="53"/>
      <c r="O18" s="53"/>
      <c r="P18" s="53"/>
      <c r="Q18" s="53"/>
      <c r="R18" s="48"/>
      <c r="S18" s="53"/>
      <c r="T18" s="53"/>
      <c r="U18" s="53"/>
      <c r="V18" s="53"/>
      <c r="W18" s="53"/>
      <c r="X18" s="53"/>
      <c r="Y18" s="53"/>
      <c r="Z18" s="53"/>
    </row>
    <row r="19" spans="1:26" s="30" customFormat="1" ht="15">
      <c r="A19" s="53" t="s">
        <v>1365</v>
      </c>
      <c r="B19" s="53" t="s">
        <v>1366</v>
      </c>
      <c r="C19" s="53"/>
      <c r="D19" s="53"/>
      <c r="E19" s="53"/>
      <c r="F19" s="53"/>
      <c r="G19" s="53"/>
      <c r="H19" s="53"/>
      <c r="I19" s="53"/>
      <c r="J19" s="53"/>
      <c r="K19" s="53"/>
      <c r="L19" s="53"/>
      <c r="M19" s="53"/>
      <c r="N19" s="48"/>
      <c r="O19" s="48"/>
      <c r="P19" s="48"/>
      <c r="Q19" s="48"/>
      <c r="R19" s="48"/>
      <c r="T19" s="48"/>
      <c r="U19" s="53"/>
      <c r="W19" s="53"/>
      <c r="X19" s="53"/>
      <c r="Y19" s="53"/>
      <c r="Z19" s="53"/>
    </row>
    <row r="20" spans="1:26" s="30" customFormat="1" ht="15">
      <c r="A20" s="53" t="s">
        <v>707</v>
      </c>
      <c r="B20" s="53" t="s">
        <v>1367</v>
      </c>
      <c r="C20" s="30" t="s">
        <v>1368</v>
      </c>
      <c r="D20" s="30" t="s">
        <v>1369</v>
      </c>
      <c r="E20" s="30" t="s">
        <v>1370</v>
      </c>
      <c r="F20" s="53"/>
      <c r="G20" s="53"/>
      <c r="H20" s="53"/>
      <c r="I20" s="53"/>
      <c r="J20" s="53">
        <v>1</v>
      </c>
      <c r="K20" s="53"/>
      <c r="L20" s="53"/>
      <c r="M20" s="53" t="s">
        <v>1094</v>
      </c>
      <c r="N20" s="53"/>
      <c r="O20" s="53"/>
      <c r="P20" s="53"/>
      <c r="Q20" s="53"/>
      <c r="R20" s="48" t="s">
        <v>1096</v>
      </c>
      <c r="S20" s="53"/>
      <c r="T20" s="53"/>
      <c r="U20" s="53" t="s">
        <v>7</v>
      </c>
      <c r="V20" s="53"/>
      <c r="W20" s="53"/>
      <c r="X20" s="53"/>
      <c r="Y20" s="53"/>
      <c r="Z20" s="53"/>
    </row>
    <row r="21" spans="1:26" s="30" customFormat="1" ht="15">
      <c r="A21" s="53" t="s">
        <v>1371</v>
      </c>
      <c r="B21" s="53" t="s">
        <v>365</v>
      </c>
      <c r="C21" s="53" t="s">
        <v>366</v>
      </c>
      <c r="D21" s="53" t="s">
        <v>1372</v>
      </c>
      <c r="E21" s="30" t="s">
        <v>1373</v>
      </c>
      <c r="F21" s="53"/>
      <c r="G21" s="53"/>
      <c r="H21" s="53"/>
      <c r="I21" s="53"/>
      <c r="J21" s="53">
        <v>1</v>
      </c>
      <c r="K21" s="53"/>
      <c r="L21" s="53"/>
      <c r="M21" s="53" t="s">
        <v>1134</v>
      </c>
      <c r="N21" s="53"/>
      <c r="O21" s="53"/>
      <c r="P21" s="53"/>
      <c r="Q21" s="53"/>
      <c r="R21" s="48" t="s">
        <v>1096</v>
      </c>
      <c r="S21" s="53"/>
      <c r="T21" s="53"/>
      <c r="U21" s="53" t="s">
        <v>7</v>
      </c>
      <c r="V21" s="53"/>
      <c r="W21" s="53"/>
      <c r="X21" s="53"/>
      <c r="Y21" s="53"/>
      <c r="Z21" s="53"/>
    </row>
    <row r="22" spans="1:26" s="30" customFormat="1" ht="15">
      <c r="A22" s="53" t="s">
        <v>707</v>
      </c>
      <c r="B22" s="53" t="s">
        <v>1374</v>
      </c>
      <c r="C22" s="53" t="s">
        <v>1375</v>
      </c>
      <c r="D22" s="53" t="s">
        <v>1376</v>
      </c>
      <c r="E22" s="53" t="s">
        <v>1377</v>
      </c>
      <c r="F22" s="53"/>
      <c r="G22" s="53"/>
      <c r="H22" s="53"/>
      <c r="I22" s="53"/>
      <c r="J22" s="53">
        <v>1</v>
      </c>
      <c r="K22" s="53"/>
      <c r="L22" s="53"/>
      <c r="M22" s="53" t="s">
        <v>1094</v>
      </c>
      <c r="N22" s="53"/>
      <c r="O22" s="53"/>
      <c r="P22" s="53"/>
      <c r="Q22" s="53"/>
      <c r="R22" s="48" t="s">
        <v>1096</v>
      </c>
      <c r="S22" s="53"/>
      <c r="T22" s="53"/>
      <c r="U22" s="53" t="s">
        <v>7</v>
      </c>
      <c r="V22" s="53"/>
      <c r="W22" s="53"/>
      <c r="X22" s="53"/>
      <c r="Y22" s="53"/>
      <c r="Z22" s="53"/>
    </row>
    <row r="23" spans="1:26" s="30" customFormat="1" ht="15">
      <c r="A23" s="53" t="s">
        <v>707</v>
      </c>
      <c r="B23" s="53" t="s">
        <v>1378</v>
      </c>
      <c r="C23" s="53" t="s">
        <v>1379</v>
      </c>
      <c r="D23" s="53" t="s">
        <v>1380</v>
      </c>
      <c r="E23" s="53" t="s">
        <v>1381</v>
      </c>
      <c r="F23" s="53"/>
      <c r="G23" s="53"/>
      <c r="H23" s="53"/>
      <c r="I23" s="53"/>
      <c r="J23" s="53">
        <v>1</v>
      </c>
      <c r="K23" s="53"/>
      <c r="L23" s="53"/>
      <c r="M23" s="53" t="s">
        <v>1094</v>
      </c>
      <c r="N23" s="53"/>
      <c r="O23" s="53"/>
      <c r="P23" s="53"/>
      <c r="Q23" s="53"/>
      <c r="R23" s="48" t="s">
        <v>1096</v>
      </c>
      <c r="S23" s="53"/>
      <c r="T23" s="53"/>
      <c r="U23" s="53" t="s">
        <v>7</v>
      </c>
      <c r="V23" s="53"/>
      <c r="W23" s="53"/>
      <c r="X23" s="53"/>
      <c r="Y23" s="53"/>
      <c r="Z23" s="53"/>
    </row>
    <row r="24" spans="1:26" s="30" customFormat="1" ht="15">
      <c r="A24" s="53" t="s">
        <v>707</v>
      </c>
      <c r="B24" s="53" t="s">
        <v>1382</v>
      </c>
      <c r="C24" s="53" t="s">
        <v>1383</v>
      </c>
      <c r="D24" s="53" t="s">
        <v>1384</v>
      </c>
      <c r="E24" s="53"/>
      <c r="F24" s="53"/>
      <c r="G24" s="53"/>
      <c r="H24" s="53"/>
      <c r="I24" s="53"/>
      <c r="J24" s="53">
        <v>1</v>
      </c>
      <c r="K24" s="53"/>
      <c r="L24" s="53"/>
      <c r="M24" s="53" t="s">
        <v>1094</v>
      </c>
      <c r="N24" s="53"/>
      <c r="O24" s="53"/>
      <c r="P24" s="53"/>
      <c r="Q24" s="53"/>
      <c r="R24" s="48" t="s">
        <v>1096</v>
      </c>
      <c r="S24" s="53"/>
      <c r="T24" s="53"/>
      <c r="U24" s="53" t="s">
        <v>7</v>
      </c>
      <c r="V24" s="53"/>
      <c r="W24" s="53"/>
      <c r="X24" s="53"/>
      <c r="Y24" s="53"/>
      <c r="Z24" s="53"/>
    </row>
    <row r="25" spans="1:26" s="30" customFormat="1" ht="15">
      <c r="A25" s="53" t="s">
        <v>707</v>
      </c>
      <c r="B25" s="53" t="s">
        <v>1385</v>
      </c>
      <c r="C25" s="53" t="s">
        <v>1386</v>
      </c>
      <c r="D25" s="53" t="s">
        <v>1387</v>
      </c>
      <c r="E25" s="53"/>
      <c r="F25" s="53"/>
      <c r="G25" s="53"/>
      <c r="H25" s="53"/>
      <c r="I25" s="53"/>
      <c r="J25" s="53">
        <v>1</v>
      </c>
      <c r="K25" s="53"/>
      <c r="L25" s="53"/>
      <c r="M25" s="53" t="s">
        <v>1094</v>
      </c>
      <c r="N25" s="53"/>
      <c r="O25" s="53"/>
      <c r="P25" s="53"/>
      <c r="Q25" s="53"/>
      <c r="R25" s="48" t="s">
        <v>1096</v>
      </c>
      <c r="S25" s="53"/>
      <c r="T25" s="53"/>
      <c r="U25" s="53" t="s">
        <v>7</v>
      </c>
      <c r="V25" s="53"/>
      <c r="W25" s="53"/>
      <c r="X25" s="53"/>
      <c r="Y25" s="53"/>
      <c r="Z25" s="53"/>
    </row>
    <row r="26" spans="1:26" s="30" customFormat="1" ht="15">
      <c r="A26" s="53" t="s">
        <v>707</v>
      </c>
      <c r="B26" s="53" t="s">
        <v>1388</v>
      </c>
      <c r="C26" s="53" t="s">
        <v>1389</v>
      </c>
      <c r="D26" s="53" t="s">
        <v>1390</v>
      </c>
      <c r="E26" s="53"/>
      <c r="F26" s="53"/>
      <c r="G26" s="53"/>
      <c r="H26" s="53"/>
      <c r="I26" s="53"/>
      <c r="J26" s="53">
        <v>1</v>
      </c>
      <c r="K26" s="53"/>
      <c r="L26" s="53"/>
      <c r="M26" s="53" t="s">
        <v>1094</v>
      </c>
      <c r="N26" s="53"/>
      <c r="O26" s="53"/>
      <c r="P26" s="53"/>
      <c r="Q26" s="53"/>
      <c r="R26" s="48" t="s">
        <v>1096</v>
      </c>
      <c r="S26" s="53"/>
      <c r="T26" s="53"/>
      <c r="U26" s="53" t="s">
        <v>7</v>
      </c>
      <c r="V26" s="53"/>
      <c r="W26" s="53"/>
      <c r="X26" s="53"/>
      <c r="Y26" s="53"/>
      <c r="Z26" s="53"/>
    </row>
    <row r="27" spans="1:26" s="30" customFormat="1" ht="15">
      <c r="A27" s="53" t="s">
        <v>707</v>
      </c>
      <c r="B27" s="53" t="s">
        <v>1391</v>
      </c>
      <c r="C27" s="53" t="s">
        <v>1392</v>
      </c>
      <c r="D27" s="53" t="s">
        <v>1393</v>
      </c>
      <c r="E27" s="53"/>
      <c r="F27" s="53"/>
      <c r="G27" s="53"/>
      <c r="H27" s="53"/>
      <c r="I27" s="53"/>
      <c r="J27" s="53">
        <v>1</v>
      </c>
      <c r="K27" s="53"/>
      <c r="L27" s="53"/>
      <c r="M27" s="53" t="s">
        <v>1094</v>
      </c>
      <c r="N27" s="53"/>
      <c r="O27" s="53"/>
      <c r="P27" s="53"/>
      <c r="Q27" s="53"/>
      <c r="R27" s="48" t="s">
        <v>1096</v>
      </c>
      <c r="S27" s="53"/>
      <c r="T27" s="53"/>
      <c r="U27" s="53" t="s">
        <v>7</v>
      </c>
      <c r="V27" s="53"/>
      <c r="W27" s="53"/>
      <c r="X27" s="53"/>
      <c r="Y27" s="53"/>
      <c r="Z27" s="53"/>
    </row>
    <row r="28" spans="1:26" s="30" customFormat="1" ht="15">
      <c r="A28" s="53" t="s">
        <v>707</v>
      </c>
      <c r="B28" s="53" t="s">
        <v>1394</v>
      </c>
      <c r="C28" s="53" t="s">
        <v>1395</v>
      </c>
      <c r="D28" s="53" t="s">
        <v>1396</v>
      </c>
      <c r="E28" s="53"/>
      <c r="F28" s="53"/>
      <c r="G28" s="53"/>
      <c r="H28" s="53"/>
      <c r="I28" s="53"/>
      <c r="J28" s="53">
        <v>1</v>
      </c>
      <c r="K28" s="53"/>
      <c r="L28" s="53"/>
      <c r="M28" s="53" t="s">
        <v>1094</v>
      </c>
      <c r="N28" s="53"/>
      <c r="O28" s="53"/>
      <c r="P28" s="53"/>
      <c r="Q28" s="53"/>
      <c r="R28" s="48" t="s">
        <v>1096</v>
      </c>
      <c r="S28" s="53"/>
      <c r="T28" s="53"/>
      <c r="U28" s="53" t="s">
        <v>7</v>
      </c>
      <c r="V28" s="53"/>
      <c r="W28" s="53"/>
      <c r="X28" s="53"/>
      <c r="Y28" s="53"/>
      <c r="Z28" s="53"/>
    </row>
    <row r="29" spans="1:26" s="30" customFormat="1" ht="15">
      <c r="A29" s="53"/>
      <c r="B29" s="53"/>
      <c r="C29" s="53"/>
      <c r="D29" s="53"/>
      <c r="E29" s="53"/>
      <c r="F29" s="53"/>
      <c r="G29" s="53"/>
      <c r="H29" s="53"/>
      <c r="I29" s="53"/>
      <c r="J29" s="53"/>
      <c r="K29" s="53"/>
      <c r="L29" s="53"/>
      <c r="M29" s="53"/>
      <c r="N29" s="53"/>
      <c r="O29" s="53"/>
      <c r="P29" s="53"/>
      <c r="Q29" s="53"/>
      <c r="R29" s="48"/>
      <c r="S29" s="53"/>
      <c r="T29" s="53"/>
      <c r="U29" s="53"/>
      <c r="V29" s="53"/>
      <c r="W29" s="53"/>
      <c r="X29" s="53"/>
      <c r="Y29" s="53"/>
      <c r="Z29" s="53"/>
    </row>
    <row r="30" spans="1:26" s="30" customFormat="1" ht="15">
      <c r="A30" s="53" t="s">
        <v>707</v>
      </c>
      <c r="B30" s="53" t="s">
        <v>1397</v>
      </c>
      <c r="C30" s="53" t="s">
        <v>1398</v>
      </c>
      <c r="D30" s="53" t="s">
        <v>1399</v>
      </c>
      <c r="E30" s="53" t="s">
        <v>1400</v>
      </c>
      <c r="F30" s="53"/>
      <c r="G30" s="53"/>
      <c r="H30" s="53"/>
      <c r="I30" s="53"/>
      <c r="J30" s="53">
        <v>1</v>
      </c>
      <c r="K30" s="53"/>
      <c r="L30" s="53"/>
      <c r="M30" s="53" t="s">
        <v>1094</v>
      </c>
      <c r="N30" s="53"/>
      <c r="O30" s="53"/>
      <c r="P30" s="53"/>
      <c r="Q30" s="53"/>
      <c r="R30" s="48" t="s">
        <v>1096</v>
      </c>
      <c r="S30" s="53"/>
      <c r="T30" s="53"/>
      <c r="U30" s="53" t="s">
        <v>7</v>
      </c>
      <c r="V30" s="53"/>
      <c r="W30" s="53"/>
      <c r="X30" s="53"/>
      <c r="Y30" s="53"/>
      <c r="Z30" s="53"/>
    </row>
    <row r="31" spans="1:26" s="30" customFormat="1" ht="15">
      <c r="A31" s="53" t="s">
        <v>707</v>
      </c>
      <c r="B31" s="53" t="s">
        <v>1401</v>
      </c>
      <c r="C31" s="53" t="s">
        <v>1402</v>
      </c>
      <c r="D31" s="53" t="s">
        <v>1403</v>
      </c>
      <c r="E31" s="30" t="s">
        <v>1404</v>
      </c>
      <c r="F31" s="53"/>
      <c r="G31" s="53"/>
      <c r="H31" s="53"/>
      <c r="I31" s="53"/>
      <c r="J31" s="53">
        <v>1</v>
      </c>
      <c r="K31" s="53"/>
      <c r="L31" s="53"/>
      <c r="M31" s="53" t="s">
        <v>1094</v>
      </c>
      <c r="N31" s="53"/>
      <c r="O31" s="53"/>
      <c r="P31" s="53"/>
      <c r="Q31" s="53"/>
      <c r="R31" s="48" t="s">
        <v>1096</v>
      </c>
      <c r="S31" s="53"/>
      <c r="T31" s="53"/>
      <c r="U31" s="53" t="s">
        <v>7</v>
      </c>
      <c r="V31" s="53"/>
      <c r="W31" s="53"/>
      <c r="X31" s="53"/>
      <c r="Y31" s="53"/>
      <c r="Z31" s="53"/>
    </row>
    <row r="32" spans="1:26" s="30" customFormat="1" ht="15">
      <c r="A32" s="53" t="s">
        <v>1405</v>
      </c>
      <c r="B32" s="53" t="s">
        <v>377</v>
      </c>
      <c r="C32" s="53" t="s">
        <v>378</v>
      </c>
      <c r="D32" s="53" t="s">
        <v>1406</v>
      </c>
      <c r="E32" s="30" t="s">
        <v>1407</v>
      </c>
      <c r="F32" s="53"/>
      <c r="G32" s="53"/>
      <c r="H32" s="53"/>
      <c r="I32" s="73" t="s">
        <v>1408</v>
      </c>
      <c r="J32" s="53">
        <v>1</v>
      </c>
      <c r="K32" s="53"/>
      <c r="L32" s="53"/>
      <c r="M32" s="53" t="s">
        <v>1134</v>
      </c>
      <c r="N32" s="53"/>
      <c r="O32" s="53"/>
      <c r="P32" s="53"/>
      <c r="Q32" s="53"/>
      <c r="R32" s="48" t="s">
        <v>1096</v>
      </c>
      <c r="S32" s="53"/>
      <c r="T32" s="53"/>
      <c r="U32" s="53" t="s">
        <v>7</v>
      </c>
      <c r="V32" s="53"/>
      <c r="W32" s="53"/>
      <c r="X32" s="53"/>
      <c r="Y32" s="53"/>
      <c r="Z32" s="53"/>
    </row>
    <row r="33" spans="1:26" s="30" customFormat="1" ht="15">
      <c r="A33" s="53" t="s">
        <v>707</v>
      </c>
      <c r="B33" s="53" t="s">
        <v>1409</v>
      </c>
      <c r="C33" s="53" t="s">
        <v>1410</v>
      </c>
      <c r="D33" s="53" t="s">
        <v>1411</v>
      </c>
      <c r="E33" s="53"/>
      <c r="F33" s="53"/>
      <c r="G33" s="53"/>
      <c r="H33" s="53"/>
      <c r="I33" s="73"/>
      <c r="J33" s="53">
        <v>1</v>
      </c>
      <c r="K33" s="53"/>
      <c r="L33" s="53"/>
      <c r="M33" s="53" t="s">
        <v>1094</v>
      </c>
      <c r="N33" s="53"/>
      <c r="O33" s="53"/>
      <c r="P33" s="53"/>
      <c r="Q33" s="53"/>
      <c r="R33" s="48" t="s">
        <v>1096</v>
      </c>
      <c r="S33" s="53"/>
      <c r="T33" s="53"/>
      <c r="U33" s="53" t="s">
        <v>7</v>
      </c>
      <c r="V33" s="53"/>
      <c r="W33" s="53"/>
      <c r="X33" s="53"/>
      <c r="Y33" s="53"/>
      <c r="Z33" s="53"/>
    </row>
    <row r="34" spans="1:26" s="30" customFormat="1" ht="15">
      <c r="A34" s="53" t="s">
        <v>707</v>
      </c>
      <c r="B34" s="53" t="s">
        <v>1412</v>
      </c>
      <c r="C34" s="53" t="s">
        <v>1413</v>
      </c>
      <c r="D34" s="53" t="s">
        <v>1414</v>
      </c>
      <c r="E34" s="30" t="s">
        <v>1415</v>
      </c>
      <c r="F34" s="53"/>
      <c r="G34" s="53"/>
      <c r="H34" s="53"/>
      <c r="I34" s="53" t="s">
        <v>748</v>
      </c>
      <c r="J34" s="53">
        <v>1</v>
      </c>
      <c r="K34" s="53"/>
      <c r="L34" s="53"/>
      <c r="M34" s="53" t="s">
        <v>1094</v>
      </c>
      <c r="N34" s="53"/>
      <c r="O34" s="53"/>
      <c r="P34" s="53"/>
      <c r="Q34" s="53"/>
      <c r="R34" s="48" t="s">
        <v>1096</v>
      </c>
      <c r="S34" s="53"/>
      <c r="T34" s="53"/>
      <c r="U34" s="53" t="s">
        <v>7</v>
      </c>
      <c r="V34" s="53"/>
      <c r="W34" s="53"/>
      <c r="X34" s="53"/>
      <c r="Y34" s="53"/>
      <c r="Z34" s="53"/>
    </row>
    <row r="35" spans="1:26" s="30" customFormat="1" ht="15">
      <c r="A35" s="53" t="s">
        <v>1416</v>
      </c>
      <c r="B35" s="53" t="s">
        <v>219</v>
      </c>
      <c r="C35" s="53" t="s">
        <v>220</v>
      </c>
      <c r="D35" s="53" t="s">
        <v>1417</v>
      </c>
      <c r="E35" s="30" t="s">
        <v>1418</v>
      </c>
      <c r="F35" s="53"/>
      <c r="G35" s="53"/>
      <c r="H35" s="53"/>
      <c r="I35" s="53" t="s">
        <v>748</v>
      </c>
      <c r="J35" s="53">
        <v>1</v>
      </c>
      <c r="K35" s="53"/>
      <c r="L35" s="53"/>
      <c r="M35" s="53" t="s">
        <v>1134</v>
      </c>
      <c r="N35" s="53"/>
      <c r="O35" s="53"/>
      <c r="P35" s="53"/>
      <c r="Q35" s="53"/>
      <c r="R35" s="48" t="s">
        <v>1096</v>
      </c>
      <c r="S35" s="53"/>
      <c r="T35" s="53"/>
      <c r="U35" s="53" t="s">
        <v>7</v>
      </c>
      <c r="V35" s="53"/>
      <c r="W35" s="53"/>
      <c r="X35" s="53"/>
      <c r="Y35" s="53"/>
      <c r="Z35" s="53"/>
    </row>
    <row r="36" spans="1:26" s="30" customFormat="1" ht="15">
      <c r="A36" s="53" t="s">
        <v>707</v>
      </c>
      <c r="B36" s="53" t="s">
        <v>1419</v>
      </c>
      <c r="C36" s="53" t="s">
        <v>1420</v>
      </c>
      <c r="D36" s="53" t="s">
        <v>1421</v>
      </c>
      <c r="E36" s="30" t="s">
        <v>1422</v>
      </c>
      <c r="F36" s="53"/>
      <c r="G36" s="53"/>
      <c r="H36" s="53"/>
      <c r="I36" s="73" t="s">
        <v>1423</v>
      </c>
      <c r="J36" s="53">
        <v>1</v>
      </c>
      <c r="K36" s="53"/>
      <c r="L36" s="53"/>
      <c r="M36" s="53" t="s">
        <v>1094</v>
      </c>
      <c r="N36" s="53"/>
      <c r="O36" s="53"/>
      <c r="P36" s="53"/>
      <c r="Q36" s="53"/>
      <c r="R36" s="48" t="s">
        <v>1096</v>
      </c>
      <c r="S36" s="53"/>
      <c r="T36" s="53"/>
      <c r="U36" s="53" t="s">
        <v>7</v>
      </c>
      <c r="V36" s="53"/>
      <c r="W36" s="53"/>
      <c r="X36" s="53"/>
      <c r="Y36" s="53"/>
      <c r="Z36" s="53"/>
    </row>
    <row r="37" spans="1:26" s="30" customFormat="1" ht="15">
      <c r="A37" s="53" t="s">
        <v>889</v>
      </c>
      <c r="B37" s="53" t="s">
        <v>389</v>
      </c>
      <c r="C37" s="53" t="s">
        <v>390</v>
      </c>
      <c r="D37" s="53" t="s">
        <v>1424</v>
      </c>
      <c r="E37" s="30" t="s">
        <v>1425</v>
      </c>
      <c r="F37" s="53"/>
      <c r="G37" s="53" t="s">
        <v>1426</v>
      </c>
      <c r="H37" s="53"/>
      <c r="I37" s="53"/>
      <c r="J37" s="53"/>
      <c r="K37" s="53"/>
      <c r="L37" s="53" t="s">
        <v>995</v>
      </c>
      <c r="M37" s="53" t="s">
        <v>1427</v>
      </c>
      <c r="N37" s="53"/>
      <c r="O37" s="53"/>
      <c r="P37" s="53"/>
      <c r="Q37" s="53"/>
      <c r="R37" s="48" t="s">
        <v>1096</v>
      </c>
      <c r="S37" s="53"/>
      <c r="T37" s="53"/>
      <c r="U37" s="53" t="s">
        <v>7</v>
      </c>
      <c r="V37" s="53"/>
      <c r="W37" s="53"/>
      <c r="X37" s="53"/>
      <c r="Y37" s="53"/>
      <c r="Z37" s="53"/>
    </row>
    <row r="38" spans="1:26" s="30" customFormat="1" ht="15">
      <c r="A38" s="53" t="s">
        <v>1118</v>
      </c>
      <c r="B38" s="53" t="s">
        <v>1428</v>
      </c>
      <c r="C38" s="53" t="s">
        <v>1429</v>
      </c>
      <c r="D38" s="53" t="s">
        <v>1430</v>
      </c>
      <c r="E38" s="30" t="s">
        <v>1431</v>
      </c>
      <c r="F38" s="53"/>
      <c r="G38" s="53"/>
      <c r="H38" s="53"/>
      <c r="I38" s="53" t="s">
        <v>1432</v>
      </c>
      <c r="J38" s="53">
        <v>1</v>
      </c>
      <c r="K38" s="53"/>
      <c r="L38" s="53"/>
      <c r="M38" s="53" t="s">
        <v>1433</v>
      </c>
      <c r="N38" s="53"/>
      <c r="O38" s="53"/>
      <c r="P38" s="53"/>
      <c r="Q38" s="53"/>
      <c r="R38" s="48" t="s">
        <v>1096</v>
      </c>
      <c r="S38" s="53"/>
      <c r="T38" s="53"/>
      <c r="U38" s="53" t="s">
        <v>7</v>
      </c>
      <c r="V38" s="53"/>
      <c r="W38" s="53"/>
      <c r="X38" s="53"/>
      <c r="Y38" s="53"/>
      <c r="Z38" s="53"/>
    </row>
    <row r="39" spans="1:26" s="30" customFormat="1" ht="15">
      <c r="A39" s="53" t="s">
        <v>1118</v>
      </c>
      <c r="B39" s="53" t="s">
        <v>1434</v>
      </c>
      <c r="C39" s="53" t="s">
        <v>1435</v>
      </c>
      <c r="D39" s="53" t="s">
        <v>1436</v>
      </c>
      <c r="E39" s="53"/>
      <c r="F39" s="53"/>
      <c r="G39" s="53" t="s">
        <v>1437</v>
      </c>
      <c r="H39" s="53"/>
      <c r="I39" s="53"/>
      <c r="J39" s="53"/>
      <c r="K39" s="53"/>
      <c r="L39" s="53" t="s">
        <v>1009</v>
      </c>
      <c r="M39" s="53" t="s">
        <v>1433</v>
      </c>
      <c r="N39" s="53"/>
      <c r="O39" s="53"/>
      <c r="P39" s="53"/>
      <c r="Q39" s="53"/>
      <c r="R39" s="48" t="s">
        <v>1096</v>
      </c>
      <c r="S39" s="53"/>
      <c r="T39" s="53"/>
      <c r="U39" s="53" t="s">
        <v>7</v>
      </c>
      <c r="V39" s="53"/>
      <c r="W39" s="53"/>
      <c r="X39" s="53"/>
      <c r="Y39" s="53"/>
      <c r="Z39" s="53"/>
    </row>
    <row r="40" spans="1:26" s="30" customFormat="1" ht="15">
      <c r="A40" s="53"/>
      <c r="B40" s="53"/>
      <c r="C40" s="53"/>
      <c r="D40" s="53"/>
      <c r="E40" s="53"/>
      <c r="F40" s="53"/>
      <c r="G40" s="53"/>
      <c r="H40" s="53"/>
      <c r="I40" s="53"/>
      <c r="J40" s="53"/>
      <c r="K40" s="53"/>
      <c r="L40" s="53"/>
      <c r="M40" s="53"/>
      <c r="N40" s="53"/>
      <c r="O40" s="53"/>
      <c r="P40" s="53"/>
      <c r="Q40" s="53"/>
      <c r="R40" s="48"/>
      <c r="S40" s="53"/>
      <c r="T40" s="53"/>
      <c r="U40" s="53"/>
      <c r="V40" s="53"/>
      <c r="W40" s="53"/>
      <c r="X40" s="53"/>
      <c r="Y40" s="53"/>
      <c r="Z40" s="53"/>
    </row>
    <row r="41" spans="1:26" s="30" customFormat="1" ht="15">
      <c r="A41" s="53" t="s">
        <v>707</v>
      </c>
      <c r="B41" s="53" t="s">
        <v>1438</v>
      </c>
      <c r="C41" s="53" t="s">
        <v>1439</v>
      </c>
      <c r="D41" s="53" t="s">
        <v>1440</v>
      </c>
      <c r="E41" s="30" t="s">
        <v>1441</v>
      </c>
      <c r="F41" s="53"/>
      <c r="G41" s="53"/>
      <c r="H41" s="53"/>
      <c r="I41" s="53" t="s">
        <v>1432</v>
      </c>
      <c r="J41" s="53">
        <v>1</v>
      </c>
      <c r="K41" s="53"/>
      <c r="L41" s="53"/>
      <c r="M41" s="53" t="s">
        <v>1094</v>
      </c>
      <c r="N41" s="53"/>
      <c r="O41" s="53"/>
      <c r="P41" s="53"/>
      <c r="Q41" s="53"/>
      <c r="R41" s="48" t="s">
        <v>1096</v>
      </c>
      <c r="S41" s="53"/>
      <c r="T41" s="53"/>
      <c r="U41" s="53" t="s">
        <v>7</v>
      </c>
      <c r="V41" s="53"/>
      <c r="W41" s="53"/>
      <c r="X41" s="53"/>
      <c r="Y41" s="53"/>
      <c r="Z41" s="53"/>
    </row>
    <row r="42" spans="1:26" s="30" customFormat="1" ht="15">
      <c r="A42" s="53" t="s">
        <v>1442</v>
      </c>
      <c r="B42" s="53" t="s">
        <v>410</v>
      </c>
      <c r="C42" s="53" t="s">
        <v>411</v>
      </c>
      <c r="D42" s="53" t="s">
        <v>1443</v>
      </c>
      <c r="E42" s="30" t="s">
        <v>1444</v>
      </c>
      <c r="F42" s="53"/>
      <c r="G42" s="53"/>
      <c r="H42" s="53"/>
      <c r="I42" s="73" t="s">
        <v>1445</v>
      </c>
      <c r="J42" s="53">
        <v>1</v>
      </c>
      <c r="K42" s="53"/>
      <c r="L42" s="53" t="s">
        <v>900</v>
      </c>
      <c r="M42" s="53" t="str">
        <f>CONCATENATE("SetObservationMultiple::",RIGHT(A42,LEN(A42)-FIND(" ",A42)))</f>
        <v>SetObservationMultiple::replacement_milk</v>
      </c>
      <c r="R42" s="48" t="s">
        <v>1096</v>
      </c>
      <c r="S42" s="53"/>
      <c r="T42" s="53"/>
      <c r="U42" s="53" t="s">
        <v>7</v>
      </c>
      <c r="V42" s="53"/>
      <c r="W42" s="53"/>
      <c r="X42" s="53"/>
      <c r="Y42" s="53"/>
      <c r="Z42" s="53"/>
    </row>
    <row r="43" spans="1:26" s="30" customFormat="1" ht="15">
      <c r="A43" s="53" t="s">
        <v>1118</v>
      </c>
      <c r="B43" s="53" t="s">
        <v>1446</v>
      </c>
      <c r="C43" s="53" t="s">
        <v>1447</v>
      </c>
      <c r="D43" s="53" t="s">
        <v>1448</v>
      </c>
      <c r="E43" s="30" t="s">
        <v>1449</v>
      </c>
      <c r="F43" s="53"/>
      <c r="G43" s="53"/>
      <c r="H43" s="53"/>
      <c r="I43" s="53" t="s">
        <v>1445</v>
      </c>
      <c r="J43" s="53">
        <v>1</v>
      </c>
      <c r="K43" s="53"/>
      <c r="L43" s="53"/>
      <c r="M43" s="53" t="s">
        <v>1433</v>
      </c>
      <c r="N43" s="53"/>
      <c r="O43" s="53"/>
      <c r="P43" s="53"/>
      <c r="Q43" s="53"/>
      <c r="R43" s="48" t="s">
        <v>1096</v>
      </c>
      <c r="S43" s="53"/>
      <c r="T43" s="53"/>
      <c r="U43" s="53" t="s">
        <v>7</v>
      </c>
      <c r="V43" s="53"/>
      <c r="W43" s="53"/>
      <c r="X43" s="53"/>
      <c r="Y43" s="53"/>
      <c r="Z43" s="53"/>
    </row>
    <row r="44" spans="1:26" s="30" customFormat="1" ht="15">
      <c r="A44" s="53" t="s">
        <v>707</v>
      </c>
      <c r="B44" s="53" t="s">
        <v>1450</v>
      </c>
      <c r="C44" s="53" t="s">
        <v>1451</v>
      </c>
      <c r="D44" s="53" t="s">
        <v>1452</v>
      </c>
      <c r="F44" s="53"/>
      <c r="G44" s="53" t="s">
        <v>1453</v>
      </c>
      <c r="H44" s="53"/>
      <c r="I44" s="53"/>
      <c r="J44" s="53">
        <v>1</v>
      </c>
      <c r="K44" s="53"/>
      <c r="L44" s="53" t="s">
        <v>1009</v>
      </c>
      <c r="M44" s="53" t="s">
        <v>1094</v>
      </c>
      <c r="N44" s="53"/>
      <c r="O44" s="53"/>
      <c r="P44" s="53"/>
      <c r="Q44" s="53"/>
      <c r="R44" s="48" t="s">
        <v>1096</v>
      </c>
      <c r="S44" s="53"/>
      <c r="T44" s="53"/>
      <c r="U44" s="53" t="s">
        <v>7</v>
      </c>
      <c r="V44" s="53"/>
      <c r="W44" s="53"/>
      <c r="X44" s="53"/>
      <c r="Y44" s="53"/>
      <c r="Z44" s="53"/>
    </row>
    <row r="45" spans="1:26" s="30" customFormat="1" ht="15">
      <c r="A45" s="53"/>
      <c r="B45" s="53"/>
      <c r="C45" s="53"/>
      <c r="D45" s="53"/>
      <c r="E45" s="53"/>
      <c r="F45" s="53"/>
      <c r="G45" s="53"/>
      <c r="H45" s="53"/>
      <c r="I45" s="53"/>
      <c r="J45" s="53"/>
      <c r="K45" s="53"/>
      <c r="L45" s="53"/>
      <c r="M45" s="53"/>
      <c r="N45" s="53"/>
      <c r="O45" s="53"/>
      <c r="P45" s="53"/>
      <c r="Q45" s="53"/>
      <c r="R45" s="48"/>
      <c r="S45" s="53"/>
      <c r="T45" s="53"/>
      <c r="U45" s="53"/>
      <c r="V45" s="53"/>
      <c r="W45" s="53"/>
      <c r="X45" s="53"/>
      <c r="Y45" s="53"/>
      <c r="Z45" s="53"/>
    </row>
    <row r="46" spans="1:26" s="30" customFormat="1" ht="15">
      <c r="A46" s="53" t="s">
        <v>1454</v>
      </c>
      <c r="B46" s="53" t="s">
        <v>419</v>
      </c>
      <c r="C46" s="53" t="s">
        <v>420</v>
      </c>
      <c r="D46" s="53" t="s">
        <v>1455</v>
      </c>
      <c r="E46" s="30" t="s">
        <v>1456</v>
      </c>
      <c r="F46" s="53"/>
      <c r="G46" s="53"/>
      <c r="H46" s="53"/>
      <c r="I46" s="53" t="s">
        <v>1445</v>
      </c>
      <c r="J46" s="53">
        <v>1</v>
      </c>
      <c r="K46" s="53"/>
      <c r="L46" s="53"/>
      <c r="M46" s="53" t="s">
        <v>1134</v>
      </c>
      <c r="N46" s="53"/>
      <c r="O46" s="53"/>
      <c r="P46" s="53"/>
      <c r="Q46" s="53"/>
      <c r="R46" s="48" t="s">
        <v>1096</v>
      </c>
      <c r="S46" s="53"/>
      <c r="T46" s="53"/>
      <c r="U46" s="53" t="s">
        <v>7</v>
      </c>
      <c r="V46" s="53"/>
      <c r="W46" s="53"/>
      <c r="X46" s="53"/>
      <c r="Y46" s="53"/>
      <c r="Z46" s="53"/>
    </row>
    <row r="47" spans="1:26" s="30" customFormat="1" ht="15">
      <c r="A47" s="53"/>
      <c r="B47" s="53"/>
      <c r="C47" s="53"/>
      <c r="D47" s="53"/>
      <c r="E47" s="53"/>
      <c r="F47" s="53"/>
      <c r="G47" s="53"/>
      <c r="H47" s="53"/>
      <c r="I47" s="53"/>
      <c r="J47" s="53"/>
      <c r="K47" s="53"/>
      <c r="L47" s="53"/>
      <c r="M47" s="53"/>
      <c r="N47" s="53"/>
      <c r="O47" s="53"/>
      <c r="P47" s="53"/>
      <c r="Q47" s="53"/>
      <c r="R47" s="48"/>
      <c r="S47" s="53"/>
      <c r="T47" s="53"/>
      <c r="U47" s="53"/>
      <c r="V47" s="53"/>
      <c r="W47" s="53"/>
      <c r="X47" s="53"/>
      <c r="Y47" s="53"/>
      <c r="Z47" s="53"/>
    </row>
    <row r="48" spans="1:26" s="30" customFormat="1" ht="15">
      <c r="A48" s="53" t="s">
        <v>1457</v>
      </c>
      <c r="B48" s="53" t="s">
        <v>496</v>
      </c>
      <c r="C48" s="53" t="s">
        <v>1458</v>
      </c>
      <c r="D48" s="53" t="s">
        <v>1459</v>
      </c>
      <c r="E48" s="30" t="s">
        <v>1460</v>
      </c>
      <c r="F48" s="53"/>
      <c r="G48" s="53"/>
      <c r="H48" s="53"/>
      <c r="I48" s="53" t="s">
        <v>1445</v>
      </c>
      <c r="J48" s="53">
        <v>1</v>
      </c>
      <c r="K48" s="53"/>
      <c r="L48" s="53"/>
      <c r="M48" s="53" t="s">
        <v>1134</v>
      </c>
      <c r="N48" s="53"/>
      <c r="O48" s="53"/>
      <c r="P48" s="53"/>
      <c r="Q48" s="53"/>
      <c r="R48" s="48" t="s">
        <v>1096</v>
      </c>
      <c r="S48" s="53"/>
      <c r="T48" s="53"/>
      <c r="U48" s="53" t="s">
        <v>7</v>
      </c>
      <c r="V48" s="53"/>
      <c r="W48" s="53"/>
      <c r="X48" s="53"/>
      <c r="Y48" s="53"/>
      <c r="Z48" s="53"/>
    </row>
    <row r="49" spans="1:26" s="30" customFormat="1" ht="15">
      <c r="A49" s="53" t="s">
        <v>1461</v>
      </c>
      <c r="B49" s="53" t="s">
        <v>504</v>
      </c>
      <c r="C49" s="53" t="s">
        <v>505</v>
      </c>
      <c r="D49" s="53" t="s">
        <v>1462</v>
      </c>
      <c r="E49" s="30" t="s">
        <v>1463</v>
      </c>
      <c r="F49" s="53"/>
      <c r="G49" s="53"/>
      <c r="H49" s="53"/>
      <c r="I49" s="53" t="s">
        <v>1445</v>
      </c>
      <c r="J49" s="53">
        <v>1</v>
      </c>
      <c r="K49" s="53"/>
      <c r="L49" s="53"/>
      <c r="M49" s="53" t="s">
        <v>1134</v>
      </c>
      <c r="N49" s="53"/>
      <c r="O49" s="53"/>
      <c r="P49" s="53"/>
      <c r="Q49" s="53"/>
      <c r="R49" s="48" t="s">
        <v>1096</v>
      </c>
      <c r="S49" s="53"/>
      <c r="T49" s="53"/>
      <c r="U49" s="53" t="s">
        <v>7</v>
      </c>
      <c r="V49" s="53"/>
      <c r="W49" s="53"/>
      <c r="X49" s="53"/>
      <c r="Y49" s="53"/>
      <c r="Z49" s="53"/>
    </row>
    <row r="50" spans="1:26" s="30" customFormat="1" ht="15">
      <c r="A50" s="53" t="s">
        <v>1464</v>
      </c>
      <c r="B50" s="53" t="s">
        <v>401</v>
      </c>
      <c r="C50" s="53" t="s">
        <v>402</v>
      </c>
      <c r="D50" s="53" t="s">
        <v>1465</v>
      </c>
      <c r="F50" s="53"/>
      <c r="G50" s="53"/>
      <c r="H50" s="53"/>
      <c r="I50" s="53" t="s">
        <v>1466</v>
      </c>
      <c r="J50" s="53">
        <v>1</v>
      </c>
      <c r="K50" s="53"/>
      <c r="L50" s="53"/>
      <c r="M50" s="53" t="s">
        <v>1134</v>
      </c>
      <c r="N50" s="53"/>
      <c r="O50" s="53"/>
      <c r="P50" s="53"/>
      <c r="Q50" s="53"/>
      <c r="R50" s="48" t="s">
        <v>1096</v>
      </c>
      <c r="S50" s="53"/>
      <c r="T50" s="53"/>
      <c r="U50" s="53" t="s">
        <v>7</v>
      </c>
      <c r="V50" s="53"/>
      <c r="W50" s="53"/>
      <c r="X50" s="53"/>
      <c r="Y50" s="53"/>
      <c r="Z50" s="53"/>
    </row>
    <row r="51" spans="1:26" s="30" customFormat="1" ht="15">
      <c r="A51" s="53" t="s">
        <v>707</v>
      </c>
      <c r="B51" s="53" t="s">
        <v>1467</v>
      </c>
      <c r="C51" s="53" t="s">
        <v>1468</v>
      </c>
      <c r="D51" s="53" t="s">
        <v>1469</v>
      </c>
      <c r="E51" s="30" t="s">
        <v>1470</v>
      </c>
      <c r="F51" s="53"/>
      <c r="G51" s="53"/>
      <c r="H51" s="53"/>
      <c r="I51" s="53" t="s">
        <v>1471</v>
      </c>
      <c r="J51" s="53">
        <v>1</v>
      </c>
      <c r="K51" s="53"/>
      <c r="L51" s="53"/>
      <c r="M51" s="53" t="s">
        <v>1094</v>
      </c>
      <c r="N51" s="53"/>
      <c r="O51" s="53"/>
      <c r="P51" s="53"/>
      <c r="Q51" s="53"/>
      <c r="R51" s="48" t="s">
        <v>1096</v>
      </c>
      <c r="S51" s="53"/>
      <c r="T51" s="53"/>
      <c r="U51" s="53" t="s">
        <v>7</v>
      </c>
      <c r="V51" s="53"/>
      <c r="W51" s="53"/>
      <c r="X51" s="53" t="s">
        <v>1472</v>
      </c>
      <c r="Y51" s="53"/>
      <c r="Z51" s="53"/>
    </row>
    <row r="52" spans="1:26" s="30" customFormat="1" ht="15">
      <c r="A52" s="53" t="s">
        <v>707</v>
      </c>
      <c r="B52" s="53" t="s">
        <v>1473</v>
      </c>
      <c r="C52" s="53" t="s">
        <v>1474</v>
      </c>
      <c r="D52" s="53" t="s">
        <v>1475</v>
      </c>
      <c r="E52" s="53"/>
      <c r="F52" s="53"/>
      <c r="G52" s="53"/>
      <c r="H52" s="53"/>
      <c r="I52" s="53" t="s">
        <v>1476</v>
      </c>
      <c r="J52" s="53"/>
      <c r="K52" s="53"/>
      <c r="L52" s="53" t="s">
        <v>900</v>
      </c>
      <c r="M52" s="53" t="s">
        <v>1094</v>
      </c>
      <c r="N52" s="53"/>
      <c r="O52" s="53"/>
      <c r="P52" s="53"/>
      <c r="Q52" s="53"/>
      <c r="R52" s="48" t="s">
        <v>1096</v>
      </c>
      <c r="S52" s="53"/>
      <c r="T52" s="53"/>
      <c r="U52" s="53" t="s">
        <v>7</v>
      </c>
      <c r="V52" s="53"/>
      <c r="W52" s="53"/>
      <c r="X52" s="53"/>
      <c r="Y52" s="53"/>
      <c r="Z52" s="53"/>
    </row>
    <row r="53" spans="1:26">
      <c r="A53" s="53" t="s">
        <v>953</v>
      </c>
      <c r="B53" s="19" t="s">
        <v>1328</v>
      </c>
      <c r="C53" s="53" t="s">
        <v>1477</v>
      </c>
      <c r="D53" s="53" t="s">
        <v>1478</v>
      </c>
      <c r="J53" s="53">
        <v>1</v>
      </c>
      <c r="L53" s="19" t="s">
        <v>1479</v>
      </c>
      <c r="P53" s="19" t="s">
        <v>1480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q.EmCare.B24.MalariaTest</vt:lpstr>
      <vt:lpstr>q.EmCare.B23.Classification.m</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1420</cp:revision>
  <dcterms:created xsi:type="dcterms:W3CDTF">2022-07-19T06:39:16Z</dcterms:created>
  <dcterms:modified xsi:type="dcterms:W3CDTF">2023-06-01T14:15:47Z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