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6380" windowHeight="5715" tabRatio="500" firstSheet="11" activeTab="12"/>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12" r:id="rId12"/>
    <sheet name="q.EmCare.B22.AssessmentsTests" sheetId="13" r:id="rId13"/>
    <sheet name="q.EmCare.B22.FluidTest" sheetId="14" r:id="rId14"/>
    <sheet name="q.EmCare.B22.RespiratoryRate" sheetId="15" r:id="rId15"/>
    <sheet name="q.EmCare.B22.BronchodilatorTest" sheetId="16" r:id="rId16"/>
    <sheet name="q.EmCare.B22.BreastFeeding" sheetId="17" r:id="rId17"/>
    <sheet name="q.EmCare.B24.AppetiteTest" sheetId="18" r:id="rId18"/>
    <sheet name="q.EmCare.B22.Hemoglobin" sheetId="19" r:id="rId19"/>
    <sheet name="q.EmCare.B22.SecondTemperature" sheetId="20" r:id="rId20"/>
    <sheet name="q.EmCare.B23.Classification.m" sheetId="21" r:id="rId21"/>
    <sheet name="q.EmCare.B24.MalariaTest" sheetId="22" r:id="rId22"/>
    <sheet name="q.EmCare.B23.Classification" sheetId="23" r:id="rId23"/>
    <sheet name="q.EmCare.Treatment" sheetId="24" r:id="rId24"/>
    <sheet name="profile" sheetId="25" r:id="rId25"/>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P65" i="11" l="1"/>
  <c r="P173" i="23" l="1"/>
  <c r="P177" i="23"/>
  <c r="C134" i="24"/>
  <c r="C133" i="24"/>
  <c r="C132" i="24"/>
  <c r="C131" i="24"/>
  <c r="C130" i="24"/>
  <c r="C129" i="24"/>
  <c r="C128" i="24"/>
  <c r="C127" i="24"/>
  <c r="C126" i="24"/>
  <c r="C125" i="24"/>
  <c r="C124" i="24"/>
  <c r="C123" i="24"/>
  <c r="C122" i="24"/>
  <c r="C120" i="24"/>
  <c r="C119" i="24"/>
  <c r="C118" i="24"/>
  <c r="C117" i="24"/>
  <c r="C116" i="24"/>
  <c r="C115" i="24"/>
  <c r="C114" i="24"/>
  <c r="C113" i="24"/>
  <c r="C112" i="24"/>
  <c r="C111" i="24"/>
  <c r="C110" i="24"/>
  <c r="C109" i="24"/>
  <c r="C108" i="24"/>
  <c r="C107" i="24"/>
  <c r="C106" i="24"/>
  <c r="C105" i="24"/>
  <c r="K104" i="24"/>
  <c r="C104" i="24"/>
  <c r="C103" i="24"/>
  <c r="C102" i="24"/>
  <c r="C101" i="24"/>
  <c r="C100" i="24"/>
  <c r="C99" i="24"/>
  <c r="C98" i="24"/>
  <c r="C97" i="24"/>
  <c r="C96" i="24"/>
  <c r="C95" i="24"/>
  <c r="C94" i="24"/>
  <c r="C93" i="24"/>
  <c r="C92" i="24"/>
  <c r="C91" i="24"/>
  <c r="C90" i="24"/>
  <c r="C89" i="24"/>
  <c r="C84" i="24"/>
  <c r="C83" i="24"/>
  <c r="C82" i="24"/>
  <c r="C81" i="24"/>
  <c r="C80" i="24"/>
  <c r="C79" i="24"/>
  <c r="C78" i="24"/>
  <c r="C77" i="24"/>
  <c r="C76" i="24"/>
  <c r="C75" i="24"/>
  <c r="C74" i="24"/>
  <c r="P242" i="23"/>
  <c r="P237" i="23"/>
  <c r="D236" i="23"/>
  <c r="P234" i="23"/>
  <c r="D233" i="23"/>
  <c r="P231" i="23"/>
  <c r="D230" i="23"/>
  <c r="P228" i="23"/>
  <c r="D227" i="23"/>
  <c r="P222" i="23"/>
  <c r="D221" i="23"/>
  <c r="P219" i="23"/>
  <c r="D218" i="23"/>
  <c r="P213" i="23"/>
  <c r="P207" i="23"/>
  <c r="D206" i="23"/>
  <c r="P204" i="23"/>
  <c r="D203" i="23"/>
  <c r="P199" i="23"/>
  <c r="D198" i="23"/>
  <c r="P192" i="23"/>
  <c r="P185" i="23"/>
  <c r="D184" i="23"/>
  <c r="P180" i="23"/>
  <c r="D179" i="23"/>
  <c r="D176" i="23"/>
  <c r="P172" i="23"/>
  <c r="D171" i="23"/>
  <c r="P169" i="23"/>
  <c r="P164" i="23"/>
  <c r="P159" i="23"/>
  <c r="D153" i="23"/>
  <c r="P151" i="23"/>
  <c r="D150" i="23"/>
  <c r="P148" i="23"/>
  <c r="D147" i="23"/>
  <c r="P145" i="23"/>
  <c r="D144" i="23"/>
  <c r="P142" i="23"/>
  <c r="D141" i="23"/>
  <c r="P139" i="23"/>
  <c r="D136" i="23"/>
  <c r="P134" i="23"/>
  <c r="D133" i="23"/>
  <c r="P131" i="23"/>
  <c r="D125" i="23"/>
  <c r="P123" i="23"/>
  <c r="D118" i="23"/>
  <c r="P116" i="23"/>
  <c r="D109" i="23"/>
  <c r="P76" i="23"/>
  <c r="P73" i="23"/>
  <c r="D72" i="23"/>
  <c r="P70" i="23"/>
  <c r="P67" i="23"/>
  <c r="P64" i="23"/>
  <c r="P55" i="23"/>
  <c r="P52" i="23"/>
  <c r="P49" i="23"/>
  <c r="P26" i="23"/>
  <c r="P20" i="23"/>
  <c r="P55" i="21"/>
  <c r="P48" i="21"/>
  <c r="P39" i="21"/>
  <c r="P37" i="21"/>
  <c r="P35" i="21"/>
  <c r="P33" i="21"/>
  <c r="P31" i="21"/>
  <c r="P25" i="21"/>
  <c r="P20" i="21"/>
  <c r="P18" i="21"/>
  <c r="P16" i="21"/>
  <c r="P14" i="21"/>
  <c r="P89" i="11"/>
  <c r="P74" i="11"/>
  <c r="P61" i="11"/>
  <c r="O34" i="10"/>
  <c r="M42" i="9"/>
  <c r="C12" i="5"/>
  <c r="C47" i="4"/>
  <c r="E15" i="3"/>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charset val="1"/>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C42" authorId="0" shapeId="0">
      <text>
        <r>
          <rPr>
            <sz val="11"/>
            <color rgb="FF000000"/>
            <rFont val="Arial"/>
            <charset val="1"/>
          </rPr>
          <t xml:space="preserve">Wheezing first episode has same id
</t>
        </r>
      </text>
    </comment>
    <comment ref="E216" authorId="0" shapeId="0">
      <text>
        <r>
          <rPr>
            <sz val="11"/>
            <color rgb="FF000000"/>
            <rFont val="Arial"/>
            <charset val="1"/>
          </rPr>
          <t>Check old version</t>
        </r>
      </text>
    </comment>
    <comment ref="H240" authorId="0" shapeId="0">
      <text>
        <r>
          <rPr>
            <sz val="11"/>
            <color rgb="FF000000"/>
            <rFont val="Arial"/>
            <charset val="1"/>
          </rPr>
          <t xml:space="preserve">Patrick Meier:
</t>
        </r>
        <r>
          <rPr>
            <sz val="9"/>
            <color rgb="FF000000"/>
            <rFont val="Tahoma"/>
            <family val="2"/>
            <charset val="1"/>
          </rPr>
          <t xml:space="preserve">
Chronic ear infection not true not in the logic file</t>
        </r>
      </text>
    </comment>
  </commentList>
</comments>
</file>

<file path=xl/comments3.xml><?xml version="1.0" encoding="utf-8"?>
<comments xmlns="http://schemas.openxmlformats.org/spreadsheetml/2006/main">
  <authors>
    <author/>
  </authors>
  <commentList>
    <comment ref="J1" authorId="0" shapeId="0">
      <text>
        <r>
          <rPr>
            <sz val="11"/>
            <color rgb="FF000000"/>
            <rFont val="Arial"/>
            <charset val="1"/>
          </rPr>
          <t>Patrick Meier:
From valueset of extensions</t>
        </r>
      </text>
    </comment>
  </commentList>
</comments>
</file>

<file path=xl/sharedStrings.xml><?xml version="1.0" encoding="utf-8"?>
<sst xmlns="http://schemas.openxmlformats.org/spreadsheetml/2006/main" count="6791" uniqueCount="2986">
  <si>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</si>
  <si>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</si>
  <si>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</si>
  <si>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</si>
  <si>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</si>
  <si>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</si>
  <si>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</si>
  <si>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</si>
  <si>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</si>
  <si>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</si>
  <si>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</si>
  <si>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</si>
  <si>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</si>
  <si>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</si>
  <si>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</si>
  <si>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</si>
  <si>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</si>
  <si>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</si>
  <si>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</si>
  <si>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</si>
  <si>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</si>
  <si>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</si>
  <si>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</si>
  <si>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</si>
  <si>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</si>
  <si>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</si>
  <si>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</si>
  <si>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</si>
  <si>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</si>
  <si>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</si>
  <si>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</si>
  <si>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</si>
  <si>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</si>
  <si>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</si>
  <si>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</si>
  <si>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</si>
  <si>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</si>
  <si>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</si>
  <si>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</si>
  <si>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</si>
  <si>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</si>
  <si>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</si>
  <si>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</si>
  <si>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</si>
  <si>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</si>
  <si>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</si>
  <si>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</si>
  <si>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</si>
  <si>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</si>
  <si>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</si>
  <si>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</si>
  <si>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</si>
  <si>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</si>
  <si>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</si>
  <si>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</si>
  <si>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</si>
  <si>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</si>
  <si>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</si>
  <si>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</si>
  <si>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</si>
  <si>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</si>
  <si>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</si>
  <si>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</si>
  <si>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</si>
  <si>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</si>
  <si>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</si>
  <si>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</si>
  <si>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</si>
  <si>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</si>
  <si>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</si>
  <si>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</si>
  <si>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</si>
  <si>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</si>
  <si>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</si>
  <si>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</si>
  <si>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</si>
  <si>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</si>
  <si>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</si>
  <si>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</si>
  <si>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</si>
  <si>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</si>
  <si>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</si>
  <si>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</si>
  <si>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</si>
  <si>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</si>
  <si>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</si>
  <si>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</si>
  <si>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</si>
  <si>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</si>
  <si>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</si>
  <si>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</si>
  <si>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</si>
  <si>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</si>
  <si>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</si>
  <si>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</si>
  <si>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</si>
  <si>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</si>
  <si>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</si>
  <si>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</si>
  <si>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</si>
  <si>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</si>
  <si>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</si>
  <si>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</si>
  <si>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</si>
  <si>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</si>
  <si>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</si>
  <si>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</si>
  <si>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</si>
  <si>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</si>
  <si>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</si>
  <si>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</si>
  <si>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</si>
  <si>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</si>
  <si>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</si>
  <si>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</si>
  <si>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</si>
  <si>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</si>
  <si>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</si>
  <si>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</si>
  <si>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</si>
  <si>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</si>
  <si>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</si>
  <si>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</si>
  <si>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</si>
  <si>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</si>
  <si>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</si>
  <si>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</si>
  <si>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</si>
  <si>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</si>
  <si>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</si>
  <si>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</si>
  <si>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</si>
  <si>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</si>
  <si>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</si>
  <si>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</si>
  <si>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7d_to_14d</t>
  </si>
  <si>
    <t xml:space="preserve">Symptom less than 7 days </t>
  </si>
  <si>
    <t>EmCare.B11S1.DE03A</t>
  </si>
  <si>
    <t>7 to 14 days</t>
  </si>
  <si>
    <t xml:space="preserve">Symptom for 7 to 14 days </t>
  </si>
  <si>
    <t>Symptom for 14 days or more</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</si>
  <si>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</si>
  <si>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</si>
  <si>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</si>
  <si>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</si>
  <si>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</si>
  <si>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</si>
  <si>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</si>
  <si>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</si>
  <si>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</si>
  <si>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</si>
  <si>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</si>
  <si>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</si>
  <si>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</si>
  <si>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</si>
  <si>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</si>
  <si>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</si>
  <si>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</si>
  <si>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</si>
  <si>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</si>
  <si>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</si>
  <si>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</si>
  <si>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</si>
  <si>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</si>
  <si>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</si>
  <si>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</si>
  <si>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</si>
  <si>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</si>
  <si>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</si>
  <si>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</si>
  <si>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</si>
  <si>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</si>
  <si>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</si>
  <si>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</si>
  <si>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</si>
  <si>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</si>
  <si>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</si>
  <si>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</si>
  <si>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</si>
  <si>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</si>
  <si>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</si>
  <si>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</si>
  <si>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</si>
  <si>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</si>
  <si>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The child has wheezing for less than 7 days</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</si>
  <si>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</si>
  <si>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</si>
  <si>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</si>
  <si>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</si>
  <si>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</si>
  <si>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</si>
  <si>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</si>
  <si>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</si>
  <si>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</si>
  <si>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</si>
  <si>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</si>
  <si>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</si>
  <si>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</si>
  <si>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</si>
  <si>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</si>
  <si>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</si>
  <si>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</si>
  <si>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</si>
  <si>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</si>
  <si>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</si>
  <si>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</si>
  <si>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</si>
  <si>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</si>
  <si>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</si>
  <si>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</si>
  <si>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</si>
  <si>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</si>
  <si>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</si>
  <si>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</si>
  <si>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</si>
  <si>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</si>
  <si>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</si>
  <si>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</si>
  <si>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</si>
  <si>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</si>
  <si>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</si>
  <si>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</si>
  <si>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</si>
  <si>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</si>
  <si>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</si>
  <si>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</si>
  <si>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</si>
  <si>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</si>
  <si>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</si>
  <si>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</si>
  <si>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</si>
  <si>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</si>
  <si>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</si>
  <si>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</si>
  <si>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</si>
  <si>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</si>
  <si>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</si>
  <si>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</si>
  <si>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</si>
  <si>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</si>
  <si>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</si>
  <si>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</si>
  <si>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</si>
  <si>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</si>
  <si>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EmCare.B14S2.DE14</t>
  </si>
  <si>
    <t>Abscess - Hot Tender Swelling</t>
  </si>
  <si>
    <t>The child has an abscess - Hot tender swelling</t>
  </si>
  <si>
    <t>EmCare.B14S2.DE15</t>
  </si>
  <si>
    <t>Deep or extends to muscle</t>
  </si>
  <si>
    <t>The child has an abscess that is deep or extends to muscle</t>
  </si>
  <si>
    <t>EmCare.B14S2.DE16</t>
  </si>
  <si>
    <t>Cellulitis - Red Tender Skin</t>
  </si>
  <si>
    <t>The child has cellulitis - warm / hot tender skin - appears red in paler skin tones and dark red, dark brown, grey or purple in darker skin tones</t>
  </si>
  <si>
    <t>EmCare.B14S2.DE18</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</si>
  <si>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</si>
  <si>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</si>
  <si>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 - An itchy circular lesion with a raised edge and fine scaly area in the centre with loss of hair.  May also be found on body or web on feet</t>
  </si>
  <si>
    <t>The client has Ringworm (Tinea) - 
• An itchy circular lesion with a raised edge and fine scaly area.
• Scalp lesions may result in loss of hair</t>
  </si>
  <si>
    <t>EmCare.B14S2.DE21</t>
  </si>
  <si>
    <t>Scabies - Rash and excoriations on torso; burrows in web space and wrists, face spared</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</si>
  <si>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</si>
  <si>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</si>
  <si>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 - Vesicles over body.  Vesicles appear progressively over days and form scabs after they rupture</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</si>
  <si>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</si>
  <si>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</si>
  <si>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 -  Vesicles in one area on one side of body with intense pain or scars plus shooting pain.  
Uncommon in children except where they are immuno-compromised (e.g. if infected with HIV)</t>
  </si>
  <si>
    <t>The client has Herpes Zoster -  Vesicles in one area on one side of body with intense pain or scars plus shooting pain.
• They are uncommon in children except when they are immune-compromised</t>
  </si>
  <si>
    <t>EmCare.B14S2.DE25</t>
  </si>
  <si>
    <t>Impetigo or Folliculitis - Red, Tender, Warm Crusts or Small lesions</t>
  </si>
  <si>
    <t>The client has Impetigo- Pustules and papules with honey -coloured crusts.
• Commonly starts on the face or buttocks, then spreads to the neck, hands, arms and legs.</t>
  </si>
  <si>
    <t>EmCare.B14S2.DE31</t>
  </si>
  <si>
    <t>Molluscum Contagiosum - Skin coloured pearly white papules with central umbilication. Most commonly seen on face and trunk in children.</t>
  </si>
  <si>
    <t>The client has Molluscum Contagiosum -Caused by a poxvirus.
• Dome-shaped papules with a central depression
(umblication).
• Most commonly seen on the face and trunk in children</t>
  </si>
  <si>
    <t>EmCare.B14S2.DE32</t>
  </si>
  <si>
    <t>Warts - Papules or nodules with a rough (Verrucous) surface</t>
  </si>
  <si>
    <t>The client has Warts - Appears as papules or nodules with a rough surface.
• Seen most often on the hands and fingers, but can be
found anywhere on
the body.</t>
  </si>
  <si>
    <t>EmCare.B14S2.DE33</t>
  </si>
  <si>
    <t>Seborrhoea - Greasy scales and redness on central face and body folds</t>
  </si>
  <si>
    <t>The client has Seborrhoeic Dermatitis - Greasy scales and redness on central face, body folds.
• The scalp, face, ears and skin folds (e.g. axillae, groins, under the breasts) are commonly affected.</t>
  </si>
  <si>
    <t>EmCare.B14S2.DE35</t>
  </si>
  <si>
    <t>Fixed Drug Reactions - Generalised red, wide spread with small bumps or blisters; or one or more dark skin areas</t>
  </si>
  <si>
    <t>The client has Fixed Drug Reaction - One or more dark round or oval skin lesions with central vesicles .
• The lesions recur on the same spot, and increase in number with each successive attack</t>
  </si>
  <si>
    <t>EmCare.B14S2.DE36</t>
  </si>
  <si>
    <t>Eczema - Wet oozing sores or excoriated, thick patches</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</si>
  <si>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</si>
  <si>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</si>
  <si>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</si>
  <si>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</si>
  <si>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</si>
  <si>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</si>
  <si>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severe_skin_lesions</t>
  </si>
  <si>
    <t>EmCare.B14S2.DE26</t>
  </si>
  <si>
    <t>Signs of Severe Impetigo / Folliculitis</t>
  </si>
  <si>
    <t>EmCare.B14S2.DE27</t>
  </si>
  <si>
    <t>Skin Lesions ≥ 4 cm</t>
  </si>
  <si>
    <t>The impetigo skin lesions cover an area of 4 cm or larger</t>
  </si>
  <si>
    <t>EmCare.B14S2.DE28</t>
  </si>
  <si>
    <t>Red Skin Streaks</t>
  </si>
  <si>
    <t>The impetigo is associated with red skin streaks</t>
  </si>
  <si>
    <t>EmCare.B14S2.DE29</t>
  </si>
  <si>
    <t>Tender Nodes (Nodules) under the skin</t>
  </si>
  <si>
    <t>The impetigo is associated with tender Nodes (Nodules) under the skin</t>
  </si>
  <si>
    <t>EmCare.B14S2.DE30</t>
  </si>
  <si>
    <t>Skin Infection extends to muscle</t>
  </si>
  <si>
    <t>The skin Infection extends to muscle</t>
  </si>
  <si>
    <t xml:space="preserve">No signs of severe Impetigo / Folliculitis </t>
  </si>
  <si>
    <t xml:space="preserve">The child does not have any signs of severe Impetigo / Folliculitis </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</si>
  <si>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</si>
  <si>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</si>
  <si>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</si>
  <si>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</si>
  <si>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</si>
  <si>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</si>
  <si>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</si>
  <si>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</si>
  <si>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</si>
  <si>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</si>
  <si>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</si>
  <si>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</si>
  <si>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</si>
  <si>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</si>
  <si>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</si>
  <si>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</si>
  <si>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</si>
  <si>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</si>
  <si>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</si>
  <si>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</si>
  <si>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</si>
  <si>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</si>
  <si>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</si>
  <si>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</si>
  <si>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</si>
  <si>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</si>
  <si>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</si>
  <si>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</si>
  <si>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</si>
  <si>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</si>
  <si>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</si>
  <si>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</si>
  <si>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</si>
  <si>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</si>
  <si>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</si>
  <si>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</si>
  <si>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</si>
  <si>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</si>
  <si>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</si>
  <si>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</si>
  <si>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</si>
  <si>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</si>
  <si>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</si>
  <si>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</si>
  <si>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</si>
  <si>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</si>
  <si>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</si>
  <si>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</si>
  <si>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</si>
  <si>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</si>
  <si>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</si>
  <si>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</si>
  <si>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</si>
  <si>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</si>
  <si>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</si>
  <si>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</si>
  <si>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</si>
  <si>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</si>
  <si>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</si>
  <si>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</si>
  <si>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</si>
  <si>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</si>
  <si>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</si>
  <si>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</si>
  <si>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</si>
  <si>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</si>
  <si>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</si>
  <si>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</si>
  <si>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</si>
  <si>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</si>
  <si>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 Result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</si>
  <si>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</si>
  <si>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</si>
  <si>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</si>
  <si>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</si>
  <si>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</si>
  <si>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</si>
  <si>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</si>
  <si>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</si>
  <si>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</si>
  <si>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</si>
  <si>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</si>
  <si>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</si>
  <si>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</si>
  <si>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</si>
  <si>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</si>
  <si>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</si>
  <si>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</si>
  <si>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</si>
  <si>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</si>
  <si>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</si>
  <si>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</si>
  <si>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</si>
  <si>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</si>
  <si>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</si>
  <si>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</si>
  <si>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</si>
  <si>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</si>
  <si>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</si>
  <si>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</si>
  <si>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</si>
  <si>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</si>
  <si>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</si>
  <si>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</si>
  <si>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</si>
  <si>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</si>
  <si>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</si>
  <si>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</si>
  <si>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</si>
  <si>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</si>
  <si>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</si>
  <si>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</si>
  <si>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</si>
  <si>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</si>
  <si>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</si>
  <si>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</si>
  <si>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</si>
  <si>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</si>
  <si>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</si>
  <si>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</si>
  <si>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</si>
  <si>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</si>
  <si>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</si>
  <si>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</si>
  <si>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</si>
  <si>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</si>
  <si>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</si>
  <si>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</si>
  <si>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</si>
  <si>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</si>
  <si>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</si>
  <si>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</si>
  <si>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</si>
  <si>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</si>
  <si>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</si>
  <si>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</si>
  <si>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</si>
  <si>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</si>
  <si>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</si>
  <si>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</si>
  <si>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</si>
  <si>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</si>
  <si>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</si>
  <si>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</si>
  <si>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</si>
  <si>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</si>
  <si>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</si>
  <si>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</si>
  <si>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</si>
  <si>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</si>
  <si>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</si>
  <si>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</si>
  <si>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</si>
  <si>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</si>
  <si>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</si>
  <si>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</si>
  <si>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</si>
  <si>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</si>
  <si>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</si>
  <si>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</si>
  <si>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</si>
  <si>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</si>
  <si>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</si>
  <si>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</si>
  <si>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</si>
  <si>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</si>
  <si>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</si>
  <si>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</si>
  <si>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</si>
  <si>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</si>
  <si>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</si>
  <si>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</si>
  <si>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</si>
  <si>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</si>
  <si>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</si>
  <si>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</si>
  <si>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</si>
  <si>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</si>
  <si>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</si>
  <si>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</si>
  <si>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</si>
  <si>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</si>
  <si>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</si>
  <si>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</si>
  <si>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</si>
  <si>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</si>
  <si>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</si>
  <si>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</si>
  <si>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</si>
  <si>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</si>
  <si>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</si>
  <si>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</si>
  <si>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</si>
  <si>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</si>
  <si>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</si>
  <si>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</si>
  <si>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child_last_hiv_status</t>
  </si>
  <si>
    <t>EmCare.B17.DE30</t>
  </si>
  <si>
    <t>The child's last HIV test results</t>
  </si>
  <si>
    <t>EmCare.B17.DE31</t>
  </si>
  <si>
    <t>Child HIV Positive - Virological</t>
  </si>
  <si>
    <t>The child is HIV Positive (Virological Test)</t>
  </si>
  <si>
    <t>EmCare.B17.DE32</t>
  </si>
  <si>
    <t>Child HIV Positive - Serological</t>
  </si>
  <si>
    <t>The child is HIV Positive (Serological Test)</t>
  </si>
  <si>
    <t>EmCare.B17.DE33</t>
  </si>
  <si>
    <t>Child HIV Positive - Unknown Type of Test</t>
  </si>
  <si>
    <t>The child is HIV Positive (Unknown Type of Test)</t>
  </si>
  <si>
    <t>EmCare.B17.DE34</t>
  </si>
  <si>
    <t>Child HIV Negative</t>
  </si>
  <si>
    <t>The child is HIV Negative</t>
  </si>
  <si>
    <t>EmCare.B17.DE35</t>
  </si>
  <si>
    <t>Child HIV Status - Unknown or Not Tested</t>
  </si>
  <si>
    <t>The child's HIV Status is unknown or the client has not been tested</t>
  </si>
  <si>
    <t>EmCare.B17.DE36</t>
  </si>
  <si>
    <t>Child HIV Status - Decline to answer</t>
  </si>
  <si>
    <t>The child has delined to answer regarding HIV Status</t>
  </si>
  <si>
    <t>hiv_status</t>
  </si>
  <si>
    <t>EmCare.B17.DE25</t>
  </si>
  <si>
    <t>The client's mother's HIV Status</t>
  </si>
  <si>
    <t>EmCare.B17.DE26</t>
  </si>
  <si>
    <t>Mother HIV Positive</t>
  </si>
  <si>
    <t>The child's mother is HIV positive</t>
  </si>
  <si>
    <t>EmCare.B17.DE27</t>
  </si>
  <si>
    <t>Mother HIV Negative</t>
  </si>
  <si>
    <t>The child's mother is HIV negative</t>
  </si>
  <si>
    <t>EmCare.B17.DE28</t>
  </si>
  <si>
    <t>Mother HIV Status - Unknown or Not Tested</t>
  </si>
  <si>
    <t>The child's mother's HIV Status is unknown or not tested</t>
  </si>
  <si>
    <t>EmCare.B17.DE29</t>
  </si>
  <si>
    <t>Mother HIV Status - Decline to answer</t>
  </si>
  <si>
    <t xml:space="preserve">The child's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</si>
  <si>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</si>
  <si>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</si>
  <si>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</si>
  <si>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</si>
  <si>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</si>
  <si>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</si>
  <si>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</si>
  <si>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</si>
  <si>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</si>
  <si>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</si>
  <si>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</si>
  <si>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</si>
  <si>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</si>
  <si>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</si>
  <si>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</si>
  <si>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</si>
  <si>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</si>
  <si>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</si>
  <si>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</si>
  <si>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</si>
  <si>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</si>
  <si>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</si>
  <si>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</si>
  <si>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</si>
  <si>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</si>
  <si>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</si>
  <si>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</si>
  <si>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</si>
  <si>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</si>
  <si>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</si>
  <si>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</si>
  <si>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</si>
  <si>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</si>
  <si>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</si>
  <si>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</si>
  <si>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</si>
  <si>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</si>
  <si>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</si>
  <si>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</si>
  <si>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</si>
  <si>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</si>
  <si>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</si>
  <si>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</si>
  <si>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</si>
  <si>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</si>
  <si>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</si>
  <si>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</si>
  <si>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</si>
  <si>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</si>
  <si>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</si>
  <si>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</si>
  <si>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</si>
  <si>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</si>
  <si>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</si>
  <si>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</si>
  <si>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</si>
  <si>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</si>
  <si>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</si>
  <si>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</si>
  <si>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</si>
  <si>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</si>
  <si>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</si>
  <si>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</si>
  <si>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</si>
  <si>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</si>
  <si>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</si>
  <si>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</si>
  <si>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</si>
  <si>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</si>
  <si>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</si>
  <si>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</si>
  <si>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</si>
  <si>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</si>
  <si>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</si>
  <si>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</si>
  <si>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</si>
  <si>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</si>
  <si>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</si>
  <si>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</si>
  <si>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</si>
  <si>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</si>
  <si>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</si>
  <si>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</si>
  <si>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</si>
  <si>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</si>
  <si>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</si>
  <si>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</si>
  <si>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</si>
  <si>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</si>
  <si>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</si>
  <si>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</si>
  <si>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</si>
  <si>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</si>
  <si>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</si>
  <si>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</si>
  <si>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</si>
  <si>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</si>
  <si>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</si>
  <si>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</si>
  <si>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</si>
  <si>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</si>
  <si>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</si>
  <si>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</si>
  <si>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</si>
  <si>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</si>
  <si>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</si>
  <si>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</si>
  <si>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</si>
  <si>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</si>
  <si>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</si>
  <si>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</si>
  <si>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</si>
  <si>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</si>
  <si>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</si>
  <si>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</si>
  <si>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</si>
  <si>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</si>
  <si>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</si>
  <si>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</si>
  <si>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</si>
  <si>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</si>
  <si>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</si>
  <si>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</si>
  <si>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</si>
  <si>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</si>
  <si>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</si>
  <si>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</si>
  <si>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</si>
  <si>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</si>
  <si>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</si>
  <si>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</si>
  <si>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</si>
  <si>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</si>
  <si>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</si>
  <si>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</si>
  <si>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</si>
  <si>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</si>
  <si>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</si>
  <si>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</si>
  <si>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</si>
  <si>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</si>
  <si>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</si>
  <si>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</si>
  <si>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</si>
  <si>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</si>
  <si>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</si>
  <si>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</si>
  <si>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</si>
  <si>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</si>
  <si>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</si>
  <si>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</si>
  <si>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</si>
  <si>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</si>
  <si>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</si>
  <si>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</si>
  <si>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</si>
  <si>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</si>
  <si>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</si>
  <si>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</si>
  <si>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</si>
  <si>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</si>
  <si>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</si>
  <si>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</si>
  <si>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</si>
  <si>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</si>
  <si>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</si>
  <si>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last_vita_date</t>
  </si>
  <si>
    <t>EmCare.B17.DE01</t>
  </si>
  <si>
    <t>Date of Last Vitamin A Supplementation</t>
  </si>
  <si>
    <t>EmCare.B17.DE02</t>
  </si>
  <si>
    <t>Less than 1 month ago</t>
  </si>
  <si>
    <t>EmCare.B17.DE02a</t>
  </si>
  <si>
    <t>1 to 5 months ago</t>
  </si>
  <si>
    <t>EmCare.B17.DE02b</t>
  </si>
  <si>
    <t>More than 6 months ago</t>
  </si>
  <si>
    <t>EmCare.B17.DE02c</t>
  </si>
  <si>
    <t xml:space="preserve">Vitamin A Supplementation not previously given </t>
  </si>
  <si>
    <t>The child has not previously been given Vitamin A Supplementation</t>
  </si>
  <si>
    <t>EmCare.B17.DE03</t>
  </si>
  <si>
    <t>Date Unknown</t>
  </si>
  <si>
    <t>The date that the child's profile records Vitamin A Supplementation being given is unknown</t>
  </si>
  <si>
    <t>vita_record</t>
  </si>
  <si>
    <t>The caregiver is able to provide the Vitamin A supplement date but not today</t>
  </si>
  <si>
    <t>No, do not know when last dose was given</t>
  </si>
  <si>
    <t>last_deworming_tt</t>
  </si>
  <si>
    <t>EmCare.B17.DE12</t>
  </si>
  <si>
    <t>Date of last deworming treatment</t>
  </si>
  <si>
    <t>EmCare.B17.DE13</t>
  </si>
  <si>
    <t>Less than 6 months ago</t>
  </si>
  <si>
    <t>The caregiver is able to tell the healthcare worker that the last dose was given less than 6 months ago</t>
  </si>
  <si>
    <t>EmCare.B17.DE14</t>
  </si>
  <si>
    <t xml:space="preserve">Deworming treatment not previously given </t>
  </si>
  <si>
    <t>The child has not previously been given deworming treatment</t>
  </si>
  <si>
    <t>Date unknown</t>
  </si>
  <si>
    <t>The date that the child's profile records Deworming being given is unknown</t>
  </si>
  <si>
    <t>deworming_record</t>
  </si>
  <si>
    <t>EmCare.B17.DE16</t>
  </si>
  <si>
    <t>Can record of Deworming treatment be obtained at a future visit?</t>
  </si>
  <si>
    <t>EmCare.B17.DE17</t>
  </si>
  <si>
    <t>The caregiver is able to provide the deworming treatment date, but not today</t>
  </si>
  <si>
    <t>EmCare.B17.DE18</t>
  </si>
  <si>
    <t>mother_hbv_result</t>
  </si>
  <si>
    <t>EmCare.B17.DE62</t>
  </si>
  <si>
    <t>Mother viral hepatitis B test result</t>
  </si>
  <si>
    <t>EmCare.B17.DE63</t>
  </si>
  <si>
    <t>The child's mother's is not tested for viral hepatitis B</t>
  </si>
  <si>
    <t>EmCare.B17.DE64</t>
  </si>
  <si>
    <t>Results unknown</t>
  </si>
  <si>
    <t>The child's mother's viral hepatitis B test result is unknown</t>
  </si>
  <si>
    <t>EmCare.B17.DE65</t>
  </si>
  <si>
    <t>Presence of viral hepatitis B</t>
  </si>
  <si>
    <t>The child's mother has presence of viral hepatitis B</t>
  </si>
  <si>
    <t>EmCare.B17.DE66</t>
  </si>
  <si>
    <t>Abscence of viral hepatitis B</t>
  </si>
  <si>
    <t>The child's mother has abscence of viral hepatitis B</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</si>
  <si>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</si>
  <si>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</si>
  <si>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</si>
  <si>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</si>
  <si>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</si>
  <si>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</si>
  <si>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</si>
  <si>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</si>
  <si>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</si>
  <si>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yesnoxd</t>
  </si>
  <si>
    <t>EmCare.B17.DE44A</t>
  </si>
  <si>
    <t>Child followed up at PMTCT for HIV investigation or management</t>
  </si>
  <si>
    <t>EmCare.B17.DE42</t>
  </si>
  <si>
    <t>The child is followed up at PMTCT for HIV investigation or management</t>
  </si>
  <si>
    <t>EmCare.B17.DE43</t>
  </si>
  <si>
    <t>The child is not followed up at PMTCT for HIV investigation or management</t>
  </si>
  <si>
    <t>EmCare.B17.DE44B</t>
  </si>
  <si>
    <t>Don't know</t>
  </si>
  <si>
    <t>It is unknown if the child was followed up at PMTCT for HIV investigation or management</t>
  </si>
  <si>
    <t>EmCare.B17.DE44C</t>
  </si>
  <si>
    <t>Declines to answer</t>
  </si>
  <si>
    <t>The caregiver declines declines to answer whether the child is followed up at a PMTCT center or not</t>
  </si>
  <si>
    <t>pmtct_hiv_status</t>
  </si>
  <si>
    <t>EmCare.B17.DE44D</t>
  </si>
  <si>
    <t>PMTCT HIV Status</t>
  </si>
  <si>
    <t>EmCare.B17.DE44E</t>
  </si>
  <si>
    <t>HIV Exposed</t>
  </si>
  <si>
    <t>The child is HIV exposed</t>
  </si>
  <si>
    <t>EmCare.B17.DE44F</t>
  </si>
  <si>
    <t>HIV Confirmed</t>
  </si>
  <si>
    <t>The child is HIV confirmed</t>
  </si>
  <si>
    <t>The child's PMTCT HIV status is unknown</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</si>
  <si>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</si>
  <si>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</si>
  <si>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</si>
  <si>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</si>
  <si>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</si>
  <si>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</si>
  <si>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</si>
  <si>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</si>
  <si>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</si>
  <si>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</si>
  <si>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</si>
  <si>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</si>
  <si>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</si>
  <si>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</si>
  <si>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</si>
  <si>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</si>
  <si>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</si>
  <si>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</si>
  <si>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</si>
  <si>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</si>
  <si>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</si>
  <si>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</si>
  <si>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</si>
  <si>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</si>
  <si>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</si>
  <si>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</si>
  <si>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</si>
  <si>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</si>
  <si>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</si>
  <si>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</si>
  <si>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</si>
  <si>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</si>
  <si>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</si>
  <si>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</si>
  <si>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"child"</t>
  </si>
  <si>
    <t>{{cql}}</t>
  </si>
  <si>
    <t>"Convulsion(s) in this Illness" = true</t>
  </si>
  <si>
    <t>"Unconscious" = 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</si>
  <si>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</si>
  <si>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</si>
  <si>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</si>
  <si>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</si>
  <si>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</si>
  <si>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</si>
  <si>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</si>
  <si>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</si>
  <si>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</si>
  <si>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</si>
  <si>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</si>
  <si>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</si>
  <si>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</si>
  <si>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</si>
  <si>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</si>
  <si>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</si>
  <si>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 xml:space="preserve">"Unconscious" = true and "Skin Pinch of Abdomen" = "Skin Pinch goes back slowly (2 seconds or fewer, but not immediately)" </t>
  </si>
  <si>
    <t>DL-I-CL1-30</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</si>
  <si>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</si>
  <si>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</si>
  <si>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</si>
  <si>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</si>
  <si>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AgeInMonths()&lt;2</t>
  </si>
  <si>
    <t>DL-G-CL2-18</t>
  </si>
  <si>
    <t>(ToInteger("Sunken Eyes"=true) +  ToInteger("Skin Pinch of Abdomen" = "Skin Pinch goes back very slowly (More than 2 seconds)") + ToInteger("Infant's Movements" = "Movement only when stimulated but then stops") +ToInteger("Infant's Movements" = "No movement at all"))&gt;1</t>
  </si>
  <si>
    <t>DL-I-CL2-01</t>
  </si>
  <si>
    <t>"Skin Pinch of Abdomen" = "Skin Pinch goes back very slowly (More than 2 seconds)" and ("Infant's Movements" = "Movement only when stimulated but then stops"  or "Infant's Movements" = "No movement at all" )</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</si>
  <si>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</si>
  <si>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</si>
  <si>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</si>
  <si>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</si>
  <si>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</si>
  <si>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</si>
  <si>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</si>
  <si>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</si>
  <si>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</si>
  <si>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</si>
  <si>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</si>
  <si>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</si>
  <si>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</si>
  <si>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</si>
  <si>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</si>
  <si>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</si>
  <si>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</si>
  <si>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</si>
  <si>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YI severe classification</t>
  </si>
  <si>
    <t>EmCare.B12S1.DE01</t>
  </si>
  <si>
    <t>Fever</t>
  </si>
  <si>
    <t>"Measured Temperature" = "High" or "Measured Temperature" = "Very High" or  "Hot to Touch" = true or  "Fever Reported" = true</t>
  </si>
  <si>
    <t>Severe Acute Malnutrition</t>
  </si>
  <si>
    <t>"child" and ("zscore_h" &lt;= -3 or "zscore_l"&lt;= -3)</t>
  </si>
  <si>
    <t>The client is reported to be vomiting</t>
  </si>
  <si>
    <t>"Vomiting" != "No Vomiting"</t>
  </si>
  <si>
    <t>vomiting everything</t>
  </si>
  <si>
    <t>"Vomiting" = "Vomiting Everything"</t>
  </si>
  <si>
    <t>Malaria Test Unknown</t>
  </si>
  <si>
    <t>"Malaria Test Results" = "Malaria Status Unknown / Unavailable / Invalid / Not Feasible"</t>
  </si>
  <si>
    <t>Recurrent wheezing criteria</t>
  </si>
  <si>
    <t>"Wheezing" = true and ("Wheezing before this illness?" = true or "Frequent cough at night" = true or "Child known to have asthma"= true)</t>
  </si>
  <si>
    <t>2-59m severe classification other than severe dehdyration</t>
  </si>
  <si>
    <t>Medical Complications of Severe Acute Malnutrition</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</si>
  <si>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</si>
  <si>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</si>
  <si>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</si>
  <si>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</si>
  <si>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</si>
  <si>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</si>
  <si>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</si>
  <si>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</si>
  <si>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</si>
  <si>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</si>
  <si>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</si>
  <si>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</si>
  <si>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</si>
  <si>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</si>
  <si>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</si>
  <si>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</si>
  <si>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</si>
  <si>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</si>
  <si>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</si>
  <si>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</si>
  <si>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</si>
  <si>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</si>
  <si>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</si>
  <si>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</si>
  <si>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</si>
  <si>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</si>
  <si>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</si>
  <si>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</si>
  <si>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</si>
  <si>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</si>
  <si>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</si>
  <si>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</si>
  <si>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</si>
  <si>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</si>
  <si>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</si>
  <si>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</si>
  <si>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</si>
  <si>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</si>
  <si>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</si>
  <si>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</si>
  <si>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</si>
  <si>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</si>
  <si>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</si>
  <si>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</si>
  <si>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</si>
  <si>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</si>
  <si>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</si>
  <si>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</si>
  <si>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</si>
  <si>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</si>
  <si>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</si>
  <si>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Suggestions for health prevention</t>
  </si>
  <si>
    <t>after::EmCareDT07 ||after::EmCareDT08</t>
  </si>
  <si>
    <t>EmCare.B17.HealthPrevention</t>
  </si>
  <si>
    <t>EmCareDT10</t>
  </si>
  <si>
    <t>Propose classification</t>
  </si>
  <si>
    <t>after::EmCareDT11</t>
  </si>
  <si>
    <t xml:space="preserve">determine-diagnosis </t>
  </si>
  <si>
    <t>EmCare.B23.Classification</t>
  </si>
  <si>
    <t>EmCareDT11</t>
  </si>
  <si>
    <t>Do Test</t>
  </si>
  <si>
    <t>after::EmCareDT09</t>
  </si>
  <si>
    <t>Diagnostic-testing</t>
  </si>
  <si>
    <t>EmCare.B22.AssessmentsTests</t>
  </si>
  <si>
    <t>EmCareDT12</t>
  </si>
  <si>
    <t>Provide treatment</t>
  </si>
  <si>
    <t>after::EmCareDT13 ||after::EmCareDT10</t>
  </si>
  <si>
    <t xml:space="preserve">provide-counseling </t>
  </si>
  <si>
    <t>EmCare.Treatment</t>
  </si>
  <si>
    <t>EmCareDT13</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</si>
  <si>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</si>
  <si>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</si>
  <si>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</si>
  <si>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</si>
  <si>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</si>
  <si>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</si>
  <si>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</si>
  <si>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</si>
  <si>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</si>
  <si>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</si>
  <si>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</si>
  <si>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</si>
  <si>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</si>
  <si>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</si>
  <si>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</si>
  <si>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</si>
  <si>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</si>
  <si>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</si>
  <si>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</si>
  <si>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</si>
  <si>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</si>
  <si>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</si>
  <si>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</si>
  <si>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</si>
  <si>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</si>
  <si>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</si>
  <si>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</si>
  <si>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</si>
  <si>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</si>
  <si>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</si>
  <si>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</si>
  <si>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</si>
  <si>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</si>
  <si>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</si>
  <si>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</si>
  <si>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</si>
  <si>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</si>
  <si>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</si>
  <si>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</si>
  <si>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</si>
  <si>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</si>
  <si>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</si>
  <si>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</si>
  <si>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</si>
  <si>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</si>
  <si>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</si>
  <si>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</si>
  <si>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</si>
  <si>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</si>
  <si>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</si>
  <si>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</si>
  <si>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</si>
  <si>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</si>
  <si>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</si>
  <si>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</si>
  <si>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</si>
  <si>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</si>
  <si>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</si>
  <si>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</si>
  <si>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</si>
  <si>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</si>
  <si>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</si>
  <si>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</si>
  <si>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</si>
  <si>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</si>
  <si>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</si>
  <si>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</si>
  <si>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</si>
  <si>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</si>
  <si>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</si>
  <si>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</si>
  <si>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</si>
  <si>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</si>
  <si>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</si>
  <si>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</si>
  <si>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</si>
  <si>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</si>
  <si>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</si>
  <si>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</si>
  <si>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</si>
  <si>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</si>
  <si>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</si>
  <si>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</si>
  <si>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</si>
  <si>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</si>
  <si>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</si>
  <si>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</si>
  <si>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</si>
  <si>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</si>
  <si>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</si>
  <si>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</si>
  <si>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</si>
  <si>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</si>
  <si>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</si>
  <si>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</si>
  <si>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</si>
  <si>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</si>
  <si>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</si>
  <si>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</si>
  <si>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</si>
  <si>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</si>
  <si>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</si>
  <si>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</si>
  <si>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</si>
  <si>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</si>
  <si>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</si>
  <si>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</si>
  <si>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</si>
  <si>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</si>
  <si>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</si>
  <si>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</si>
  <si>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</si>
  <si>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</si>
  <si>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</si>
  <si>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</si>
  <si>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</si>
  <si>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</si>
  <si>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</si>
  <si>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</si>
  <si>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</si>
  <si>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</si>
  <si>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</si>
  <si>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</si>
  <si>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</si>
  <si>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</si>
  <si>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</si>
  <si>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</si>
  <si>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</si>
  <si>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</si>
  <si>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</si>
  <si>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</si>
  <si>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</si>
  <si>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</si>
  <si>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</si>
  <si>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</si>
  <si>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</si>
  <si>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</si>
  <si>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</si>
  <si>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</si>
  <si>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</si>
  <si>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</si>
  <si>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tgt.birthDate = val</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</si>
  <si>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</si>
  <si>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</si>
  <si>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</si>
  <si>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</si>
  <si>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</si>
  <si>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</si>
  <si>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</si>
  <si>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</si>
  <si>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</si>
  <si>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</si>
  <si>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</si>
  <si>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</si>
  <si>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</si>
  <si>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</si>
  <si>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</si>
  <si>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</si>
  <si>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</si>
  <si>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</si>
  <si>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</si>
  <si>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</si>
  <si>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</si>
  <si>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</si>
  <si>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</si>
  <si>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</si>
  <si>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</si>
  <si>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</si>
  <si>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</si>
  <si>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</si>
  <si>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</si>
  <si>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</si>
  <si>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</si>
  <si>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</si>
  <si>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</si>
  <si>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</si>
  <si>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</si>
  <si>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</si>
  <si>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</si>
  <si>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</si>
  <si>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</si>
  <si>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</si>
  <si>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</si>
  <si>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</si>
  <si>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</si>
  <si>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</si>
  <si>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</si>
  <si>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</si>
  <si>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</si>
  <si>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</si>
  <si>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</si>
  <si>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</si>
  <si>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</si>
  <si>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</si>
  <si>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</si>
  <si>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</si>
  <si>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</si>
  <si>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</si>
  <si>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</si>
  <si>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</si>
  <si>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</si>
  <si>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</si>
  <si>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</si>
  <si>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CommunicationRequest</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</si>
  <si>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</si>
  <si>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</si>
  <si>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</si>
  <si>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</si>
  <si>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</si>
  <si>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</si>
  <si>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</si>
  <si>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</si>
  <si>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</si>
  <si>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</si>
  <si>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</si>
  <si>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</si>
  <si>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</si>
  <si>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</si>
  <si>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</si>
  <si>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</si>
  <si>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</si>
  <si>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</si>
  <si>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</si>
  <si>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family val="2"/>
        <charset val="1"/>
      </rPr>
      <t>"</t>
    </r>
    <r>
      <rPr>
        <sz val="12"/>
        <color rgb="FF000000"/>
        <rFont val="Arial"/>
        <family val="2"/>
        <charset val="1"/>
      </rPr>
      <t>Reason for Consultation</t>
    </r>
    <r>
      <rPr>
        <sz val="11"/>
        <color rgb="FF000000"/>
        <rFont val="Arial"/>
        <family val="2"/>
        <charset val="1"/>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</si>
  <si>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</si>
  <si>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</si>
  <si>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</si>
  <si>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</si>
  <si>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</si>
  <si>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</si>
  <si>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</si>
  <si>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</si>
  <si>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</si>
  <si>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</si>
  <si>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</si>
  <si>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charset val="1"/>
      </rPr>
      <t>Person/People accompanying child today</t>
    </r>
  </si>
  <si>
    <r>
      <rPr>
        <sz val="12"/>
        <color rgb="FF000000"/>
        <rFont val="Arial"/>
        <family val="2"/>
        <charset val="1"/>
      </rPr>
      <t>"</t>
    </r>
    <r>
      <rPr>
        <sz val="11"/>
        <color rgb="FF000000"/>
        <rFont val="Arial"/>
        <family val="2"/>
        <charset val="1"/>
      </rPr>
      <t>Person/People accompanying child today?</t>
    </r>
    <r>
      <rPr>
        <sz val="12"/>
        <color rgb="FF000000"/>
        <rFont val="Arial"/>
        <family val="2"/>
        <charset val="1"/>
      </rPr>
      <t>".empty()</t>
    </r>
  </si>
  <si>
    <t>EmCare.A.DE39.1</t>
  </si>
  <si>
    <t>EmCare.A.DE40</t>
  </si>
  <si>
    <r>
      <rPr>
        <sz val="11"/>
        <color rgb="FF000000"/>
        <rFont val="Arial"/>
        <family val="2"/>
        <charset val="1"/>
      </rPr>
      <t>Person/People accompanying child</t>
    </r>
    <r>
      <rPr>
        <sz val="12"/>
        <color rgb="FF000000"/>
        <rFont val="Arial"/>
        <family val="2"/>
        <charset val="1"/>
      </rPr>
      <t xml:space="preserve"> First Name</t>
    </r>
  </si>
  <si>
    <t>EmCare.A.DE41</t>
  </si>
  <si>
    <r>
      <rPr>
        <sz val="11"/>
        <color rgb="FF000000"/>
        <rFont val="Arial"/>
        <family val="2"/>
        <charset val="1"/>
      </rPr>
      <t>Person/People accompanying child</t>
    </r>
    <r>
      <rPr>
        <sz val="12"/>
        <color rgb="FF000000"/>
        <rFont val="Arial"/>
        <family val="2"/>
        <charset val="1"/>
      </rPr>
      <t xml:space="preserve"> Middle Name</t>
    </r>
  </si>
  <si>
    <t>EmCare.A.DE42</t>
  </si>
  <si>
    <r>
      <rPr>
        <sz val="11"/>
        <color rgb="FF000000"/>
        <rFont val="Arial"/>
        <family val="2"/>
        <charset val="1"/>
      </rPr>
      <t>Person/People accompanying child</t>
    </r>
    <r>
      <rPr>
        <sz val="12"/>
        <color rgb="FF000000"/>
        <rFont val="Arial"/>
        <family val="2"/>
        <charset val="1"/>
      </rPr>
      <t xml:space="preserve"> Last Name</t>
    </r>
  </si>
  <si>
    <t>EmCare.A.DE43</t>
  </si>
  <si>
    <r>
      <rPr>
        <sz val="11"/>
        <color rgb="FF000000"/>
        <rFont val="Arial"/>
        <family val="2"/>
        <charset val="1"/>
      </rPr>
      <t>Person/People accompanying child's</t>
    </r>
    <r>
      <rPr>
        <sz val="12"/>
        <color rgb="FF000000"/>
        <rFont val="Arial"/>
        <family val="2"/>
        <charset val="1"/>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</si>
  <si>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</si>
  <si>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</si>
  <si>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</si>
  <si>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</si>
  <si>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</si>
  <si>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</si>
  <si>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</si>
  <si>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</si>
  <si>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</si>
  <si>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</si>
  <si>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</si>
  <si>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</si>
  <si>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</si>
  <si>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</si>
  <si>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</si>
  <si>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</si>
  <si>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</si>
  <si>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</si>
  <si>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</si>
  <si>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</si>
  <si>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</si>
  <si>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</si>
  <si>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</si>
  <si>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</si>
  <si>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</si>
  <si>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</si>
  <si>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</si>
  <si>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</si>
  <si>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</si>
  <si>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</si>
  <si>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</si>
  <si>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</si>
  <si>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</si>
  <si>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charset val="1"/>
      </rPr>
      <t>An **</t>
    </r>
    <r>
      <rPr>
        <b/>
        <sz val="10"/>
        <color rgb="FF000000"/>
        <rFont val="Calibri"/>
        <family val="2"/>
        <charset val="1"/>
      </rPr>
      <t>unconscious child cannot be wakened**</t>
    </r>
    <r>
      <rPr>
        <sz val="10"/>
        <color rgb="FF000000"/>
        <rFont val="Calibri"/>
        <family val="2"/>
        <charset val="1"/>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</si>
  <si>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</si>
  <si>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</si>
  <si>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</si>
  <si>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</si>
  <si>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</si>
  <si>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</si>
  <si>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</si>
  <si>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</si>
  <si>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</si>
  <si>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</si>
  <si>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</si>
  <si>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</si>
  <si>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</si>
  <si>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</si>
  <si>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</si>
  <si>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</si>
  <si>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</si>
  <si>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</si>
  <si>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</si>
  <si>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</si>
  <si>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</si>
  <si>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</si>
  <si>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</si>
  <si>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</si>
  <si>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</si>
  <si>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</si>
  <si>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</si>
  <si>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</si>
  <si>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</si>
  <si>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</si>
  <si>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</si>
  <si>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</si>
  <si>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</si>
  <si>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</si>
  <si>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</si>
  <si>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</si>
  <si>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</si>
  <si>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</si>
  <si>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</si>
  <si>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</si>
  <si>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</si>
  <si>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</si>
  <si>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"Thermometer not available".exists()</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</si>
  <si>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</si>
  <si>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</si>
  <si>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</si>
  <si>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</si>
  <si>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</si>
  <si>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</si>
  <si>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</si>
  <si>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</si>
  <si>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</si>
  <si>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</si>
  <si>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</si>
  <si>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</si>
  <si>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</si>
  <si>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</si>
  <si>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</si>
  <si>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</si>
  <si>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</si>
  <si>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</si>
  <si>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</si>
  <si>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</si>
  <si>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</si>
  <si>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</si>
  <si>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</si>
  <si>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</si>
  <si>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</si>
  <si>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</si>
  <si>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</si>
  <si>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</si>
  <si>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</si>
  <si>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</si>
  <si>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</si>
  <si>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</si>
  <si>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</si>
  <si>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charset val="1"/>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</si>
  <si>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</si>
  <si>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</si>
  <si>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</si>
  <si>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</si>
  <si>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</si>
  <si>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</si>
  <si>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</si>
  <si>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</si>
  <si>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</si>
  <si>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</si>
  <si>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</si>
  <si>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</si>
  <si>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</si>
  <si>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</si>
  <si>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</si>
  <si>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</si>
  <si>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</si>
  <si>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</si>
  <si>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</si>
  <si>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</si>
  <si>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 and "Weight cannot be measured".exists()</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</si>
  <si>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</si>
  <si>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</si>
  <si>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</si>
  <si>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</si>
  <si>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</si>
  <si>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</si>
  <si>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</si>
  <si>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</si>
  <si>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</si>
  <si>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</si>
  <si>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</si>
  <si>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</si>
  <si>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</si>
  <si>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</si>
  <si>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</si>
  <si>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</si>
  <si>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</si>
  <si>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</si>
  <si>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</si>
  <si>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</si>
  <si>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</si>
  <si>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</si>
  <si>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</si>
  <si>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</si>
  <si>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</si>
  <si>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EmCare.B6.DE16</t>
  </si>
  <si>
    <t>Weight for Age (WFA) Z Scores</t>
  </si>
  <si>
    <t>The client's weight for age z score</t>
  </si>
  <si>
    <t>"Weight".exists()</t>
  </si>
  <si>
    <t>^(\d\d?\.\d)$</t>
  </si>
  <si>
    <t>select_one reason_no_weight</t>
  </si>
  <si>
    <t>≥ 2 months to &lt;60 months</t>
  </si>
  <si>
    <t>EmCare.B6.DE23</t>
  </si>
  <si>
    <t>The reason for not being able to measure weight</t>
  </si>
  <si>
    <t>≥6 months old</t>
  </si>
  <si>
    <t>EmCare.B6.DE17</t>
  </si>
  <si>
    <t>MUAC (Mid Upper Arm Circumference)</t>
  </si>
  <si>
    <t>The client's Mid Upper Arm Circumference in Millimeters (child ≥6 months old)</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</si>
  <si>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</si>
  <si>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</si>
  <si>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</si>
  <si>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</si>
  <si>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</si>
  <si>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</si>
  <si>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</si>
  <si>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</si>
  <si>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</si>
  <si>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</si>
  <si>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"MUAC (Mid Upper Arm Circumference)".empty()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</si>
  <si>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</si>
  <si>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</si>
  <si>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</si>
  <si>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</si>
  <si>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</si>
  <si>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</si>
  <si>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</si>
  <si>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</si>
  <si>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</si>
  <si>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</si>
  <si>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</si>
  <si>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</si>
  <si>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</si>
  <si>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</si>
  <si>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</si>
  <si>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</si>
  <si>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</si>
  <si>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</si>
  <si>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</si>
  <si>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</si>
  <si>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</si>
  <si>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</si>
  <si>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</si>
  <si>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</si>
  <si>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</si>
  <si>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</si>
  <si>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</si>
  <si>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</si>
  <si>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</si>
  <si>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</si>
  <si>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"AgeInDays" &lt; 7</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</si>
  <si>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</si>
  <si>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</si>
  <si>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</si>
  <si>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</si>
  <si>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</si>
  <si>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</si>
  <si>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</si>
  <si>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</si>
  <si>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</si>
  <si>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</si>
  <si>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</si>
  <si>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</si>
  <si>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</si>
  <si>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</si>
  <si>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</si>
  <si>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</si>
  <si>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</si>
  <si>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</si>
  <si>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</si>
  <si>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</si>
  <si>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</si>
  <si>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</si>
  <si>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</si>
  <si>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</si>
  <si>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</si>
  <si>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</si>
  <si>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</si>
  <si>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</si>
  <si>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</si>
  <si>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EmCare.B21S1.DE01</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</si>
  <si>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</si>
  <si>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</si>
  <si>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</si>
  <si>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</si>
  <si>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</si>
  <si>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</si>
  <si>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</si>
  <si>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</si>
  <si>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questionnaire</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</si>
  <si>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</si>
  <si>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</si>
  <si>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</si>
  <si>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</si>
  <si>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</si>
  <si>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</si>
  <si>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</si>
  <si>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</si>
  <si>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</si>
  <si>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</si>
  <si>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</si>
  <si>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</si>
  <si>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</si>
  <si>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</si>
  <si>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</si>
  <si>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</si>
  <si>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</si>
  <si>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</si>
  <si>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</si>
  <si>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</si>
  <si>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Flapping nostrils</t>
  </si>
  <si>
    <t>The child has flapping nostrils</t>
  </si>
  <si>
    <t>EmCare.B18S2.DE16</t>
  </si>
  <si>
    <t>Irritability</t>
  </si>
  <si>
    <t>The child shows irritability</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</si>
  <si>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</si>
  <si>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</si>
  <si>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</si>
  <si>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</si>
  <si>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</si>
  <si>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</si>
  <si>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</si>
  <si>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</si>
  <si>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</si>
  <si>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</si>
  <si>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</si>
  <si>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</si>
  <si>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</si>
  <si>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</si>
  <si>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</si>
  <si>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</si>
  <si>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</si>
  <si>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</si>
  <si>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EmCare.B19S2.DE08</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</si>
  <si>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</si>
  <si>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</si>
  <si>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</si>
  <si>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</si>
  <si>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</si>
  <si>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</si>
  <si>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</si>
  <si>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</si>
  <si>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</si>
  <si>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</si>
  <si>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</si>
  <si>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</si>
  <si>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</si>
  <si>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</si>
  <si>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</si>
  <si>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</si>
  <si>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</si>
  <si>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</si>
  <si>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</si>
  <si>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</si>
  <si>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</si>
  <si>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</si>
  <si>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</si>
  <si>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</si>
  <si>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</si>
  <si>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</si>
  <si>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</si>
  <si>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</si>
  <si>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</si>
  <si>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</si>
  <si>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</si>
  <si>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</si>
  <si>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</si>
  <si>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</si>
  <si>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</si>
  <si>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</si>
  <si>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</si>
  <si>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</si>
  <si>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</si>
  <si>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</si>
  <si>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</si>
  <si>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</si>
  <si>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</si>
  <si>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("EmCare.B21S2.DE12"&gt;=8 and "AgeInDays" &lt;29) or ("EmCare.B21S2.DE12"&gt;=7 and "AgeInDays" &gt;=29 and "AgeInDays" &lt;60)</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</si>
  <si>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</si>
  <si>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</si>
  <si>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</si>
  <si>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</si>
  <si>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</si>
  <si>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</si>
  <si>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</si>
  <si>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</si>
  <si>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</si>
  <si>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</si>
  <si>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</si>
  <si>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</si>
  <si>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</si>
  <si>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</si>
  <si>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</si>
  <si>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</si>
  <si>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</si>
  <si>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"YI severe classification other than Severe Dehydration" != true and "Unable to check if Ulcers or White Patches in Mouth".empty()</t>
  </si>
  <si>
    <t>missing a lot of conditions in the enable when expression</t>
  </si>
  <si>
    <t>EmCare.B21S2.DE32</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</si>
  <si>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</si>
  <si>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</si>
  <si>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</si>
  <si>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</si>
  <si>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</si>
  <si>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</si>
  <si>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</si>
  <si>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</si>
  <si>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</si>
  <si>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</si>
  <si>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</si>
  <si>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</si>
  <si>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</si>
  <si>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</si>
  <si>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</si>
  <si>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</si>
  <si>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</si>
  <si>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</si>
  <si>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</si>
  <si>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</si>
  <si>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</si>
  <si>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</si>
  <si>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</si>
  <si>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</si>
  <si>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</si>
  <si>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</si>
  <si>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</si>
  <si>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</si>
  <si>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</si>
  <si>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</si>
  <si>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</si>
  <si>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</si>
  <si>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</si>
  <si>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</si>
  <si>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</si>
  <si>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</si>
  <si>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</si>
  <si>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</si>
  <si>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</si>
  <si>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</si>
  <si>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</si>
  <si>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</si>
  <si>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</si>
  <si>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</si>
  <si>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</si>
  <si>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</si>
  <si>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</si>
  <si>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</si>
  <si>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</si>
  <si>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</si>
  <si>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</si>
  <si>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</si>
  <si>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</si>
  <si>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("Axillary Temperature (degrees Celcius)" &gt;= 37.5 'Cel' or "Hot to Touch" = true)</t>
  </si>
  <si>
    <t>select_one 8d_to_30d</t>
  </si>
  <si>
    <t>EmCare.B12S1.DE03</t>
  </si>
  <si>
    <t>Fever for how long?</t>
  </si>
  <si>
    <t xml:space="preserve">Length of time the child has had fever
- 7 days or less (1 week or less)
- 8 to 30 days
-More than 30 days"
</t>
  </si>
  <si>
    <t>EmCare.B12S1.DE06</t>
  </si>
  <si>
    <t xml:space="preserve">Has Fever been present every day for more than 7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</si>
  <si>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</si>
  <si>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"Fever" = true and ("Fever for how long?"  = "More than 30 days" or "Fever for how long?"  = "8 to 30 days")</t>
  </si>
  <si>
    <t>select_multiple type_of_pain</t>
  </si>
  <si>
    <t>Pain</t>
  </si>
  <si>
    <t>The child is reported to have, or appears to be in pain. It is important to assess for pain which could be a sign of a source of infection when the child has reported or measured fever.</t>
  </si>
  <si>
    <t>select_one malaria_risk_area</t>
  </si>
  <si>
    <t xml:space="preserve">Malaria Risk
</t>
  </si>
  <si>
    <t>The area is a high / low / no malaria risk area</t>
  </si>
  <si>
    <t>"Fever"= true</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</si>
  <si>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</si>
  <si>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</si>
  <si>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</si>
  <si>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</si>
  <si>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</si>
  <si>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</si>
  <si>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</si>
  <si>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</si>
  <si>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</si>
  <si>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</si>
  <si>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</si>
  <si>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</si>
  <si>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How long the child has had the discharge from the ear. 
- Less than 14 days (Less than 2 weeks)
- 14 days or more (2 weeks or more)</t>
  </si>
  <si>
    <t>"EmCare.B13S1.DE03" = true</t>
  </si>
  <si>
    <t>EmCare.B14S1.DE01</t>
  </si>
  <si>
    <t>The child is reported to have or appears to have an eye problem</t>
  </si>
  <si>
    <t>EmCare.B14S1.DE02</t>
  </si>
  <si>
    <t>The child is reported to have or appears to have a skin problem</t>
  </si>
  <si>
    <t>"Danger Signs" != true or "Pain" != "Skin Problem"</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</si>
  <si>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</si>
  <si>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</si>
  <si>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</si>
  <si>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</si>
  <si>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</si>
  <si>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</si>
  <si>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</si>
  <si>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</si>
  <si>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</si>
  <si>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</si>
  <si>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</si>
  <si>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</si>
  <si>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</si>
  <si>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</si>
  <si>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</si>
  <si>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</si>
  <si>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</si>
  <si>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</si>
  <si>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</si>
  <si>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</si>
  <si>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</si>
  <si>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</si>
  <si>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</si>
  <si>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</si>
  <si>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</si>
  <si>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</si>
  <si>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</si>
  <si>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</si>
  <si>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</si>
  <si>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</si>
  <si>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</si>
  <si>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</si>
  <si>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</si>
  <si>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</si>
  <si>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</si>
  <si>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</si>
  <si>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</si>
  <si>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</si>
  <si>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</si>
  <si>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</si>
  <si>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</si>
  <si>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</si>
  <si>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</si>
  <si>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</si>
  <si>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</si>
  <si>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</si>
  <si>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The duration of wheezing if less than 7 days or more than 7 days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</si>
  <si>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</si>
  <si>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</si>
  <si>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</si>
  <si>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</si>
  <si>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</si>
  <si>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</si>
  <si>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</si>
  <si>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</si>
  <si>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</si>
  <si>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</si>
  <si>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</si>
  <si>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</si>
  <si>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</si>
  <si>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</si>
  <si>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</si>
  <si>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</si>
  <si>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</si>
  <si>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</si>
  <si>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</si>
  <si>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</si>
  <si>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</si>
  <si>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</si>
  <si>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</si>
  <si>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</si>
  <si>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</si>
  <si>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</si>
  <si>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</si>
  <si>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</si>
  <si>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</si>
  <si>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</si>
  <si>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</si>
  <si>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</si>
  <si>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</si>
  <si>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</si>
  <si>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</si>
  <si>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</si>
  <si>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</si>
  <si>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</si>
  <si>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</si>
  <si>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</si>
  <si>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</si>
  <si>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</si>
  <si>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</si>
  <si>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</si>
  <si>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</si>
  <si>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</si>
  <si>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</si>
  <si>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</si>
  <si>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</si>
  <si>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</si>
  <si>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</si>
  <si>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</si>
  <si>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</si>
  <si>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</si>
  <si>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</si>
  <si>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</si>
  <si>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EmCare.B12S2.DE03</t>
  </si>
  <si>
    <t>Warm Tender or Swollen Joint or Bone</t>
  </si>
  <si>
    <t>The child has a warm tender or swollen joint or bone which could be a sign of a infection when the child has reported or measured fever.</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</si>
  <si>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</si>
  <si>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</si>
  <si>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</si>
  <si>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</si>
  <si>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</si>
  <si>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</si>
  <si>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</si>
  <si>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</si>
  <si>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</si>
  <si>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</si>
  <si>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</si>
  <si>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</si>
  <si>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</si>
  <si>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</si>
  <si>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</si>
  <si>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</si>
  <si>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</si>
  <si>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</si>
  <si>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</si>
  <si>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</si>
  <si>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</si>
  <si>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</si>
  <si>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</si>
  <si>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</si>
  <si>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</si>
  <si>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</si>
  <si>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</si>
  <si>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</si>
  <si>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</si>
  <si>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</si>
  <si>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</si>
  <si>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</si>
  <si>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</si>
  <si>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</si>
  <si>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</si>
  <si>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</si>
  <si>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</si>
  <si>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</si>
  <si>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</si>
  <si>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</si>
  <si>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</si>
  <si>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</si>
  <si>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</si>
  <si>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</si>
  <si>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</si>
  <si>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</si>
  <si>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</si>
  <si>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</si>
  <si>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</si>
  <si>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</si>
  <si>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EmCare.B14S2.DE17</t>
  </si>
  <si>
    <t>Rapidly spreading, extensive, or not responding to oral antibiotics</t>
  </si>
  <si>
    <t>The child has cellulitis which is rapidly spreading, extensive, or not responding to oral antibiotics</t>
  </si>
  <si>
    <t>"Type of Skin Problem" = "Cellulitis - Red Tender Skin"</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</si>
  <si>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</si>
  <si>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</si>
  <si>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</si>
  <si>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</si>
  <si>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</si>
  <si>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</si>
  <si>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</si>
  <si>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</si>
  <si>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</si>
  <si>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</si>
  <si>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</si>
  <si>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</si>
  <si>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</si>
  <si>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</si>
  <si>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</si>
  <si>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</si>
  <si>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</si>
  <si>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</si>
  <si>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select_multiple severe_skin_lesions</t>
  </si>
  <si>
    <t xml:space="preserve">Signs of severe impetigo / folliculitis include:
- Skin Lesions 4 cm or larger
- Red Skin Streaks
- Tender Nodes (Nodules) under the skin
- Skin infection extends to muscle
- No signs of severe Impetigo / Folliculitis </t>
  </si>
  <si>
    <t>"Type of Skin Problem"="Impetigo or Folliculitis - Red, Tender, Warm Crusts or Small lesions"</t>
  </si>
  <si>
    <t>EmCare.B14S2.DE30b</t>
  </si>
  <si>
    <t>Extensive impetigo lesions</t>
  </si>
  <si>
    <t>The client has Extensive impetigo lesions requiring oral antibiotics</t>
  </si>
  <si>
    <t>Impetigo can be considered as extensive if it is greater than 4cm in diameter</t>
  </si>
  <si>
    <t>"Type of Skin Problem".where(value.code='EmCare.B14S2.DE25').exists()</t>
  </si>
  <si>
    <t>EmCare.B14S2.DE31a</t>
  </si>
  <si>
    <t>Extensive molluscum lesions</t>
  </si>
  <si>
    <t>The client has Extensive molluscum lesions</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</si>
  <si>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</si>
  <si>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</si>
  <si>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</si>
  <si>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</si>
  <si>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</si>
  <si>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</si>
  <si>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</si>
  <si>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</si>
  <si>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</si>
  <si>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</si>
  <si>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</si>
  <si>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</si>
  <si>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</si>
  <si>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</si>
  <si>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</si>
  <si>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</si>
  <si>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</si>
  <si>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</si>
  <si>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</si>
  <si>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</si>
  <si>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</si>
  <si>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</si>
  <si>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</si>
  <si>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</si>
  <si>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</si>
  <si>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</si>
  <si>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</si>
  <si>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</si>
  <si>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</si>
  <si>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</si>
  <si>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</si>
  <si>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</si>
  <si>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</si>
  <si>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</si>
  <si>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EmCare.B16S2.DE01</t>
  </si>
  <si>
    <t>Oedema of both feet</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</si>
  <si>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</si>
  <si>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</si>
  <si>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</si>
  <si>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</si>
  <si>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</si>
  <si>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</si>
  <si>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</si>
  <si>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</si>
  <si>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</si>
  <si>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</si>
  <si>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</si>
  <si>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</si>
  <si>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cql = get_observation_code_from_concepts(question_concepts, lib)</t>
  </si>
  <si>
    <t>Age In Months</t>
  </si>
  <si>
    <t>c."Severe Classification up to assessments and tests excluding Severe Dehydration"</t>
  </si>
  <si>
    <t>c."PSBI other than temperature"</t>
  </si>
  <si>
    <t>select_one last_vita_date</t>
  </si>
  <si>
    <t>The date that the child's profile records Vitamin A Supplementation being given</t>
  </si>
  <si>
    <t>"AgeInMonths" &gt;= 6</t>
  </si>
  <si>
    <t>select_one vita_record</t>
  </si>
  <si>
    <t>The healthcare worker asks if the child's caregiver can provide a record of Vitamin A supplementation at a future visit</t>
  </si>
  <si>
    <t>"Date of Last Vitamin A Supplementation" = "Date Unknown" and "AgeInMonths"&gt;=6</t>
  </si>
  <si>
    <t>EmCare.B17.DE11</t>
  </si>
  <si>
    <t>Treatment for malnutrition containing Vitamin A received in the past month?</t>
  </si>
  <si>
    <t>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</si>
  <si>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</si>
  <si>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select_one last_deworming_tt</t>
  </si>
  <si>
    <t>The date that the child's profile records Deworming being given</t>
  </si>
  <si>
    <t>"AgeInMonths" &gt;= 12</t>
  </si>
  <si>
    <t>select_one deworming_record</t>
  </si>
  <si>
    <t>The healthcare worker asks if the client's caregiver can provide a record of Deworming treatment at a future visit</t>
  </si>
  <si>
    <t>"Date of last deworming treatment" = "Date unknown"
and
"AgeInMonths"&gt;=12</t>
  </si>
  <si>
    <t>select_one mother_hbv_result</t>
  </si>
  <si>
    <t>The child's mother's viral hepatitis B test result</t>
  </si>
  <si>
    <t>"AgeInDays"&lt;3</t>
  </si>
  <si>
    <t>EmCare.B17.DE67</t>
  </si>
  <si>
    <t>Infant vaccinated for viral hepatitis B</t>
  </si>
  <si>
    <t>The client is vaccinated for viral hepatitis B</t>
  </si>
  <si>
    <t>"AgeInDays" &lt; 3 and "Mother viral hepatitis B test result".exists() and "Mother viral hepatitis B test result" != "Abscence of viral hepatitis B"</t>
  </si>
  <si>
    <t>select_one hiv_prevalence</t>
  </si>
  <si>
    <t>The prevalence of HIV in the area of the client</t>
  </si>
  <si>
    <t>"AgeInMonths" &gt;= 2 and "AgeInMonths" &lt; 60</t>
  </si>
  <si>
    <t>select_one yesnoxd</t>
  </si>
  <si>
    <t>select_one pmtct_hiv_status</t>
  </si>
  <si>
    <t>The child's PMTCT HIV status</t>
  </si>
  <si>
    <t>EmCare.B17.DE44G</t>
  </si>
  <si>
    <t>Household member with Tuberculosis in the past 5 years</t>
  </si>
  <si>
    <t>The child has a person in the household within the past 5 years with tuberculosis</t>
  </si>
  <si>
    <t>"AgeInMonths"&gt;= 2 and "AgeInMonths"&lt; 60</t>
  </si>
  <si>
    <t>select_one hiv_status</t>
  </si>
  <si>
    <t>Mother's HIV Status</t>
  </si>
  <si>
    <t>"AgeInMonths" &lt; 2</t>
  </si>
  <si>
    <t>select_one child_last_hiv_status</t>
  </si>
  <si>
    <t>Child's Last HIV Test Results</t>
  </si>
  <si>
    <t>The client's last HIV test results</t>
  </si>
  <si>
    <t>"HIV Prevalence" != "Low HIV Risk" and "AgeInMonths" &gt;= 2 and "AgeInMonths" &lt; 60 and "Child followed up at PMTCT for HIV investigation or management" !=Yes</t>
  </si>
  <si>
    <t>EmCare.B17.DE37</t>
  </si>
  <si>
    <t>Child breastfed at the time or 6 weeks before HIV test</t>
  </si>
  <si>
    <t>The healthcare worker asks the caregiver if the client was breastfed at the time or 6 weeks before the HIV test</t>
  </si>
  <si>
    <t>"AgeInMonths" &gt;= 2 and "AgeInMonths"&lt;60 and "Child's Last HIV Test Results" != "Child HIV Status - Unknown or Not Tested" and "Child's Last HIV Test Results" != "Child HIV Status - Decline to answer"</t>
  </si>
  <si>
    <t>EmCare.B17.DE41</t>
  </si>
  <si>
    <t>Child 18 months or older when last tested for HIV</t>
  </si>
  <si>
    <t>The healthcare worker asks the caregiver if the client was 18 months or older when last tested for HIV</t>
  </si>
  <si>
    <t>"Child's Last HIV Test Results" = "Child HIV Positive - Serological" and "AgeInMonths"&gt;= 8</t>
  </si>
  <si>
    <t>select_one child_vaccination_status</t>
  </si>
  <si>
    <t>Check the child’s vaccination record: has the child received all vaccines they are eligible for</t>
  </si>
  <si>
    <t>The healthcare worker check's the child’s vaccination record to ensure the child has received all eligible vaccines</t>
  </si>
  <si>
    <t>"AgeInMonths" &lt; 2 and ("Severe Classification up to assessments and tests excluding Severe Dehydration" != true and "PSBI other than temperature" !=true)</t>
  </si>
  <si>
    <t>select_one child_vaccines</t>
  </si>
  <si>
    <t>The application shows the heatlhcare worker a table of the immunizations the client should have had for their age</t>
  </si>
  <si>
    <t>force-collection</t>
  </si>
  <si>
    <t>true</t>
  </si>
  <si>
    <t>zscore_wfh</t>
  </si>
  <si>
    <t>zscore_wfl</t>
  </si>
  <si>
    <t>zscore_wfa</t>
  </si>
  <si>
    <t>a-BreastFeedingTest</t>
  </si>
  <si>
    <t>applicability-BreastFeedingTest</t>
  </si>
  <si>
    <t>Base."Person accompanying child today's Relationship to Client".coding.where(code = 'MTH').exists()</t>
  </si>
  <si>
    <t>o"Palmar Pallor"</t>
  </si>
  <si>
    <t>Malaria Risk</t>
  </si>
  <si>
    <t>o"Malaria Risk"</t>
  </si>
  <si>
    <t>Obvious cause of fever</t>
  </si>
  <si>
    <t>o"Obvious cause of fever"</t>
  </si>
  <si>
    <t>Coalesce(c."vomiting everything",false)</t>
  </si>
  <si>
    <t>AgeInMonths()&gt;=2 and AgeInMonths()&lt;6 and  "Severe Classification up to assessments and tests excluding Severe Dehydration" !=true</t>
  </si>
  <si>
    <t>AgeInMonths()&lt;2 and   "Breastfed" = true and c."YI severe classification other than Severe Dehydration" !=true</t>
  </si>
  <si>
    <t>a-RespiratoryRate</t>
  </si>
  <si>
    <t>applicability-RespiratoryRate</t>
  </si>
  <si>
    <t>a-BronchodilatorTest</t>
  </si>
  <si>
    <t>applicability-BronchodilatorTest</t>
  </si>
  <si>
    <t>a-Hemoglobin</t>
  </si>
  <si>
    <t>applicability-Hemoglobin</t>
  </si>
  <si>
    <t>"Palmar Pallor" = "Some Palmar Pallor" or "Palmar Pallor" = "Severe Palmar Pallor" or "Mucous membrane pallor" = "Some mucous membrane pallor" or "Mucous membrane pallor" = "Severe mucous membrane pallor"</t>
  </si>
  <si>
    <t>a-SecondTemperature</t>
  </si>
  <si>
    <t>applicability-SecondTemperature</t>
  </si>
  <si>
    <t>c."PSBI other than temperature" != true and AgeInMonths()&lt;2 and "Axillary Temperature (degrees Celcius)" &gt; 38.5 'Cel'</t>
  </si>
  <si>
    <t>a-FluidTest</t>
  </si>
  <si>
    <t>applicability-FluidTest</t>
  </si>
  <si>
    <t>("Not able to drink or breastfeed" = true or "vomiting everything" = true or "Diarrhoea" = true) and o"Oral Fluid Test Results" is null</t>
  </si>
  <si>
    <t>a-AppetiteTest</t>
  </si>
  <si>
    <t>applicability-AppetiteTest</t>
  </si>
  <si>
    <t>(zscore_wfh.exists() and zscore_wfh &lt; -3 or zscore_wfl.exists()  and zscore_wfh &lt; -3 or "MUAC (Mid Upper Arm Circumference)" &lt; 115 'mm' or ("AgeInMonths" &lt; 12 and zscore_wfa.exists()  and zscore_wfa &lt; -3))
and
c."Medical Complications of Severe Acute Malnutrition" = false
and
"Oedema of both feet" = false</t>
  </si>
  <si>
    <t>a-MalariaTest</t>
  </si>
  <si>
    <t>applicability-MalariaTest</t>
  </si>
  <si>
    <t>"applicability-RespiratoryRate" = true</t>
  </si>
  <si>
    <t>EmCare.B22.FluidTest</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</si>
  <si>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</si>
  <si>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</si>
  <si>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</si>
  <si>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</si>
  <si>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</si>
  <si>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</si>
  <si>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</si>
  <si>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</si>
  <si>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</si>
  <si>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EmCare.B24.AppetiteTest</t>
  </si>
  <si>
    <t>"applicability-AppetiteTest" = true</t>
  </si>
  <si>
    <t>EmCare.B24.MalariaTest</t>
  </si>
  <si>
    <t>"applicability-MalariaTest"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</si>
  <si>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</si>
  <si>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</si>
  <si>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</si>
  <si>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</si>
  <si>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</si>
  <si>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</si>
  <si>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</si>
  <si>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</si>
  <si>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</si>
  <si>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</si>
  <si>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</si>
  <si>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</si>
  <si>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</si>
  <si>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</si>
  <si>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</si>
  <si>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</si>
  <si>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</si>
  <si>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</si>
  <si>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</si>
  <si>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</si>
  <si>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</si>
  <si>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</si>
  <si>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</si>
  <si>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</si>
  <si>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</si>
  <si>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</si>
  <si>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</si>
  <si>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</si>
  <si>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</si>
  <si>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</si>
  <si>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</si>
  <si>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</si>
  <si>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</si>
  <si>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</si>
  <si>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</si>
  <si>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</si>
  <si>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</si>
  <si>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</si>
  <si>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</si>
  <si>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</si>
  <si>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</si>
  <si>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</si>
  <si>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</si>
  <si>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</si>
  <si>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</si>
  <si>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</si>
  <si>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</si>
  <si>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</si>
  <si>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</si>
  <si>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</si>
  <si>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</si>
  <si>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</si>
  <si>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</si>
  <si>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</si>
  <si>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</si>
  <si>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</si>
  <si>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</si>
  <si>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</si>
  <si>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</si>
  <si>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</si>
  <si>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</si>
  <si>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</si>
  <si>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</si>
  <si>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</si>
  <si>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</si>
  <si>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</si>
  <si>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</si>
  <si>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</si>
  <si>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</si>
  <si>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</si>
  <si>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</si>
  <si>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</si>
  <si>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</si>
  <si>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</si>
  <si>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</si>
  <si>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</si>
  <si>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</si>
  <si>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</si>
  <si>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</si>
  <si>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</si>
  <si>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</si>
  <si>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</si>
  <si>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</si>
  <si>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</si>
  <si>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</si>
  <si>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</si>
  <si>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</si>
  <si>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</si>
  <si>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</si>
  <si>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</si>
  <si>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</si>
  <si>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</si>
  <si>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</si>
  <si>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</si>
  <si>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</si>
  <si>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</si>
  <si>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</si>
  <si>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</si>
  <si>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</si>
  <si>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</si>
  <si>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</si>
  <si>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</si>
  <si>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</si>
  <si>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</si>
  <si>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</si>
  <si>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</si>
  <si>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</si>
  <si>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</si>
  <si>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</si>
  <si>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</si>
  <si>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</si>
  <si>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</si>
  <si>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</si>
  <si>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</si>
  <si>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</si>
  <si>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</si>
  <si>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</si>
  <si>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</si>
  <si>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</si>
  <si>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</si>
  <si>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</si>
  <si>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</si>
  <si>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</si>
  <si>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select_one appetite_test</t>
  </si>
  <si>
    <t>EmCare.B24.G.DE23</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</si>
  <si>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</si>
  <si>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</si>
  <si>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</si>
  <si>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</si>
  <si>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</si>
  <si>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</si>
  <si>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</si>
  <si>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</si>
  <si>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Malaria Test Result not known</t>
  </si>
  <si>
    <t>c."Malaria Test Unknown"</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</si>
  <si>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</si>
  <si>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</si>
  <si>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</si>
  <si>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</si>
  <si>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</si>
  <si>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EmCare.B24.G.DE40</t>
  </si>
  <si>
    <t>Prefer to take Rectal Temperature (second measurement)</t>
  </si>
  <si>
    <t>The health care worker prefers to take the child's rectal temperature</t>
  </si>
  <si>
    <t>"Axillary Temperature (second measurement, degrees Celcius)".empty() and "Second Temperature Measurement Not Feasible" !=  true</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</si>
  <si>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</si>
  <si>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</si>
  <si>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</si>
  <si>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EmCare.B22.DE46</t>
  </si>
  <si>
    <t>Second Temperature Measurement Not Feasible</t>
  </si>
  <si>
    <t>The client's second temperature measurement is not feasible</t>
  </si>
  <si>
    <t>"Axillary Temperature (second measurement, degrees Celcius)".empty()</t>
  </si>
  <si>
    <t>EmCare.B22.DE50</t>
  </si>
  <si>
    <t>Measured Temperature (second measurement)</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</si>
  <si>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</si>
  <si>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</si>
  <si>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EmCare.B22.DE52A</t>
  </si>
  <si>
    <t>"Malaria Test Unknown" = "Malaria Status Unknown / Unavailable / Invalid / Not Feasible"</t>
  </si>
  <si>
    <t>emcarecombineddataelements::C::{{LIB_VERSION}}</t>
  </si>
  <si>
    <t>ageindays</t>
  </si>
  <si>
    <t>ageinmonths</t>
  </si>
  <si>
    <r>
      <rPr>
        <sz val="12"/>
        <color rgb="FF000000"/>
        <rFont val="Arial"/>
        <family val="2"/>
        <charset val="1"/>
      </rPr>
      <t>o"</t>
    </r>
    <r>
      <rPr>
        <sz val="11"/>
        <color rgb="FF000000"/>
        <rFont val="Arial"/>
        <family val="2"/>
        <charset val="1"/>
      </rPr>
      <t>Measured Temperature (second measurement)</t>
    </r>
    <r>
      <rPr>
        <sz val="12"/>
        <color rgb="FF000000"/>
        <rFont val="Arial"/>
        <family val="2"/>
        <charset val="1"/>
      </rPr>
      <t>"</t>
    </r>
  </si>
  <si>
    <t>DL-G-CL2-04-08</t>
  </si>
  <si>
    <t>DL-G-CL2-04</t>
  </si>
  <si>
    <r>
      <rPr>
        <sz val="11"/>
        <color rgb="FF000000"/>
        <rFont val="Arial"/>
        <family val="2"/>
        <charset val="1"/>
      </rPr>
      <t>"</t>
    </r>
    <r>
      <rPr>
        <sz val="12"/>
        <color rgb="FF000000"/>
        <rFont val="Arial"/>
        <family val="2"/>
        <charset val="1"/>
      </rPr>
      <t>ageinmonths</t>
    </r>
    <r>
      <rPr>
        <sz val="11"/>
        <color rgb="FF000000"/>
        <rFont val="Arial"/>
        <family val="2"/>
        <charset val="1"/>
      </rPr>
      <t>"&lt;2</t>
    </r>
  </si>
  <si>
    <t>DL-G-CL2-06</t>
  </si>
  <si>
    <t>"Convulsion(s) in this Illness"  or "Severe Chest Indrawing"  or "Infant's Movements" = "Movement only when stimulated but then stops" or "Infant's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</si>
  <si>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</si>
  <si>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</si>
  <si>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</si>
  <si>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</si>
  <si>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</si>
  <si>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t>EmCare.B23.DE83</t>
  </si>
  <si>
    <t>"DL-G-CL2-04-08" = true</t>
  </si>
  <si>
    <t>EmCare Condition</t>
  </si>
  <si>
    <t>Pneumonia</t>
  </si>
  <si>
    <t>EmCare.B23.DE06</t>
  </si>
  <si>
    <t>DL-G-CL2-11</t>
  </si>
  <si>
    <t>Local Infection</t>
  </si>
  <si>
    <t>EmCare.B23.DE85</t>
  </si>
  <si>
    <t>"DL-G-CL2-11" = true</t>
  </si>
  <si>
    <t>DL-G-CL2-12</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</si>
  <si>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</si>
  <si>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</si>
  <si>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</si>
  <si>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</si>
  <si>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</si>
  <si>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</si>
  <si>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</si>
  <si>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</si>
  <si>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</si>
  <si>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</si>
  <si>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</si>
  <si>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</si>
  <si>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</si>
  <si>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</si>
  <si>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</si>
  <si>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</si>
  <si>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</si>
  <si>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</si>
  <si>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</si>
  <si>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</si>
  <si>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</si>
  <si>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</si>
  <si>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</si>
  <si>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</si>
  <si>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</si>
  <si>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</si>
  <si>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</si>
  <si>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</si>
  <si>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</si>
  <si>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</si>
  <si>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</si>
  <si>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C."Severe Dehydration"</t>
  </si>
  <si>
    <t>EmCare.B23.DE13</t>
  </si>
  <si>
    <t>"DL-G-CL2-18" = true</t>
  </si>
  <si>
    <t>C."Some Dehydration"</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</si>
  <si>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</si>
  <si>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</si>
  <si>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</si>
  <si>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</si>
  <si>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</si>
  <si>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</si>
  <si>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</si>
  <si>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</si>
  <si>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</si>
  <si>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</si>
  <si>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</si>
  <si>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</si>
  <si>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</si>
  <si>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</si>
  <si>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</si>
  <si>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</si>
  <si>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</si>
  <si>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</si>
  <si>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</si>
  <si>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</si>
  <si>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</si>
  <si>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</si>
  <si>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</si>
  <si>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</si>
  <si>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</si>
  <si>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</si>
  <si>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</si>
  <si>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</si>
  <si>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</si>
  <si>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</si>
  <si>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</si>
  <si>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</si>
  <si>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</si>
  <si>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</si>
  <si>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</si>
  <si>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</si>
  <si>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</si>
  <si>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</si>
  <si>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</si>
  <si>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</si>
  <si>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</si>
  <si>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</si>
  <si>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SetConditionMultiple</t>
  </si>
  <si>
    <t>select_one malaria_test</t>
  </si>
  <si>
    <t>Malaria Test Results</t>
  </si>
  <si>
    <t>C."Severe Classification up to assessments and tests excluding Severe Dehydration"</t>
  </si>
  <si>
    <t>C."2-59m severe classification other than severe dehdyration"</t>
  </si>
  <si>
    <t>C."Recurrent wheezing criteria"</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</si>
  <si>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</si>
  <si>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</si>
  <si>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</si>
  <si>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</si>
  <si>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</si>
  <si>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"Lethargic" = true</t>
  </si>
  <si>
    <t>o"Weight"</t>
  </si>
  <si>
    <t>answer.exists()</t>
  </si>
  <si>
    <t>readonly||unit::kg</t>
  </si>
  <si>
    <t>EmCare.B6.DE08-old</t>
  </si>
  <si>
    <t>Profile Weight</t>
  </si>
  <si>
    <t>EmCare.B23.DE01</t>
  </si>
  <si>
    <r>
      <rPr>
        <sz val="11"/>
        <color rgb="FF000000"/>
        <rFont val="Arial"/>
        <family val="2"/>
        <charset val="1"/>
      </rPr>
      <t>"</t>
    </r>
    <r>
      <rPr>
        <b/>
        <sz val="11"/>
        <color rgb="FF000000"/>
        <rFont val="Arial"/>
        <family val="2"/>
        <charset val="1"/>
      </rPr>
      <t>DL-XXXX</t>
    </r>
    <r>
      <rPr>
        <sz val="11"/>
        <color rgb="FF000000"/>
        <rFont val="Arial"/>
        <family val="2"/>
        <charset val="1"/>
      </rPr>
      <t>" = true</t>
    </r>
  </si>
  <si>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</si>
  <si>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</si>
  <si>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</si>
  <si>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</si>
  <si>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</si>
  <si>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</si>
  <si>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</si>
  <si>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DL-G-CL1-08</t>
  </si>
  <si>
    <t>Severe Pneumonia or Very Severe Disease</t>
  </si>
  <si>
    <t xml:space="preserve">The client has Severe Pneumonia or Very Severe Disease
</t>
  </si>
  <si>
    <t>C."child" and ("Cough" = true  or  "Difficulty Breathing" = true) and (C."Danger Signs" = true or  "Stridor in a calm child" = true or Coalesce("Oxygen Saturation", 95 '%') &gt; 90  '%' or "Chest Indrawing"=true)</t>
  </si>
  <si>
    <t>EmCare.B23.DE03</t>
  </si>
  <si>
    <t>"DL-G-CL1-08"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</si>
  <si>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</si>
  <si>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</si>
  <si>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</si>
  <si>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</si>
  <si>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</si>
  <si>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DL-G-CL1-09</t>
  </si>
  <si>
    <t>with low oxygen saturation (SPO2 &lt; 90%)</t>
  </si>
  <si>
    <t>"EmCare.B23.DE04" = true</t>
  </si>
  <si>
    <t>DL-G-CL1-12</t>
  </si>
  <si>
    <t>C."child" and ("Cough"= true  or  o"Difficulty Breathing" = true) and (o"Fast Breathing" = true) and ("Severe Pneumonia or Very Severe Disease" !=true ) and ("Wheezing" = false)</t>
  </si>
  <si>
    <t>DL-G-CL1-13</t>
  </si>
  <si>
    <t>The client has Pneumonia</t>
  </si>
  <si>
    <t>EmCare.B23.DE08</t>
  </si>
  <si>
    <t>"Cough for how long?" = "14 days or more" or "Difficulty breathing for how long?" = "14 days or more"</t>
  </si>
  <si>
    <t>DL-G-CL1-19</t>
  </si>
  <si>
    <t>with cough or difficulty breathing for more than 14 days</t>
  </si>
  <si>
    <t>The client has Pneumonia with cough or difficulty breathing for 14 days or more</t>
  </si>
  <si>
    <t>"EmCare.B23.DE08" = true</t>
  </si>
  <si>
    <t>DL-G-CL1-20</t>
  </si>
  <si>
    <t>Cough or Cold</t>
  </si>
  <si>
    <t>EmCare.B23.DE10</t>
  </si>
  <si>
    <t>The client has Cough or Cold</t>
  </si>
  <si>
    <t>"DL-G-CL1-20"=true</t>
  </si>
  <si>
    <t>EmCare.B23.DE12</t>
  </si>
  <si>
    <t>DL-G-CL1-22</t>
  </si>
  <si>
    <t>The client has Cough or Cold  with cough or difficulty breathing for more than 14 days</t>
  </si>
  <si>
    <t>"EmCare.B23.DE12" = true</t>
  </si>
  <si>
    <t>DL-G-CL1-24</t>
  </si>
  <si>
    <t>Recurrent Wheezing</t>
  </si>
  <si>
    <t>C."child" and ("Cough" = true  or  "Difficulty Breathing" = true) and ("Recurrent wheezing criteria" = true)</t>
  </si>
  <si>
    <t>EmCare.B23.DE11</t>
  </si>
  <si>
    <t>The client has Recurrent Wheezing</t>
  </si>
  <si>
    <t>"DL-G-CL1-24"= true</t>
  </si>
  <si>
    <t>DL-G-CL1-27</t>
  </si>
  <si>
    <t>The client has Severe Dehydration</t>
  </si>
  <si>
    <t>"DL-G-CL1-27"=true</t>
  </si>
  <si>
    <t>DL-G-CL1-28-32</t>
  </si>
  <si>
    <t>The client has Some Dehydration</t>
  </si>
  <si>
    <t>"DL-G-CL1-28-32"=true</t>
  </si>
  <si>
    <t>DL-G-CL1-33</t>
  </si>
  <si>
    <t>C."child"  and "Diarrhoea" = true and  "Severe Dehydration"!=true  and  "Some Dehydration"!=true</t>
  </si>
  <si>
    <t>The client has no Dehydration</t>
  </si>
  <si>
    <t>"DL-G-CL1-33"=true</t>
  </si>
  <si>
    <t>DL-G-CL1-34-36</t>
  </si>
  <si>
    <t>Dehydration in the malnourished</t>
  </si>
  <si>
    <t>EmCare.B23.DE15A</t>
  </si>
  <si>
    <t>The malnourished client has dehydration</t>
  </si>
  <si>
    <t>"DL-G-CL1-34-36"=true</t>
  </si>
  <si>
    <t>DL-G-CL1-37</t>
  </si>
  <si>
    <t>Severe Persistent Diarrhoea</t>
  </si>
  <si>
    <t>C."child"  and "Diarrhoea" = true and  ("Severe Dehydration"=true  or  "Some Dehydration"=true) and "Diarrhoea for how long?" = "14 days or more"</t>
  </si>
  <si>
    <t>EmCare.B23.DE16</t>
  </si>
  <si>
    <t>The client has Severe Persistent Diarrhoea</t>
  </si>
  <si>
    <t>"DL-G-CL1-37" = true</t>
  </si>
  <si>
    <t>DL-G-CL1-38</t>
  </si>
  <si>
    <t>Persistent Diarrhoea</t>
  </si>
  <si>
    <t>C."child"  and "Diarrhoea" = true and  "No Dehydration"=true   and "Diarrhoea for how long?" = "14 days or more"</t>
  </si>
  <si>
    <t>EmCare.B23.DE17</t>
  </si>
  <si>
    <t>The client has Persistent Diarrhoea</t>
  </si>
  <si>
    <t>"DL-G-CL1-38" = true</t>
  </si>
  <si>
    <t>DL-G-CL1-39</t>
  </si>
  <si>
    <t>Dysentery</t>
  </si>
  <si>
    <t>C."child"  and "Diarrhoea" = true and "Blood in the stool in this Illness" = true</t>
  </si>
  <si>
    <t>EmCare.B23.DE18</t>
  </si>
  <si>
    <t>The client has Dysentery</t>
  </si>
  <si>
    <t>"DL-G-CL1-39" = true</t>
  </si>
  <si>
    <t>DL-G-CL1-41</t>
  </si>
  <si>
    <t>EmCare.B23.DE19</t>
  </si>
  <si>
    <t>Very Severe Febrile Disease</t>
  </si>
  <si>
    <t>The client has a Very Severe Febrile Disease</t>
  </si>
  <si>
    <t>"DL-G-CL1-41" = true</t>
  </si>
  <si>
    <t>DL-G-CLI1-42</t>
  </si>
  <si>
    <t>Severe Malaria</t>
  </si>
  <si>
    <t>EmCare.B23.DE23A</t>
  </si>
  <si>
    <t>The client has Severe Malaria</t>
  </si>
  <si>
    <t>"DL-G-CLI1-42" = true</t>
  </si>
  <si>
    <t>DL-G-CL1-43</t>
  </si>
  <si>
    <t>Malaria</t>
  </si>
  <si>
    <t>EmCare.B23.DE20</t>
  </si>
  <si>
    <t>The client has Malaria</t>
  </si>
  <si>
    <t>"DL-G-CL1-43" = true</t>
  </si>
  <si>
    <t>EmCare.B23.DE22a</t>
  </si>
  <si>
    <t>C."child" and ("Malaria"=true) and ("Fever for how long?" = "More than 30 days" or "Fever for how long?" = "8 to 30 days") and ("Has Fever been present every day for more than 7 days" = true)</t>
  </si>
  <si>
    <t>DL-G-CL1-45</t>
  </si>
  <si>
    <t>The client has Malaria with Fever present every day for more than 7 days</t>
  </si>
  <si>
    <t>"EmCare.B23.DE22a" = true</t>
  </si>
  <si>
    <t>DL-G-CL1-48</t>
  </si>
  <si>
    <t>C."child" and (C."Fever" = true) and ("Malaria Risk" = "High Malaria Risk") and ("2-59m severe classification other than severe dehdyration" = true) and ("Very Severe Febrile Disease"= false) and ("Obvious cause of fever" = "No")</t>
  </si>
  <si>
    <t>DL-G-CL1-49</t>
  </si>
  <si>
    <t>C."child" and (C."Fever" = true) and ("Malaria Risk" = "High Malaria Risk") and ("2-59m severe classification other than severe dehdyration" = false) and ("Malaria Test Results" = "Malaria Status Unknown / Unavailable / Invalid / Not Feasible") and ("Obvious cause of fever" = "No")</t>
  </si>
  <si>
    <t>EmCare.B23.DE22</t>
  </si>
  <si>
    <t>with Malaria Unconfirmed (no test available or performed</t>
  </si>
  <si>
    <t>The client has Malaria with Malaria Unconfirmed (no test available or performed</t>
  </si>
  <si>
    <t>DL-G-CL1-52</t>
  </si>
  <si>
    <t>with Malaria Unconfirmed (no test available or performed and Fever present every day for more than 7 days</t>
  </si>
  <si>
    <t xml:space="preserve">The client has Malaria with Malaria Unconfirmed (no test available or performed and Fever present every day for more than 7 days </t>
  </si>
  <si>
    <t>C."child" and (C."Fever" = true) and ("Fever for how long?" = "More than 30 days" or "Fever for how long?" = "8 to 30 days") and ("Has Fever been present every day for more than 7 days" = true) and ("Malaria Risk" = "High Malaria Risk" ) and ("2-59m severe classification other than severe dehdyration" = true) and ("Very Severe Febrile Disease"=false)</t>
  </si>
  <si>
    <t>DL-G-CL1-53</t>
  </si>
  <si>
    <t>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Results" = "Malaria Status Unknown / Unavailable / Invalid / Not Feasible")</t>
  </si>
  <si>
    <t>DL-G-CL1-56</t>
  </si>
  <si>
    <t>Possible Bone/Joint Infection</t>
  </si>
  <si>
    <t>C."child"and (C."Fever" = true) and ("Refusal to use a limb" = true or "Warm Tender or Swollen Joint or Bone" = true)</t>
  </si>
  <si>
    <t>EmCare.B23.DE23</t>
  </si>
  <si>
    <t>The client has Possible Bone/Joint Infection</t>
  </si>
  <si>
    <t>"DL-G-CL1-56" = true</t>
  </si>
  <si>
    <t>DL-G-CL1-57</t>
  </si>
  <si>
    <t>Possible Urine Infection</t>
  </si>
  <si>
    <t>EmCare.B23.DE24</t>
  </si>
  <si>
    <t>The client has Possible Urine Infection</t>
  </si>
  <si>
    <t>"DL-G-CL1-57" = true</t>
  </si>
  <si>
    <t>DL-G-CL1-58</t>
  </si>
  <si>
    <t>C."child" and (C."Fever" = true) and ("Malaria Risk" = "High Malaria Risk") and ("2-59m severe classification other than severe dehdyration" = false) and ("Malaria Test Results" = "Malaria Negative")</t>
  </si>
  <si>
    <t>EmCare.B23.DE25</t>
  </si>
  <si>
    <t>The client has Fever: No Malaria</t>
  </si>
  <si>
    <t>"DL-G-CL1-58" = true</t>
  </si>
  <si>
    <t>EmCare.B23.DE25a</t>
  </si>
  <si>
    <t>DL-G-CL1-61</t>
  </si>
  <si>
    <t>The client has Fever: No Malaria with Fever present every day for more than 7 days</t>
  </si>
  <si>
    <t>"EmCare.B23.DE25a" = true</t>
  </si>
  <si>
    <t>DL-G-CL1-62</t>
  </si>
  <si>
    <t>EmCare.B23.DE26</t>
  </si>
  <si>
    <t xml:space="preserve">The client has Fever  </t>
  </si>
  <si>
    <t>"DL-G-CL1-62" = true</t>
  </si>
  <si>
    <t>EmCare.B23.DE26a</t>
  </si>
  <si>
    <t>Fever with Fever present every day for more than 7 days</t>
  </si>
  <si>
    <t>DL-G-CL1-63</t>
  </si>
  <si>
    <t>The client has Fever with Fever present every day for more than 7 days</t>
  </si>
  <si>
    <t>"EmCare.B23.DE26a" = true</t>
  </si>
  <si>
    <t>DL-I-CL1-16-66</t>
  </si>
  <si>
    <t xml:space="preserve">C."child" and C."Fever" = true </t>
  </si>
  <si>
    <t>DL-I-CL1-16-67a</t>
  </si>
  <si>
    <t>("Cough" = true  or  "Runny nose" = true or "Red eyes" = true)</t>
  </si>
  <si>
    <t>DL-G-CL1-67a</t>
  </si>
  <si>
    <t>"Generalised or Localised Skin Problem"  != "Generalised Skin Problem"  and "Measles within the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</si>
  <si>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</si>
  <si>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</si>
  <si>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</si>
  <si>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true and "Measles within the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</si>
  <si>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</si>
  <si>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</si>
  <si>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</si>
  <si>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within the last 3 months" = true and  (C."Danger Signs" = true or  o"Clouding of the Cornea" = true  or o"Oral Sores or Mouth Ulcers" = "Mouth Sores or Mouth Ulcers - Deep and Extensive" )</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</si>
  <si>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</si>
  <si>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</si>
  <si>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</si>
  <si>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</si>
  <si>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</si>
  <si>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</si>
  <si>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 xml:space="preserve">"Cough" = false  and "Runny nose" = false and "Red eyes" = false and "Measles within the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</si>
  <si>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</si>
  <si>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</si>
  <si>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within the last 3 months" = true))  </t>
  </si>
  <si>
    <t>DL-I-CL1-17</t>
  </si>
  <si>
    <t>("Generalised or Localised Skin Problem" != "Generalised Skin Problem") and "Measles within the last 3 months" = true</t>
  </si>
  <si>
    <t>EmCare.B23.DE28</t>
  </si>
  <si>
    <t>Measles with Eye or Mouth Complication</t>
  </si>
  <si>
    <t>"DL-G-CL1-69-70" = true</t>
  </si>
  <si>
    <t>DL-G-CL1-72-75</t>
  </si>
  <si>
    <t>DL-G-CL1-72-74</t>
  </si>
  <si>
    <t>"Cough" = true  or  "Runny nose" = true or "Red eyes" = true</t>
  </si>
  <si>
    <t>DL-G-CL1-72</t>
  </si>
  <si>
    <t>("Generalised or Localised Skin Problem" = "Generalised Skin Problem") and ("Measles Rash" = true) and ("Severe Complicated Measles"=false) and ("Measles with Eye or Mouth Complication"=false)</t>
  </si>
  <si>
    <t>DL-G-CL1-73</t>
  </si>
  <si>
    <t>("Generalised or Localised Skin Problem" = "Generalised Skin Problem") and ("Measles Rash" = false) and ("Measles within the last 3 months" = true) and ("Severe Complicated Measles"=false) and ("Measles with Eye or Mouth Complication"=false)</t>
  </si>
  <si>
    <t>DL-G-CL1-72-77</t>
  </si>
  <si>
    <t>DL-G-CL1-74</t>
  </si>
  <si>
    <t>("Generalised or Localised Skin Problem"  != "Generalised Skin Problem") and ("Measles within the last 3 months" = true) and ("Severe Complicated Measles"=false) and ("Measles with Eye or Mouth Complication"=false)</t>
  </si>
  <si>
    <t>DL-G-CL1-72-78</t>
  </si>
  <si>
    <t>DL-G-CL1-75</t>
  </si>
  <si>
    <t>EmCare.B23.DE29</t>
  </si>
  <si>
    <t>"DL-G-CL1-72-75" = true</t>
  </si>
  <si>
    <t>DL-G-CL1-77</t>
  </si>
  <si>
    <t>C."child" and "Ear Problem" = true and  "Tender swelling behind the ear" = true</t>
  </si>
  <si>
    <t>EmCare.B23.DE30</t>
  </si>
  <si>
    <t>Mastoiditis</t>
  </si>
  <si>
    <t>"DL-G-CL1-77" = true</t>
  </si>
  <si>
    <t>DL-G-CL1-78</t>
  </si>
  <si>
    <t>C."child" and ("Ear Problem" = true) and ("Ear Pain" = true) and ("Mastoiditis"=false)</t>
  </si>
  <si>
    <t>DL-G-CL1-79</t>
  </si>
  <si>
    <t>Acute Ear Infection</t>
  </si>
  <si>
    <t>EmCare.B23.DE31</t>
  </si>
  <si>
    <t>The client has Acute Ear Infection</t>
  </si>
  <si>
    <t>DL-I-CL1-80</t>
  </si>
  <si>
    <t>EmCare.B23.DE32</t>
  </si>
  <si>
    <t>Chronic Ear Infection</t>
  </si>
  <si>
    <t>The client has Chronic Ear Infection</t>
  </si>
  <si>
    <t>"DL-I-CL1-80" = true</t>
  </si>
  <si>
    <t>DL-G-CL1-81</t>
  </si>
  <si>
    <t>C."child" and "Ear Problem" = true and  "Chronic Ear Infection"!=true and "Mastoiditis"!=true and "Acute Ear Infection"!=true</t>
  </si>
  <si>
    <t>EmCare.B23.DE33</t>
  </si>
  <si>
    <t>No Ear Infection</t>
  </si>
  <si>
    <t>The client has no Ear Infection</t>
  </si>
  <si>
    <t>"DL-G-CL1-81" = true</t>
  </si>
  <si>
    <t>DL-G-CL1-83</t>
  </si>
  <si>
    <t>C."child"  and "Eye Problem" = true and "Pus Draining from Eye" = true and ("Severe Complicated Measles"!=true and "Measles with Eye or Mouth Complication"!=true)</t>
  </si>
  <si>
    <t>EmCare.B23.DE34</t>
  </si>
  <si>
    <t>Eye Infection</t>
  </si>
  <si>
    <t>"DL-G-CL1-83" = true</t>
  </si>
  <si>
    <t>DL-G-CL1-84</t>
  </si>
  <si>
    <t>C."child"  and "Eye Problem" = true and  o"Clouding of the Cornea" = true and "Severe Complicated Measles"!=true</t>
  </si>
  <si>
    <t>EmCare.B23.DE35</t>
  </si>
  <si>
    <t>"DL-G-CL1-84" = true</t>
  </si>
  <si>
    <t>EmCare.B23.DE36</t>
  </si>
  <si>
    <t>DL-G-CL1-85</t>
  </si>
  <si>
    <t>"Is Clouding of the Cornea a new problem" = true</t>
  </si>
  <si>
    <t>DL-G-CL1-86</t>
  </si>
  <si>
    <t>"Is Clouding of the Cornea a new problem" = false and ("Has Clouding of the Cornea previously been treated" = false)</t>
  </si>
  <si>
    <t>EmCare.B23.DE36_l</t>
  </si>
  <si>
    <t>New and not previously treated</t>
  </si>
  <si>
    <t>"EmCare.B23.DE36_l" = true</t>
  </si>
  <si>
    <t>DL-G-CL1-87</t>
  </si>
  <si>
    <t>Abscess</t>
  </si>
  <si>
    <t>EmCare.B23.DE37</t>
  </si>
  <si>
    <t>"DL-G-CL1-87" = true</t>
  </si>
  <si>
    <t>EmCare.B23.DE38</t>
  </si>
  <si>
    <t>C."child" and ("Abscess" = true) and ("Deep or extends to muscle" = true  or "Fever" = true)</t>
  </si>
  <si>
    <t>DL-G-CL1-88</t>
  </si>
  <si>
    <t>Deep or Extends to muscle, or with measured fever</t>
  </si>
  <si>
    <t>"EmCare.B23.DE38" = true</t>
  </si>
  <si>
    <t>DL-G-CL1-89</t>
  </si>
  <si>
    <t>Cellulitis</t>
  </si>
  <si>
    <t>EmCare.B23.DE39</t>
  </si>
  <si>
    <t>"DL-G-CL1-89" = true</t>
  </si>
  <si>
    <t>EmCare.B23.DE40</t>
  </si>
  <si>
    <t>DL-G-CL1-90</t>
  </si>
  <si>
    <t>Cellulitis with Rapidly spreading, extensive, or not responding to oral antibiotics</t>
  </si>
  <si>
    <t>"EmCare.B23.DE40" = true</t>
  </si>
  <si>
    <t>DL-G-CL1-91</t>
  </si>
  <si>
    <t>Papular Itching Rash (Prurigo)</t>
  </si>
  <si>
    <t>EmCare.B23.DE41</t>
  </si>
  <si>
    <t>"DL-G-CL1-91" = true</t>
  </si>
  <si>
    <t>DL-G-CL1-92</t>
  </si>
  <si>
    <t>EmCare.B23.DE42</t>
  </si>
  <si>
    <t>Ringworm (Tinea)</t>
  </si>
  <si>
    <t>"DL-G-CL1-92" = true</t>
  </si>
  <si>
    <t>EmCare.B23.DE43</t>
  </si>
  <si>
    <t>Extensive Ringworm (Tinea)</t>
  </si>
  <si>
    <t>DL-G-CL1-93</t>
  </si>
  <si>
    <t>"EmCare.B23.DE43" = true</t>
  </si>
  <si>
    <t>DL-G-CL1-94</t>
  </si>
  <si>
    <t>EmCare.B23.DE44</t>
  </si>
  <si>
    <t>Scabies</t>
  </si>
  <si>
    <t>"DL-G-CL1-94" = true</t>
  </si>
  <si>
    <t>DL-G-CL1-95</t>
  </si>
  <si>
    <t>EmCare.B23.DE45</t>
  </si>
  <si>
    <t>Chickenpox</t>
  </si>
  <si>
    <t>"DL-G-CL1-95" = true</t>
  </si>
  <si>
    <t>EmCare.B23.DE46A</t>
  </si>
  <si>
    <t>"Severe rash"= true</t>
  </si>
  <si>
    <t>DL-G-CL1-96</t>
  </si>
  <si>
    <t>with Pneumonia</t>
  </si>
  <si>
    <t>"EmCare.B23.DE45"=true</t>
  </si>
  <si>
    <t>DL-G-CL1-97</t>
  </si>
  <si>
    <t>EmCare.B23.DE47</t>
  </si>
  <si>
    <t>Herpes Zoster</t>
  </si>
  <si>
    <t>"DL-G-CL1-97" = true</t>
  </si>
  <si>
    <t>EmCare.B23.DE48</t>
  </si>
  <si>
    <t>"Eye Involvement" = true</t>
  </si>
  <si>
    <t>DL-G-CL1-98</t>
  </si>
  <si>
    <t>with eye involvement</t>
  </si>
  <si>
    <t>"EmCare.B23.DE48" = true</t>
  </si>
  <si>
    <t>EmCare.B23.DE48a</t>
  </si>
  <si>
    <t>"Disseminated Herpes Zoster" = true</t>
  </si>
  <si>
    <t>fdgfdfgfdggfd</t>
  </si>
  <si>
    <t>with Disseminated Herpes Zoste</t>
  </si>
  <si>
    <t>"EmCare.B23.DE48a" = true</t>
  </si>
  <si>
    <t>DL-G-CL1-99</t>
  </si>
  <si>
    <t>Impetigo or Folliculitis</t>
  </si>
  <si>
    <t>EmCare.B23.DE49</t>
  </si>
  <si>
    <t>"DL-G-CL1-99" = true</t>
  </si>
  <si>
    <t>EmCare.B23.DE50</t>
  </si>
  <si>
    <t>"Signs of Severe Impetigo / Folliculitis" = v"Skin Infection extends to muscle" or  "Measured Temperature" = true</t>
  </si>
  <si>
    <t>DL-G-CL1-100</t>
  </si>
  <si>
    <t>extends to muscle or with measured fever</t>
  </si>
  <si>
    <t>"EmCare.B23.DE50"=true</t>
  </si>
  <si>
    <t>EmCare.B23.DE50a</t>
  </si>
  <si>
    <t>"Extensive impetigo lesions" = true</t>
  </si>
  <si>
    <t>DL-I-CL1-18</t>
  </si>
  <si>
    <t>with extensive lesions</t>
  </si>
  <si>
    <t>"EmCare.B23.DE50a" = true</t>
  </si>
  <si>
    <t>DL-G-CL1-102</t>
  </si>
  <si>
    <t>EmCare.B23.DE52</t>
  </si>
  <si>
    <t>Molluscum Contagiosum</t>
  </si>
  <si>
    <t>"DL-G-CL1-102" = true</t>
  </si>
  <si>
    <t>EmCare.B23.DE52a</t>
  </si>
  <si>
    <t>"Extensive molluscum lesions"  = true or "Molluscum lesions close to the eye"=true</t>
  </si>
  <si>
    <t>DL-I-CL1-19</t>
  </si>
  <si>
    <t>with extensive lesions or lesions close to the eye</t>
  </si>
  <si>
    <t>"EmCare.B23.DE52a" = true</t>
  </si>
  <si>
    <t>DL-G-CL1-103</t>
  </si>
  <si>
    <t>EmCare.B23.DE53</t>
  </si>
  <si>
    <t>Warts</t>
  </si>
  <si>
    <t>"DL-G-CL1-103" = true</t>
  </si>
  <si>
    <t>DL-G-CL1-104</t>
  </si>
  <si>
    <t>EmCare.B23.DE54</t>
  </si>
  <si>
    <t>Seborrhoea</t>
  </si>
  <si>
    <t>"DL-G-CL1-104" = true</t>
  </si>
  <si>
    <t>DL-G-CL1-105</t>
  </si>
  <si>
    <t>Severe Seborrhoea</t>
  </si>
  <si>
    <t>EmCare.B23.DE5</t>
  </si>
  <si>
    <t>DL-G-CL1-106</t>
  </si>
  <si>
    <t>Fixed Drug Reaction</t>
  </si>
  <si>
    <t>EmCare.B23.DE56</t>
  </si>
  <si>
    <t>"DL-G-CL1-106" = true</t>
  </si>
  <si>
    <t>DL-G-CL1-107</t>
  </si>
  <si>
    <t>Eczema</t>
  </si>
  <si>
    <t>EmCare.B23.DE57</t>
  </si>
  <si>
    <t>"DL-G-CL1-107" = true</t>
  </si>
  <si>
    <t>DL-G-CL1-108</t>
  </si>
  <si>
    <t>C."child" and "Skin Problem" = true   and "Generalised or Localised Skin Problem" = "Generalised Skin Problem" and "Blisters, Sores or Pustules" = true and "Type of Skin Problem"= v"Steven Johnson Syndrome (SJS)"</t>
  </si>
  <si>
    <t>EmCare.B23.DE58</t>
  </si>
  <si>
    <t>"DL-G-CL1-108" = true</t>
  </si>
  <si>
    <t>DL-G-CL1-109</t>
  </si>
  <si>
    <t>C."child" and C."Fever" = true and ("Oral Sores or Mouth Ulcers" = "Mouth Sores or Mouth Ulcers - Not Deep and Extensive" or "Oral Sores or Mouth Ulcers" = "Mouth Sores or Mouth Ulcers - Deep and Extensive" )</t>
  </si>
  <si>
    <t>EmCare.B23.DE59</t>
  </si>
  <si>
    <t>Mouth Sores or Ulcer</t>
  </si>
  <si>
    <t>"DL-G-CL1-109" = true</t>
  </si>
  <si>
    <t>EmCare.B23.DE60</t>
  </si>
  <si>
    <t xml:space="preserve">"Oral Sores or Mouth Ulcers" = "Mouth Sores or Mouth Ulcers - Deep and Extensive" </t>
  </si>
  <si>
    <t>DL-G-CL1-110</t>
  </si>
  <si>
    <t>Deep or Extensive</t>
  </si>
  <si>
    <t>"EmCare.B23.DE60" = true</t>
  </si>
  <si>
    <t>DL-G-CL1-111</t>
  </si>
  <si>
    <t>C."child" and C."Fever" = true and "Oral Sores or Mouth Ulcers"= v"Oral Thrush"</t>
  </si>
  <si>
    <t>EmCare.B23.DE61</t>
  </si>
  <si>
    <t>"DL-G-CL1-111" = true</t>
  </si>
  <si>
    <t>DL-G-CL1-113</t>
  </si>
  <si>
    <t>EmCare.B23.DE62</t>
  </si>
  <si>
    <t>Severe Anaemia</t>
  </si>
  <si>
    <t>"DL-G-CL1-113" = true</t>
  </si>
  <si>
    <t>DL-G-CL1-114</t>
  </si>
  <si>
    <t>EmCare.B23.DE63</t>
  </si>
  <si>
    <t>Anaemia</t>
  </si>
  <si>
    <t>"DL-G-CL1-114" = true</t>
  </si>
  <si>
    <t>DL-G-CL1-116</t>
  </si>
  <si>
    <t>EmCare.B23.DE64</t>
  </si>
  <si>
    <t>No Anaemia</t>
  </si>
  <si>
    <t>"DL-G-CL1-116" = true</t>
  </si>
  <si>
    <t>DL-G-CL1-149-150</t>
  </si>
  <si>
    <t>Confirmed HIV Infection</t>
  </si>
  <si>
    <t>DL-G-CL1-149</t>
  </si>
  <si>
    <t>"ageinmonths" &gt;= 18 and 
("Child's Last HIV Test Results" = "Child HIV Positive - Serological" or "Child's Last HIV Test Results" = "Child HIV Positive - Unknown Type of Test")
and "Child 18 months or older when last tested for HIV" = true</t>
  </si>
  <si>
    <t>DL-G-CL1-150</t>
  </si>
  <si>
    <t>"Child's Last HIV Test Results" = "Child HIV Positive - Virological"</t>
  </si>
  <si>
    <t>EmCare.B23.DE76</t>
  </si>
  <si>
    <t>"DL-G-CL1-149-150"=true</t>
  </si>
  <si>
    <t>EmCare.B23.DE151-153</t>
  </si>
  <si>
    <t>EmCare.B23.DE151</t>
  </si>
  <si>
    <t>"ageinmonths"&gt;=18 and "Confirmed HIV Infection" = false</t>
  </si>
  <si>
    <t>EmCare.B23.DE152</t>
  </si>
  <si>
    <t>"Child's Last HIV Test Results" = "Child HIV Negative"</t>
  </si>
  <si>
    <t>EmCare.B23.DE153</t>
  </si>
  <si>
    <t>EmCare.B23.DE77</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</si>
  <si>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</si>
  <si>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</si>
  <si>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</si>
  <si>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</si>
  <si>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</si>
  <si>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</si>
  <si>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</si>
  <si>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</si>
  <si>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</si>
  <si>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</si>
  <si>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</si>
  <si>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</si>
  <si>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</si>
  <si>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</si>
  <si>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</si>
  <si>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</si>
  <si>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</si>
  <si>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</si>
  <si>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</si>
  <si>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</si>
  <si>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</si>
  <si>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</si>
  <si>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</si>
  <si>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</si>
  <si>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</si>
  <si>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</si>
  <si>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</si>
  <si>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</si>
  <si>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</si>
  <si>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</si>
  <si>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</si>
  <si>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</si>
  <si>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</si>
  <si>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</si>
  <si>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</si>
  <si>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</si>
  <si>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</si>
  <si>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</si>
  <si>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</si>
  <si>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</si>
  <si>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</si>
  <si>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</si>
  <si>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</si>
  <si>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</si>
  <si>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</si>
  <si>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</si>
  <si>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</si>
  <si>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</si>
  <si>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</si>
  <si>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</si>
  <si>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</si>
  <si>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</si>
  <si>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</si>
  <si>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</si>
  <si>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</si>
  <si>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</si>
  <si>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</si>
  <si>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</si>
  <si>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</si>
  <si>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</si>
  <si>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</si>
  <si>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</si>
  <si>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</si>
  <si>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</si>
  <si>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</si>
  <si>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</si>
  <si>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</si>
  <si>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</si>
  <si>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</si>
  <si>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</si>
  <si>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</si>
  <si>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</si>
  <si>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</si>
  <si>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</si>
  <si>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</si>
  <si>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</si>
  <si>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</si>
  <si>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</si>
  <si>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</si>
  <si>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</si>
  <si>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</si>
  <si>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</si>
  <si>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</si>
  <si>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</si>
  <si>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</si>
  <si>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</si>
  <si>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</si>
  <si>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</si>
  <si>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</si>
  <si>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</si>
  <si>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</si>
  <si>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</si>
  <si>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</si>
  <si>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</si>
  <si>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</si>
  <si>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</si>
  <si>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</si>
  <si>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</si>
  <si>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</si>
  <si>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</si>
  <si>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</si>
  <si>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</si>
  <si>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</si>
  <si>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</si>
  <si>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</si>
  <si>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</si>
  <si>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</si>
  <si>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</si>
  <si>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</si>
  <si>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</si>
  <si>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</si>
  <si>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</si>
  <si>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</si>
  <si>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</si>
  <si>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</si>
  <si>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</si>
  <si>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</si>
  <si>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</si>
  <si>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</si>
  <si>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</si>
  <si>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</si>
  <si>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</si>
  <si>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</si>
  <si>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</si>
  <si>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</si>
  <si>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</si>
  <si>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</si>
  <si>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</si>
  <si>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</si>
  <si>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</si>
  <si>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</si>
  <si>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</si>
  <si>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</si>
  <si>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</si>
  <si>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</si>
  <si>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</si>
  <si>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</si>
  <si>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</si>
  <si>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</si>
  <si>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</si>
  <si>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</si>
  <si>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</si>
  <si>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</si>
  <si>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</si>
  <si>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</si>
  <si>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</si>
  <si>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</si>
  <si>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</si>
  <si>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</si>
  <si>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</si>
  <si>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</si>
  <si>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</si>
  <si>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</si>
  <si>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</si>
  <si>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</si>
  <si>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</si>
  <si>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</si>
  <si>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</si>
  <si>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</si>
  <si>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</si>
  <si>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</si>
  <si>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</si>
  <si>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</si>
  <si>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</si>
  <si>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</si>
  <si>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</si>
  <si>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</si>
  <si>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</si>
  <si>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</si>
  <si>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</si>
  <si>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</si>
  <si>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</si>
  <si>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</si>
  <si>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</si>
  <si>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HasCond(cond."Severe Dehydration") and AgeInMonths()&gt;=2</t>
  </si>
  <si>
    <t>HasCond(cond."Some Dehydration")  and AgeInMonths()&gt;=2</t>
  </si>
  <si>
    <t>HasCond(cond."no dehydration")  and AgeInMonths()&gt;=2</t>
  </si>
  <si>
    <t>HasCond(cond."severe persistent diarrhoea")</t>
  </si>
  <si>
    <t>HasCond(cond."persistent diarrhoea")</t>
  </si>
  <si>
    <t>HasCond(cond."dysentery")</t>
  </si>
  <si>
    <t>HasCond(cond."mastoiditis")</t>
  </si>
  <si>
    <t>HasCond(cond."acute ear infection")</t>
  </si>
  <si>
    <t>HasCond(cond."chronic ear infection")</t>
  </si>
  <si>
    <t>HasCond(cond."no ear infection")</t>
  </si>
  <si>
    <t>HasCond(cond."very severe febrile disease")</t>
  </si>
  <si>
    <t>HasCond(cond."severe complicated measles")</t>
  </si>
  <si>
    <t>HasCond(cond."measles with eye or mouth complication")</t>
  </si>
  <si>
    <t>HasCond(cond."severe anaemia")</t>
  </si>
  <si>
    <t>HasCond(cond."anaemia")</t>
  </si>
  <si>
    <t>HasCond(cond."no anaemia")</t>
  </si>
  <si>
    <t>HasCond(cond."eye infection")</t>
  </si>
  <si>
    <t>HasCond(cond."clouding of the cornea")</t>
  </si>
  <si>
    <t>HasCond(cond."ringworm (tinea)")</t>
  </si>
  <si>
    <t>HasCond(cond."scabies")</t>
  </si>
  <si>
    <t>HasCond(cond."chickenpox")</t>
  </si>
  <si>
    <t>HasCond(cond."herpes zoster")</t>
  </si>
  <si>
    <t>HasCond(cond."molluscum contagiosum")</t>
  </si>
  <si>
    <t>HasCond(cond."warts")</t>
  </si>
  <si>
    <t>HasCond(cond."fixed drug reaction")</t>
  </si>
  <si>
    <t>HasCond(cond."eczema")</t>
  </si>
  <si>
    <t>HasCond(cond."steven johnson syndrome (sjs)")</t>
  </si>
  <si>
    <t>HasCond(cond."mouth sores or ulcer")</t>
  </si>
  <si>
    <t>HasCond(cond."oral thrush")</t>
  </si>
  <si>
    <t>HasCond(cond."very low weight for age")  and AgeInMonths()&gt;=2</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</si>
  <si>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</si>
  <si>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</si>
  <si>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</si>
  <si>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</si>
  <si>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</si>
  <si>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</si>
  <si>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</si>
  <si>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HasCond(cond."Severe Dehydration") and AgeInMonths()&lt;2</t>
  </si>
  <si>
    <t>HasCond(cond."Some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</si>
  <si>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</si>
  <si>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</si>
  <si>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</si>
  <si>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</si>
  <si>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</si>
  <si>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</si>
  <si>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</si>
  <si>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</si>
  <si>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</si>
  <si>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</si>
  <si>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</si>
  <si>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</si>
  <si>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</si>
  <si>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</si>
  <si>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</si>
  <si>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</si>
  <si>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</si>
  <si>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</si>
  <si>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</si>
  <si>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</si>
  <si>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</si>
  <si>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</si>
  <si>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</si>
  <si>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</si>
  <si>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</si>
  <si>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</si>
  <si>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</si>
  <si>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</si>
  <si>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</si>
  <si>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</si>
  <si>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</si>
  <si>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</si>
  <si>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</si>
  <si>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</si>
  <si>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</si>
  <si>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</si>
  <si>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</si>
  <si>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</si>
  <si>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</si>
  <si>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</si>
  <si>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</si>
  <si>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</si>
  <si>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</si>
  <si>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</si>
  <si>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</si>
  <si>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</si>
  <si>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</si>
  <si>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</si>
  <si>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</si>
  <si>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</si>
  <si>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</si>
  <si>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</si>
  <si>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AgeInMonths()&gt;= 6 and  AgeInMonths()&lt;60 and "MUAC (Mid Upper Arm Circumference)" &lt;=115 'mm'</t>
  </si>
  <si>
    <t>AgeInMonths()&gt;= 2 and  AgeInMonths()&lt;12 and "zscore_a" &lt;= -3</t>
  </si>
  <si>
    <t>"Unconscious" = true or "Lethargic" = true</t>
  </si>
  <si>
    <t>("Not able to drink or breastfeed" = true or  "Oral Fluid Test Results" = "Vomits Immediately / Everything") and "Completely Unable to Drink or Vomits Immediately / Everything"=true or "Oral Fluid Test Results" = "Vomits Immediately / Everything" or  "Unable to Perform Oral Fluid Test"=true</t>
  </si>
  <si>
    <t>"Convulsing Now" = true and "Continue to Assess Sick Child"=v"Stabilised, continue consultation"</t>
  </si>
  <si>
    <t>The child has one or more general danger signs</t>
  </si>
  <si>
    <t xml:space="preserve">("Convulsion(s) in this Illness" =  true) </t>
  </si>
  <si>
    <t xml:space="preserve">"Severe Acute Malnutrition" = true
</t>
  </si>
  <si>
    <t xml:space="preserve">Possible Serious Bacterial Infection or Very Severe Disease
</t>
  </si>
  <si>
    <t>Possible Serious Bacterial Infection or Very Severe Disease</t>
  </si>
  <si>
    <t>"ageinmonths"&lt;2 and "Possible Serious Bacterial Infection or Very Severe Disease" != true and "Pneumonia" != true and  "Local Infection"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</si>
  <si>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</si>
  <si>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</si>
  <si>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</si>
  <si>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C."child" and ("Cough or Cold"= true) and ("Cough for how long?" = "14 days or more" or "Difficulty breathing for how long?" = "14 days or more")</t>
  </si>
  <si>
    <t>C."child" and ("Ear Problem" = true) and ("Pus Seen Draining from the Ear" = true) and ("Ear Discharge for how long?" = "Less than 14 days" or "Pus Seen Draining from the Ear for how long?" =  "Less than 14 days") and ("Mastoiditis"=false)</t>
  </si>
  <si>
    <t>C."child" and ("Ear Problem" = true) and ("Ear Pain" = false) and ("Pus Seen Draining from the Ear" = true ) and ("Ear Discharge for how long?" = "14 days or more" or "Pus Seen Draining from the Ear for how long?" = "14 days or more") and ("Mastoiditis"=false)</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</si>
  <si>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</si>
  <si>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</si>
  <si>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"ageindays"&lt;7 and "Fast Breathing"</t>
  </si>
  <si>
    <t>"ageinmonths"&lt;2 and ("Umbilicus Red or Pus Draining" or "Skin Pustules")</t>
  </si>
  <si>
    <t>("Cough" = false ) and (Runny nose = false) and (Red eyes = false) and ("Measles within the last 3 months" = true) and ("Severe Complicated Measles"=false) and ("Measles with Eye or Mouth Complication" =false)</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</si>
  <si>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</si>
  <si>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</si>
  <si>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Papular Itching Rash (Prurigo) - Itching rash with small papules and scratch marks. Dark spots with pale centre</t>
  </si>
  <si>
    <t>C."child" and "Skin Problem" = true   and "Type of Skin Problem"= "Molluscum Contagiosum - Skin coloured pearly white papules with central umbilication. Most commonly seen on face and trunk in children."</t>
  </si>
  <si>
    <t>EmCare.B14S2.DE30a</t>
  </si>
  <si>
    <t>C."child" and (C."Fever" = true) and ("Malaria Risk" =  "No Malaria Risk") and ("Very Severe Febrile Disease"= false)</t>
  </si>
  <si>
    <t>C."child" and (C."Fever"=true) and ("Fever for how long?" = "More than 30 days" or "Fever for how long?" = "8 to 30 days") and ("Has Fever been present every day for more than 7 days" = true)</t>
  </si>
  <si>
    <t>"Not able to drink or breastfeed" = true or "Vomiting" = "Vomiting Everything" and "Completely Unable to Drink or Vomits Immediately / Everything" = true</t>
  </si>
  <si>
    <t>C."child" and (C."Fever" = true or "Palmar Pallor" = "Some Palmar Pallor") and ("Malaria Risk" = "High Malaria Risk" ) and ("2-59m severe classification other than severe dehdyration" = false) and ("Malaria Test Results" = "Malaria Positive")</t>
  </si>
  <si>
    <t>C."child" and ("Palmar Pallor" = "Severe Palmar Pallor") and ("Malaria Test Results" = "Malaria Positive")</t>
  </si>
  <si>
    <t>C."child" and ("Palmar Pallor" = "Severe Palmar Pallor" or "Mucous membrane pallor" = "Severe mucous membrane pallor" or "Hemoglobin (Hb) g/dL" &lt; 7 'g/dL' )</t>
  </si>
  <si>
    <t>C."child" and ("Palmar Pallor" = "Some Palmar Pallor" or "Mucous membrane pallor" = "Some mucous membrane pallor" or ("Hemoglobin (Hb) g/dL" &gt;= 7 'g/dL' and "Hemoglobin (Hb) g/dL" &lt; 11 'g/dL' )) and "Severe Anaemia"!=true</t>
  </si>
  <si>
    <t>C."child" and "Palmar Pallor" = "No Palmar Pallor" and "Mucous membrane pallor" = "No mucous membrane pallor" and  ("Hemoglobin (Hb) g/dL" &gt;= 11 'g/dL' or "Hemoglobin Test Not Available"= true)</t>
  </si>
  <si>
    <t>C."child" and C."Fever" = true and (C."Danger Signs" = true or "Stiff neck" = true or "Axillary Temperature (degrees Celcius)" &gt;=39.5 'Cel' or "Rectal Temperature (degrees Celcius)" &gt;=40 'Cel' or "Yellow eyes" =true or "Abnormal Bleeding"=true or "Coca-Cola urine"= true)</t>
  </si>
  <si>
    <t>C."child"  and ("Cough"= true or  "Difficulty Breathing" = true) and ("Severe Pneumonia or Very Severe Disease"!= true) and ("Pneumonia"!=true)</t>
  </si>
  <si>
    <t>DL-G-CL1-34</t>
  </si>
  <si>
    <t>DL-G-CL1-35</t>
  </si>
  <si>
    <t>DL-G-CL1-36</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</si>
  <si>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</si>
  <si>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"Danger Signs" = true
or
"Stridor in a calm child" = true or "Oxygen Saturation"&lt;= 90 '%'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</si>
  <si>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"14 days or more" or "Blood in the stool in this Illness" = true
or
"Stiff neck" = true or "Malaria Test Results"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</si>
  <si>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"Severe Acute Malnutrition"= true 
and 
("Diarrhoea" = true or "vomiting" = true)</t>
  </si>
  <si>
    <t>"AgeInMonths"&gt;= 2 and "AgeInMonths"&lt;60 and 
"Child followed up at PMTCT for HIV investigation or management"= true</t>
  </si>
  <si>
    <t>"Child followed up at PMTCT for HIV investigation or management" != true</t>
  </si>
  <si>
    <t>AgeInMonths() &gt;= 6 and AgeInMonths() &lt; 60 and (Z."WHZ" &lt;-3 or Z."WLZ" &lt;-3 or  "MUAC (Mid Upper Arm Circumference)" &lt; 115 'mm' )</t>
  </si>
  <si>
    <t>DL-G-CL1-12-13</t>
  </si>
  <si>
    <t>"DL-G-CL1-12-13" = true</t>
  </si>
  <si>
    <t>DL-G-CL1-52-53</t>
  </si>
  <si>
    <t>select_one agreedisagree</t>
  </si>
  <si>
    <t>"DL-G-CL1-52-53" = true</t>
  </si>
  <si>
    <t>AgeInMonths()  &lt; 12 and Z."WAZ" &lt;-3 and ("Diarrhoea" = true and "Diarrhoea for how long?" = "Less than 7 days") or "Vomiting" = "Vomiting Everything" or "Vomiting"= "Vomiting but Not Everything"</t>
  </si>
  <si>
    <t>AgeInMonths() &lt; 6 and (Z."WHZ" &lt;-3 or Z."WLZ" &lt;-3 or Z."WAZ" &lt;-3) and ("Diarrhoea" = true and "Diarrhoea for how long?" = "Less than 7 days") or "Vomiting" = "Vomiting Everything" or "Vomiting" = "Vomiting but Not Everything"</t>
  </si>
  <si>
    <t>Fever No Malaria</t>
  </si>
  <si>
    <t>C."child" and ( "Fever No Malaria"=true) and ("Fever for how long?" = "More than 30 days" or "Fever for how long?" = "8 to 30 days") and ("Has Fever been present every day for more than 7 days" = true)</t>
  </si>
  <si>
    <t>Microscopists expected to evaluate parasite density</t>
  </si>
  <si>
    <t>The country / region / facility has Microscopists that are expected to evaluate parasite density</t>
  </si>
  <si>
    <t>EmCare.B.H.DE24</t>
  </si>
  <si>
    <t>High Density</t>
  </si>
  <si>
    <t>Low Density</t>
  </si>
  <si>
    <t>density</t>
  </si>
  <si>
    <t>h</t>
  </si>
  <si>
    <t>l</t>
  </si>
  <si>
    <t>C."child" and (C."Fever" = true) and ("Pain" ="Pain or Difficulty Passing Urine or Crying when Passing Urine")</t>
  </si>
  <si>
    <t>Fever present every day for more than 7 days</t>
  </si>
  <si>
    <t>DL-G-CL1-78-79</t>
  </si>
  <si>
    <t>"DL-G-CL1-78-79" = true</t>
  </si>
  <si>
    <t>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</si>
  <si>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</si>
  <si>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C."child" and "Skin Problem" = true   and "Blisters, Sores or Pustules" = true and "Type of Skin Problem"= "Impetigo or Folliculitis - Red, Tender, Warm Crusts or Small lesions"</t>
  </si>
  <si>
    <t>C."child" and "Skin Problem" = true   and "Generalised or Localised Skin Problem" = "Localised Skin Problem" and "Type of Skin Problem"= "Warts - Papules or nodules with a rough (Verrucous) surface"</t>
  </si>
  <si>
    <t>C."child" and "Skin Problem" = true   and "Generalised or Localised Skin Problem" = "Localised Skin Problem" and "Blisters, Sores or Pustules" = false and "Type of Skin Problem"= "Seborrhoea - Greasy scales and redness on central face and body folds"</t>
  </si>
  <si>
    <t>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</si>
  <si>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C."child" and ("Generalised or Localised Skin Problem" ="Generalised Skin Problem"  or "Generalised or Localised Skin Problem" =  "Localised Skin Problem") and ("Type of Skin Problem" =  "Eczema - Wet oozing sores or excoriated, thick patches")</t>
  </si>
  <si>
    <t>C."child" and ("Type of Skin Problem"="Seborrhoea - Greasy scales and redness on central face and body folds") and (o"Severe Seborrhoea" = true)</t>
  </si>
  <si>
    <t>C."child"and ("Skin Problem" = true  or "Pain" = "Skin Pain") and ("Fever" = "No") and ("Itchy Skin" = "No") and ("Generalised or Localised Skin Problem" = "Localised Skin Problem") and ("Type of Skin Problem" = "Abscess - Hot Tender Swelling") and ("Deep or extends to muscle" = "No")</t>
  </si>
  <si>
    <t>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</si>
  <si>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</si>
  <si>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C."child" and ("Skin Problem" = true  or "Pain" = "Skin Pain") and ("Itchy Skin" = true) and ("Blisters, Sores or Pustules" = false) and ("Type of Skin Problem" =  "Papular Itching Rash (Prurigo) - Itching rash with small papules and scratch marks. Dark spots with pale centre")</t>
  </si>
  <si>
    <t>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</si>
  <si>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C."child" and ("Skin Problem" = true  or "Pain" = "Skin Pain") and ("Itchy Skin" = true) and ("Blisters, Sores or Pustules" = "No") and ("Type of Skin Problem" =  "Scabies - Rash and excoriations on torso; burrows in web space and wrists, face spared")</t>
  </si>
  <si>
    <t>Skin Pain</t>
  </si>
  <si>
    <t>("Fever" = true or "Palmar Pallor" = "Some Palmar Pallor")
and
"Severe Classification up to assessments and tests excluding Severe Dehydration" = false and "AgeInMonths"&gt;= 2 and "AgeInMonths"&lt; 60</t>
  </si>
  <si>
    <t>"AgeInMonths"&lt;2 and o"Fast Breathing" is null</t>
  </si>
  <si>
    <t xml:space="preserve">"AgeInMonths"&gt;=2 and "AgeInMonths"&lt;60 and ("Cough" = true or "Difficulty Breathing" = true) and "Wheezing" = true and (o"Fast Breathing" = true or "Chest Indrawing" = true) and  c."Danger Signs" != true and "Stridor in a calm child"= false and "Oxygen Saturation" &gt;= 90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</si>
</sst>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27">
    <font>
      <sz val="11"/>
      <color rgb="FF000000"/>
      <name val="Arial"/>
      <charset val="1"/>
    </font>
    <font>
      <sz val="11"/>
      <color rgb="FF9C0006"/>
      <name val="Arial"/>
      <family val="2"/>
      <charset val="1"/>
    </font>
    <font>
      <sz val="11"/>
      <color rgb="FF006100"/>
      <name val="Calibri"/>
      <family val="2"/>
      <charset val="1"/>
    </font>
    <font>
      <u/>
      <sz val="11"/>
      <color rgb="FF0563C1"/>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u/>
      <sz val="11"/>
      <color rgb="FF0563C1"/>
      <name val="Arial"/>
      <family val="2"/>
      <charset val="1"/>
    </font>
    <font>
      <sz val="11"/>
      <name val="Arial"/>
      <family val="2"/>
      <charset val="1"/>
    </font>
    <font>
      <sz val="11"/>
      <color rgb="FF333333"/>
      <name val="Arial"/>
      <family val="2"/>
      <charset val="1"/>
    </font>
    <font>
      <sz val="11"/>
      <color rgb="FFFF0000"/>
      <name val="Arial"/>
      <family val="2"/>
      <charset val="1"/>
    </font>
    <font>
      <sz val="12"/>
      <color rgb="FF000000"/>
      <name val="Arial"/>
      <family val="2"/>
      <charset val="1"/>
    </font>
    <font>
      <b/>
      <sz val="10"/>
      <color rgb="FF000000"/>
      <name val="Calibri"/>
      <family val="2"/>
      <charset val="1"/>
    </font>
    <font>
      <sz val="10"/>
      <color rgb="FF000000"/>
      <name val="Calibri"/>
      <family val="2"/>
      <charset val="1"/>
    </font>
    <font>
      <u/>
      <sz val="11"/>
      <color rgb="FF000000"/>
      <name val="Arial"/>
      <family val="2"/>
      <charset val="1"/>
    </font>
    <font>
      <sz val="9"/>
      <name val="Tahoma"/>
      <family val="2"/>
      <charset val="1"/>
    </font>
    <font>
      <b/>
      <sz val="11"/>
      <color rgb="FF000000"/>
      <name val="Arial"/>
      <family val="2"/>
      <charset val="1"/>
    </font>
    <font>
      <sz val="5.5"/>
      <color rgb="FFFFFFFF"/>
      <name val="Ubuntu"/>
      <charset val="1"/>
    </font>
    <font>
      <b/>
      <sz val="10"/>
      <name val="Calibri"/>
      <family val="2"/>
      <charset val="1"/>
    </font>
    <font>
      <sz val="11"/>
      <color rgb="FFC9211E"/>
      <name val="Arial"/>
      <family val="2"/>
      <charset val="1"/>
    </font>
    <font>
      <sz val="10"/>
      <color rgb="FF000000"/>
      <name val="Calibri"/>
      <charset val="1"/>
    </font>
    <font>
      <b/>
      <sz val="11"/>
      <name val="Arial"/>
      <family val="2"/>
      <charset val="1"/>
    </font>
    <font>
      <b/>
      <sz val="11"/>
      <color rgb="FF9C0006"/>
      <name val="Arial"/>
      <family val="2"/>
      <charset val="1"/>
    </font>
    <font>
      <sz val="9"/>
      <color rgb="FF000000"/>
      <name val="Tahoma"/>
      <family val="2"/>
      <charset val="1"/>
    </font>
    <font>
      <sz val="11"/>
      <color rgb="FF006100"/>
      <name val="Arial"/>
      <family val="2"/>
      <charset val="1"/>
    </font>
    <font>
      <sz val="11"/>
      <color rgb="FF9C6500"/>
      <name val="Arial"/>
      <family val="2"/>
      <charset val="1"/>
    </font>
    <font>
      <sz val="11"/>
      <color rgb="FF000000"/>
      <name val="Arial"/>
      <family val="2"/>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8CBAD"/>
        <bgColor rgb="FFFFC7CE"/>
      </patternFill>
    </fill>
    <fill>
      <patternFill patternType="solid">
        <fgColor rgb="FFFFD428"/>
        <bgColor rgb="FFFFFF00"/>
      </patternFill>
    </fill>
    <fill>
      <patternFill patternType="solid">
        <fgColor rgb="FFFFE699"/>
        <bgColor rgb="FFFFEB9C"/>
      </patternFill>
    </fill>
    <fill>
      <patternFill patternType="solid">
        <fgColor theme="8" tint="0.39997558519241921"/>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7"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1" fillId="2" borderId="0" applyProtection="0"/>
    <xf numFmtId="0" fontId="24" fillId="3" borderId="0" applyBorder="0" applyProtection="0"/>
    <xf numFmtId="0" fontId="25" fillId="4" borderId="0" applyBorder="0" applyProtection="0"/>
  </cellStyleXfs>
  <cellXfs count="139">
    <xf numFmtId="0" fontId="0" fillId="0" borderId="0" xfId="0"/>
    <xf numFmtId="0" fontId="6" fillId="0" borderId="0" xfId="0" applyFont="1" applyBorder="1" applyAlignment="1" applyProtection="1"/>
    <xf numFmtId="0" fontId="6" fillId="0" borderId="0" xfId="0" applyFont="1" applyBorder="1" applyAlignment="1" applyProtection="1">
      <alignment horizontal="left" vertical="top"/>
    </xf>
    <xf numFmtId="0" fontId="6" fillId="0" borderId="0" xfId="0" applyFont="1" applyBorder="1" applyAlignment="1" applyProtection="1">
      <alignment horizontal="left"/>
    </xf>
    <xf numFmtId="0" fontId="5" fillId="0" borderId="0" xfId="0" applyFont="1" applyBorder="1" applyAlignment="1" applyProtection="1">
      <alignment horizontal="left" vertical="top"/>
    </xf>
    <xf numFmtId="0" fontId="7" fillId="0" borderId="0" xfId="1" applyFont="1" applyBorder="1" applyAlignment="1" applyProtection="1">
      <alignment horizontal="left" vertical="top"/>
    </xf>
    <xf numFmtId="0" fontId="6" fillId="5" borderId="0" xfId="0" applyFont="1" applyFill="1" applyBorder="1" applyAlignment="1" applyProtection="1">
      <alignment horizontal="left" vertical="top"/>
    </xf>
    <xf numFmtId="0" fontId="6" fillId="5" borderId="0" xfId="0" applyFont="1" applyFill="1" applyBorder="1" applyAlignment="1" applyProtection="1"/>
    <xf numFmtId="0" fontId="6" fillId="5" borderId="0" xfId="0" applyFont="1" applyFill="1" applyBorder="1" applyAlignment="1" applyProtection="1">
      <alignment vertical="top"/>
    </xf>
    <xf numFmtId="0" fontId="8" fillId="5" borderId="0" xfId="0" applyFont="1" applyFill="1" applyBorder="1" applyAlignment="1" applyProtection="1">
      <alignment horizontal="left" vertical="top"/>
    </xf>
    <xf numFmtId="0" fontId="1" fillId="2" borderId="0" xfId="7" applyFont="1" applyBorder="1" applyAlignment="1" applyProtection="1">
      <alignment horizontal="left" vertical="top"/>
    </xf>
    <xf numFmtId="0" fontId="1" fillId="2" borderId="0" xfId="7" applyFont="1" applyBorder="1" applyAlignment="1" applyProtection="1"/>
    <xf numFmtId="0" fontId="1" fillId="2" borderId="0" xfId="7" applyFont="1" applyBorder="1" applyAlignment="1" applyProtection="1">
      <alignment vertical="top"/>
    </xf>
    <xf numFmtId="0" fontId="1" fillId="2" borderId="0" xfId="7" applyFont="1" applyBorder="1" applyAlignment="1" applyProtection="1">
      <alignment vertical="top" wrapText="1"/>
    </xf>
    <xf numFmtId="0" fontId="1" fillId="2" borderId="1" xfId="7" applyFont="1" applyBorder="1" applyAlignment="1" applyProtection="1">
      <alignment vertical="top"/>
    </xf>
    <xf numFmtId="0" fontId="9" fillId="5" borderId="0" xfId="0" applyFont="1" applyFill="1" applyBorder="1" applyAlignment="1" applyProtection="1">
      <alignment horizontal="left" vertical="top"/>
    </xf>
    <xf numFmtId="0" fontId="6" fillId="0" borderId="0" xfId="0" applyFont="1" applyBorder="1" applyAlignment="1" applyProtection="1">
      <alignment vertical="top"/>
    </xf>
    <xf numFmtId="0" fontId="8" fillId="0" borderId="0" xfId="0" applyFont="1" applyBorder="1" applyAlignment="1" applyProtection="1">
      <alignment horizontal="left" vertical="top"/>
    </xf>
    <xf numFmtId="0" fontId="10" fillId="0" borderId="0" xfId="0" applyFont="1" applyBorder="1" applyAlignment="1" applyProtection="1">
      <alignment horizontal="left" vertical="top"/>
    </xf>
    <xf numFmtId="0" fontId="10" fillId="0" borderId="0" xfId="0" applyFont="1" applyBorder="1" applyAlignment="1" applyProtection="1"/>
    <xf numFmtId="0" fontId="6" fillId="0" borderId="0" xfId="8" applyFont="1" applyFill="1" applyBorder="1" applyAlignment="1" applyProtection="1">
      <alignment horizontal="left"/>
    </xf>
    <xf numFmtId="0" fontId="6" fillId="0" borderId="0" xfId="8" applyFont="1" applyFill="1" applyBorder="1" applyAlignment="1" applyProtection="1"/>
    <xf numFmtId="0" fontId="1" fillId="0" borderId="0" xfId="8" applyFont="1" applyFill="1" applyBorder="1" applyAlignment="1" applyProtection="1">
      <alignment horizontal="left"/>
    </xf>
    <xf numFmtId="0" fontId="1" fillId="0" borderId="0" xfId="8" applyFont="1" applyFill="1" applyBorder="1" applyAlignment="1" applyProtection="1"/>
    <xf numFmtId="0" fontId="5" fillId="5" borderId="0" xfId="0" applyFont="1" applyFill="1" applyBorder="1" applyAlignment="1" applyProtection="1"/>
    <xf numFmtId="0" fontId="5" fillId="5" borderId="0" xfId="0" applyFont="1" applyFill="1" applyBorder="1" applyAlignment="1" applyProtection="1">
      <alignment vertical="top"/>
    </xf>
    <xf numFmtId="0" fontId="5" fillId="5" borderId="0" xfId="0" applyFont="1" applyFill="1" applyBorder="1" applyAlignment="1" applyProtection="1">
      <alignment horizontal="left" vertical="top"/>
    </xf>
    <xf numFmtId="0" fontId="5" fillId="0" borderId="0" xfId="0" applyFont="1" applyBorder="1" applyAlignment="1" applyProtection="1"/>
    <xf numFmtId="0" fontId="0" fillId="0" borderId="0" xfId="0" applyAlignment="1" applyProtection="1"/>
    <xf numFmtId="0" fontId="0" fillId="0" borderId="0" xfId="0" applyFont="1" applyAlignment="1" applyProtection="1">
      <alignment vertical="center"/>
    </xf>
    <xf numFmtId="0" fontId="11" fillId="0" borderId="0" xfId="0" applyFont="1" applyAlignment="1" applyProtection="1">
      <alignment vertical="center"/>
    </xf>
    <xf numFmtId="0" fontId="11" fillId="5" borderId="0" xfId="0" applyFont="1" applyFill="1" applyAlignment="1" applyProtection="1">
      <alignment vertical="center"/>
    </xf>
    <xf numFmtId="0" fontId="0" fillId="5" borderId="0" xfId="0" applyFill="1" applyAlignment="1" applyProtection="1"/>
    <xf numFmtId="0" fontId="11" fillId="5" borderId="0" xfId="0" applyFont="1" applyFill="1" applyAlignment="1" applyProtection="1">
      <alignment horizontal="left" vertical="top"/>
    </xf>
    <xf numFmtId="0" fontId="0" fillId="5" borderId="0" xfId="0" applyFont="1" applyFill="1" applyAlignment="1" applyProtection="1"/>
    <xf numFmtId="0" fontId="0" fillId="5" borderId="0" xfId="0" applyFont="1" applyFill="1" applyAlignment="1" applyProtection="1">
      <alignment vertical="center"/>
    </xf>
    <xf numFmtId="0" fontId="12" fillId="5" borderId="0" xfId="0" applyFont="1" applyFill="1" applyAlignment="1" applyProtection="1"/>
    <xf numFmtId="0" fontId="6" fillId="5" borderId="0" xfId="0" applyFont="1" applyFill="1" applyAlignment="1" applyProtection="1">
      <alignment wrapText="1"/>
    </xf>
    <xf numFmtId="0" fontId="6" fillId="6" borderId="0" xfId="0" applyFont="1" applyFill="1" applyAlignment="1" applyProtection="1"/>
    <xf numFmtId="0" fontId="0" fillId="0" borderId="0" xfId="0" applyFont="1" applyAlignment="1" applyProtection="1"/>
    <xf numFmtId="0" fontId="0" fillId="7" borderId="0" xfId="0" applyFont="1" applyFill="1" applyAlignment="1" applyProtection="1"/>
    <xf numFmtId="0" fontId="0" fillId="5" borderId="0" xfId="0" applyFont="1" applyFill="1" applyAlignment="1" applyProtection="1">
      <alignment wrapText="1"/>
    </xf>
    <xf numFmtId="0" fontId="0" fillId="8" borderId="0" xfId="0" applyFont="1" applyFill="1" applyAlignment="1" applyProtection="1"/>
    <xf numFmtId="0" fontId="11" fillId="8" borderId="0" xfId="0" applyFont="1" applyFill="1" applyAlignment="1" applyProtection="1"/>
    <xf numFmtId="0" fontId="6" fillId="0" borderId="0" xfId="0" applyFont="1" applyAlignment="1" applyProtection="1"/>
    <xf numFmtId="0" fontId="13" fillId="0" borderId="0" xfId="0" applyFont="1" applyAlignment="1" applyProtection="1"/>
    <xf numFmtId="0" fontId="0" fillId="0" borderId="0" xfId="0" applyFont="1" applyAlignment="1" applyProtection="1">
      <alignment wrapText="1"/>
    </xf>
    <xf numFmtId="0" fontId="6" fillId="0" borderId="0" xfId="0" applyFont="1" applyAlignment="1" applyProtection="1">
      <alignment horizontal="left" vertical="center"/>
    </xf>
    <xf numFmtId="0" fontId="6" fillId="5" borderId="0" xfId="0" applyFont="1" applyFill="1" applyAlignment="1" applyProtection="1">
      <alignment vertical="center"/>
    </xf>
    <xf numFmtId="0" fontId="6" fillId="5" borderId="0" xfId="0" applyFont="1" applyFill="1" applyAlignment="1" applyProtection="1">
      <alignment horizontal="left" vertical="center"/>
    </xf>
    <xf numFmtId="0" fontId="14" fillId="5" borderId="0" xfId="0" applyFont="1" applyFill="1" applyAlignment="1" applyProtection="1">
      <alignment vertical="center"/>
    </xf>
    <xf numFmtId="0" fontId="6" fillId="0" borderId="0" xfId="0" applyFont="1" applyAlignment="1" applyProtection="1">
      <alignment vertical="center"/>
    </xf>
    <xf numFmtId="0" fontId="6" fillId="0" borderId="0" xfId="0" applyFont="1" applyAlignment="1" applyProtection="1">
      <alignment wrapText="1"/>
    </xf>
    <xf numFmtId="0" fontId="6" fillId="0" borderId="0" xfId="0" applyFont="1" applyAlignment="1" applyProtection="1">
      <alignment horizontal="left" vertical="top"/>
    </xf>
    <xf numFmtId="0" fontId="6" fillId="0" borderId="0" xfId="0" applyFont="1" applyAlignment="1" applyProtection="1">
      <alignment horizontal="left" vertical="center" wrapText="1"/>
    </xf>
    <xf numFmtId="0" fontId="6" fillId="0" borderId="0" xfId="0" applyFont="1" applyAlignment="1" applyProtection="1">
      <alignment vertical="top"/>
    </xf>
    <xf numFmtId="0" fontId="6" fillId="0" borderId="0" xfId="0" applyFont="1" applyAlignment="1" applyProtection="1">
      <alignment vertical="top" wrapText="1"/>
    </xf>
    <xf numFmtId="0" fontId="16" fillId="0" borderId="0" xfId="0" applyFont="1" applyAlignment="1" applyProtection="1">
      <alignment horizontal="left" vertical="center"/>
    </xf>
    <xf numFmtId="0" fontId="11" fillId="0" borderId="0" xfId="0" applyFont="1" applyAlignment="1" applyProtection="1">
      <alignment horizontal="left" vertical="center"/>
    </xf>
    <xf numFmtId="0" fontId="11" fillId="0" borderId="0" xfId="0" applyFont="1" applyAlignment="1" applyProtection="1">
      <alignment vertical="top"/>
    </xf>
    <xf numFmtId="0" fontId="5" fillId="0" borderId="0" xfId="0" applyFont="1" applyAlignment="1" applyProtection="1">
      <alignment horizontal="left" vertical="center"/>
    </xf>
    <xf numFmtId="0" fontId="11" fillId="9" borderId="0" xfId="0" applyFont="1" applyFill="1" applyAlignment="1" applyProtection="1">
      <alignment horizontal="left" vertical="center"/>
    </xf>
    <xf numFmtId="0" fontId="11" fillId="0" borderId="0" xfId="0" applyFont="1" applyAlignment="1" applyProtection="1">
      <alignment horizontal="left" vertical="top"/>
    </xf>
    <xf numFmtId="0" fontId="0" fillId="0" borderId="0" xfId="0" applyFont="1" applyAlignment="1" applyProtection="1">
      <alignment horizontal="left" vertical="center"/>
    </xf>
    <xf numFmtId="0" fontId="0" fillId="0" borderId="0" xfId="0" applyAlignment="1" applyProtection="1">
      <alignment vertical="center"/>
    </xf>
    <xf numFmtId="0" fontId="11" fillId="0" borderId="0" xfId="0" applyFont="1" applyAlignment="1" applyProtection="1"/>
    <xf numFmtId="0" fontId="0" fillId="0" borderId="0" xfId="0" applyAlignment="1"/>
    <xf numFmtId="0" fontId="0" fillId="10" borderId="0" xfId="0" applyFont="1" applyFill="1" applyAlignment="1" applyProtection="1"/>
    <xf numFmtId="0" fontId="0" fillId="10" borderId="0" xfId="0" applyFont="1" applyFill="1" applyAlignment="1" applyProtection="1">
      <alignment vertical="center"/>
    </xf>
    <xf numFmtId="0" fontId="13" fillId="0" borderId="0" xfId="0" applyFont="1" applyAlignment="1" applyProtection="1">
      <alignment vertical="center"/>
    </xf>
    <xf numFmtId="0" fontId="0" fillId="0" borderId="0" xfId="0" applyFont="1" applyAlignment="1" applyProtection="1">
      <alignment vertical="center" wrapText="1"/>
    </xf>
    <xf numFmtId="0" fontId="17" fillId="10" borderId="0" xfId="0" applyFont="1" applyFill="1" applyAlignment="1" applyProtection="1"/>
    <xf numFmtId="0" fontId="18" fillId="0" borderId="0" xfId="0" applyFont="1" applyAlignment="1" applyProtection="1"/>
    <xf numFmtId="0" fontId="12" fillId="0" borderId="0" xfId="0" applyFont="1" applyAlignment="1" applyProtection="1"/>
    <xf numFmtId="0" fontId="11" fillId="0" borderId="0" xfId="0" applyFont="1" applyAlignment="1" applyProtection="1">
      <alignment vertical="center" wrapText="1"/>
    </xf>
    <xf numFmtId="0" fontId="13" fillId="0" borderId="0" xfId="0" applyFont="1" applyAlignment="1" applyProtection="1">
      <alignment vertical="center" wrapText="1"/>
    </xf>
    <xf numFmtId="0" fontId="11" fillId="5" borderId="0" xfId="0" applyFont="1" applyFill="1" applyAlignment="1" applyProtection="1">
      <alignment horizontal="left" vertical="center"/>
    </xf>
    <xf numFmtId="0" fontId="0" fillId="5" borderId="0" xfId="0" applyFont="1" applyFill="1" applyAlignment="1" applyProtection="1">
      <alignment horizontal="left" vertical="center"/>
    </xf>
    <xf numFmtId="0" fontId="11" fillId="5" borderId="0" xfId="0" applyFont="1" applyFill="1" applyAlignment="1" applyProtection="1">
      <alignment vertical="top"/>
    </xf>
    <xf numFmtId="0" fontId="8" fillId="0" borderId="0" xfId="0" applyFont="1" applyAlignment="1" applyProtection="1">
      <alignment vertical="center"/>
    </xf>
    <xf numFmtId="0" fontId="1" fillId="2" borderId="0" xfId="7" applyFont="1" applyBorder="1" applyAlignment="1" applyProtection="1">
      <alignment wrapText="1"/>
    </xf>
    <xf numFmtId="0" fontId="0" fillId="0" borderId="0" xfId="0" applyFont="1" applyBorder="1" applyAlignment="1" applyProtection="1"/>
    <xf numFmtId="0" fontId="1" fillId="2" borderId="0" xfId="7" applyFont="1" applyAlignment="1" applyProtection="1"/>
    <xf numFmtId="0" fontId="1" fillId="2" borderId="0" xfId="7" applyFont="1" applyAlignment="1" applyProtection="1">
      <alignment vertical="top"/>
    </xf>
    <xf numFmtId="0" fontId="1" fillId="2" borderId="0" xfId="7" applyFont="1" applyAlignment="1" applyProtection="1">
      <alignment horizontal="left"/>
    </xf>
    <xf numFmtId="0" fontId="1" fillId="2" borderId="0" xfId="7" applyFont="1" applyAlignment="1" applyProtection="1">
      <alignment wrapText="1"/>
    </xf>
    <xf numFmtId="0" fontId="1" fillId="2" borderId="0" xfId="7" applyFont="1" applyBorder="1" applyAlignment="1" applyProtection="1">
      <alignment horizontal="left"/>
    </xf>
    <xf numFmtId="0" fontId="19" fillId="5" borderId="0" xfId="0" applyFont="1" applyFill="1" applyAlignment="1" applyProtection="1"/>
    <xf numFmtId="0" fontId="19" fillId="5" borderId="0" xfId="0" applyFont="1" applyFill="1" applyAlignment="1" applyProtection="1">
      <alignment vertical="center"/>
    </xf>
    <xf numFmtId="0" fontId="6" fillId="5" borderId="0" xfId="0" applyFont="1" applyFill="1" applyAlignment="1" applyProtection="1"/>
    <xf numFmtId="0" fontId="6" fillId="5" borderId="0" xfId="0" applyFont="1" applyFill="1" applyAlignment="1" applyProtection="1">
      <alignment vertical="top"/>
    </xf>
    <xf numFmtId="0" fontId="6" fillId="5" borderId="0" xfId="0" applyFont="1" applyFill="1" applyAlignment="1" applyProtection="1">
      <alignment horizontal="lef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8" fillId="5" borderId="0" xfId="0" applyFont="1" applyFill="1" applyAlignment="1" applyProtection="1"/>
    <xf numFmtId="0" fontId="8" fillId="5" borderId="0" xfId="0" applyFont="1" applyFill="1" applyAlignment="1" applyProtection="1">
      <alignment vertical="center"/>
    </xf>
    <xf numFmtId="0" fontId="6" fillId="0" borderId="0" xfId="0" applyFont="1" applyAlignment="1" applyProtection="1"/>
    <xf numFmtId="0" fontId="20" fillId="0" borderId="0" xfId="0" applyFont="1" applyAlignment="1" applyProtection="1">
      <alignment wrapText="1"/>
    </xf>
    <xf numFmtId="164" fontId="0" fillId="0" borderId="0" xfId="0" applyNumberFormat="1" applyFont="1" applyAlignment="1" applyProtection="1"/>
    <xf numFmtId="164" fontId="0" fillId="0" borderId="0" xfId="0" applyNumberFormat="1" applyAlignment="1" applyProtection="1"/>
    <xf numFmtId="0" fontId="0" fillId="0" borderId="0" xfId="0" applyFont="1" applyAlignment="1" applyProtection="1"/>
    <xf numFmtId="0" fontId="0" fillId="0" borderId="0" xfId="0" applyAlignment="1" applyProtection="1"/>
    <xf numFmtId="0" fontId="0" fillId="0" borderId="0" xfId="0" applyFont="1" applyAlignment="1" applyProtection="1">
      <alignment vertical="center"/>
    </xf>
    <xf numFmtId="0" fontId="8" fillId="0" borderId="0" xfId="7" applyFont="1" applyFill="1" applyAlignment="1" applyProtection="1"/>
    <xf numFmtId="0" fontId="8" fillId="0" borderId="0" xfId="7" applyFont="1" applyFill="1" applyAlignment="1" applyProtection="1">
      <alignment vertical="top"/>
    </xf>
    <xf numFmtId="164" fontId="0" fillId="5" borderId="0" xfId="0" applyNumberFormat="1" applyFont="1" applyFill="1" applyAlignment="1" applyProtection="1"/>
    <xf numFmtId="0" fontId="19" fillId="0" borderId="0" xfId="0" applyFont="1" applyAlignment="1" applyProtection="1"/>
    <xf numFmtId="0" fontId="0" fillId="5" borderId="0" xfId="0" applyFont="1" applyFill="1" applyAlignment="1" applyProtection="1">
      <alignment horizontal="left" vertical="top"/>
    </xf>
    <xf numFmtId="0" fontId="11" fillId="5" borderId="0" xfId="0" applyFont="1" applyFill="1" applyAlignment="1" applyProtection="1"/>
    <xf numFmtId="0" fontId="0" fillId="11" borderId="0" xfId="0" applyFont="1" applyFill="1" applyAlignment="1" applyProtection="1"/>
    <xf numFmtId="0" fontId="0" fillId="11" borderId="0" xfId="0" applyFill="1" applyAlignment="1" applyProtection="1"/>
    <xf numFmtId="0" fontId="0" fillId="11" borderId="0" xfId="0" applyFont="1" applyFill="1" applyAlignment="1" applyProtection="1">
      <alignment wrapText="1"/>
    </xf>
    <xf numFmtId="0" fontId="16" fillId="5" borderId="0" xfId="0" applyFont="1" applyFill="1" applyAlignment="1" applyProtection="1"/>
    <xf numFmtId="0" fontId="6" fillId="0" borderId="0" xfId="0" applyFont="1" applyAlignment="1" applyProtection="1">
      <alignment horizontal="left"/>
    </xf>
    <xf numFmtId="0" fontId="21" fillId="0" borderId="0" xfId="0" applyFont="1" applyAlignment="1" applyProtection="1"/>
    <xf numFmtId="0" fontId="1" fillId="2" borderId="0" xfId="8" applyFont="1" applyAlignment="1" applyProtection="1"/>
    <xf numFmtId="0" fontId="22" fillId="2" borderId="0" xfId="8" applyFont="1" applyAlignment="1" applyProtection="1"/>
    <xf numFmtId="0" fontId="6" fillId="7" borderId="0" xfId="0" applyFont="1" applyFill="1" applyAlignment="1" applyProtection="1"/>
    <xf numFmtId="0" fontId="16" fillId="7" borderId="0" xfId="0" applyFont="1" applyFill="1" applyAlignment="1" applyProtection="1"/>
    <xf numFmtId="0" fontId="1" fillId="12" borderId="0" xfId="8" applyFont="1" applyFill="1" applyAlignment="1" applyProtection="1"/>
    <xf numFmtId="0" fontId="6" fillId="12" borderId="0" xfId="0" applyFont="1" applyFill="1" applyAlignment="1" applyProtection="1"/>
    <xf numFmtId="0" fontId="1" fillId="12" borderId="0" xfId="8" applyFont="1" applyFill="1" applyAlignment="1" applyProtection="1">
      <alignment wrapText="1"/>
    </xf>
    <xf numFmtId="0" fontId="1" fillId="5" borderId="0" xfId="8" applyFont="1" applyFill="1" applyAlignment="1" applyProtection="1"/>
    <xf numFmtId="0" fontId="0" fillId="12" borderId="0" xfId="0" applyFill="1" applyAlignment="1" applyProtection="1"/>
    <xf numFmtId="0" fontId="8" fillId="0" borderId="0" xfId="0" applyFont="1" applyAlignment="1" applyProtection="1">
      <alignment wrapText="1"/>
    </xf>
    <xf numFmtId="0" fontId="8" fillId="0" borderId="0" xfId="0" applyFont="1" applyAlignment="1" applyProtection="1"/>
    <xf numFmtId="0" fontId="8" fillId="0" borderId="0" xfId="9" applyFont="1" applyFill="1" applyBorder="1" applyAlignment="1" applyProtection="1"/>
    <xf numFmtId="49" fontId="8" fillId="0" borderId="0" xfId="9" applyNumberFormat="1" applyFont="1" applyFill="1" applyBorder="1" applyAlignment="1" applyProtection="1"/>
    <xf numFmtId="0" fontId="7" fillId="0" borderId="0" xfId="1" applyFont="1" applyBorder="1" applyAlignment="1" applyProtection="1"/>
    <xf numFmtId="0" fontId="8" fillId="5" borderId="0" xfId="10" applyFont="1" applyFill="1" applyBorder="1" applyAlignment="1" applyProtection="1"/>
    <xf numFmtId="0" fontId="0" fillId="13" borderId="0" xfId="0" applyFont="1" applyFill="1" applyAlignment="1" applyProtection="1"/>
    <xf numFmtId="0" fontId="25" fillId="5" borderId="0" xfId="10" applyFont="1" applyFill="1" applyBorder="1" applyAlignment="1" applyProtection="1"/>
    <xf numFmtId="0" fontId="8" fillId="0" borderId="0" xfId="10" applyFont="1" applyFill="1" applyBorder="1" applyAlignment="1" applyProtection="1"/>
    <xf numFmtId="0" fontId="0" fillId="5" borderId="0" xfId="0" quotePrefix="1" applyFont="1" applyFill="1" applyAlignment="1" applyProtection="1"/>
    <xf numFmtId="0" fontId="1" fillId="14" borderId="0" xfId="8" applyFont="1" applyFill="1" applyAlignment="1" applyProtection="1"/>
    <xf numFmtId="0" fontId="26" fillId="0" borderId="0" xfId="0" applyFont="1" applyBorder="1" applyAlignment="1" applyProtection="1"/>
    <xf numFmtId="0" fontId="24" fillId="3" borderId="0" xfId="9" applyProtection="1"/>
    <xf numFmtId="0" fontId="4" fillId="0" borderId="0" xfId="5"/>
    <xf numFmtId="0" fontId="6" fillId="0" borderId="0" xfId="0" applyFont="1" applyFill="1" applyBorder="1" applyAlignment="1" applyProtection="1"/>
  </cellXfs>
  <cellStyles count="11">
    <cellStyle name="Edited" xfId="2"/>
    <cellStyle name="Excel Built-in Bad" xfId="7"/>
    <cellStyle name="Excel Built-in Bad 1" xfId="8"/>
    <cellStyle name="Excel Built-in Good" xfId="9"/>
    <cellStyle name="Excel Built-in Neutral" xfId="10"/>
    <cellStyle name="Good 2" xfId="3"/>
    <cellStyle name="Hyperlink" xfId="1" builtinId="8"/>
    <cellStyle name="Hyperlink 2" xfId="4"/>
    <cellStyle name="Normal" xfId="0" builtinId="0"/>
    <cellStyle name="Normal 2" xfId="5"/>
    <cellStyle name="Normal 3" xfId="6"/>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9999FF"/>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2"/>
  <sheetViews>
    <sheetView topLeftCell="A37" zoomScale="85" zoomScaleNormal="85" workbookViewId="0">
      <selection activeCell="C63" sqref="C63"/>
    </sheetView>
  </sheetViews>
  <sheetFormatPr defaultColWidth="8.5" defaultRowHeight="14.25"/>
  <cols>
    <col min="1" max="1" width="18.625" style="1" customWidth="1"/>
    <col min="2" max="2" width="31.5" style="1" customWidth="1"/>
    <col min="3" max="3" width="23.375" style="1" customWidth="1"/>
    <col min="4" max="4" width="83.875" style="1" customWidth="1"/>
    <col min="5" max="5" width="45.125" style="1" customWidth="1"/>
    <col min="6" max="1638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2" t="s">
        <v>15</v>
      </c>
    </row>
    <row r="4" spans="1:7">
      <c r="A4" s="2" t="s">
        <v>7</v>
      </c>
      <c r="B4" s="2" t="s">
        <v>8</v>
      </c>
      <c r="C4" s="2" t="s">
        <v>16</v>
      </c>
      <c r="D4" s="2" t="s">
        <v>17</v>
      </c>
      <c r="E4" s="2" t="s">
        <v>18</v>
      </c>
      <c r="F4" s="2" t="s">
        <v>19</v>
      </c>
      <c r="G4" s="1" t="s">
        <v>20</v>
      </c>
    </row>
    <row r="5" spans="1:7">
      <c r="A5" s="2" t="s">
        <v>7</v>
      </c>
      <c r="B5" s="2" t="s">
        <v>8</v>
      </c>
      <c r="C5" s="2" t="s">
        <v>21</v>
      </c>
      <c r="D5" s="2" t="s">
        <v>22</v>
      </c>
      <c r="E5" s="2" t="s">
        <v>23</v>
      </c>
      <c r="F5" s="2" t="s">
        <v>24</v>
      </c>
      <c r="G5" s="1" t="s">
        <v>25</v>
      </c>
    </row>
    <row r="6" spans="1:7">
      <c r="A6" s="2" t="s">
        <v>7</v>
      </c>
      <c r="B6" s="2" t="s">
        <v>26</v>
      </c>
      <c r="C6" s="2" t="s">
        <v>9</v>
      </c>
      <c r="D6" s="2" t="s">
        <v>27</v>
      </c>
      <c r="E6" s="2" t="s">
        <v>28</v>
      </c>
      <c r="F6" s="2"/>
    </row>
    <row r="7" spans="1:7">
      <c r="A7" s="2" t="s">
        <v>7</v>
      </c>
      <c r="B7" s="2" t="s">
        <v>26</v>
      </c>
      <c r="C7" s="2" t="s">
        <v>29</v>
      </c>
      <c r="D7" s="3" t="s">
        <v>30</v>
      </c>
      <c r="E7" s="2" t="s">
        <v>31</v>
      </c>
      <c r="F7" s="2"/>
    </row>
    <row r="8" spans="1:7">
      <c r="A8" s="2" t="s">
        <v>7</v>
      </c>
      <c r="B8" s="2" t="s">
        <v>26</v>
      </c>
      <c r="C8" s="2" t="s">
        <v>32</v>
      </c>
      <c r="D8" s="3"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2" t="s">
        <v>46</v>
      </c>
    </row>
    <row r="17" spans="1:10">
      <c r="A17" s="2" t="s">
        <v>7</v>
      </c>
      <c r="B17" s="2" t="s">
        <v>38</v>
      </c>
      <c r="C17" s="2" t="s">
        <v>47</v>
      </c>
      <c r="D17" s="2" t="s">
        <v>48</v>
      </c>
      <c r="E17" s="2" t="s">
        <v>49</v>
      </c>
      <c r="F17" s="2" t="s">
        <v>50</v>
      </c>
    </row>
    <row r="18" spans="1:10">
      <c r="A18" s="2" t="s">
        <v>7</v>
      </c>
      <c r="B18" s="2" t="s">
        <v>38</v>
      </c>
      <c r="C18" s="2" t="s">
        <v>51</v>
      </c>
      <c r="D18" s="2" t="s">
        <v>52</v>
      </c>
      <c r="E18" s="2" t="s">
        <v>53</v>
      </c>
      <c r="F18" s="2" t="s">
        <v>54</v>
      </c>
    </row>
    <row r="19" spans="1:10">
      <c r="A19" s="2" t="s">
        <v>7</v>
      </c>
      <c r="B19" s="2" t="s">
        <v>38</v>
      </c>
      <c r="C19" s="2" t="s">
        <v>55</v>
      </c>
      <c r="D19" s="2" t="s">
        <v>56</v>
      </c>
      <c r="E19" s="2" t="s">
        <v>57</v>
      </c>
      <c r="F19" s="2" t="s">
        <v>58</v>
      </c>
    </row>
    <row r="20" spans="1:10">
      <c r="A20" s="2" t="s">
        <v>7</v>
      </c>
      <c r="B20" s="2" t="s">
        <v>38</v>
      </c>
      <c r="C20" s="2" t="s">
        <v>59</v>
      </c>
      <c r="D20" s="2" t="s">
        <v>60</v>
      </c>
      <c r="E20" s="2" t="s">
        <v>61</v>
      </c>
      <c r="F20" s="2" t="s">
        <v>62</v>
      </c>
    </row>
    <row r="21" spans="1:10">
      <c r="A21" s="2" t="s">
        <v>7</v>
      </c>
      <c r="B21" s="2" t="s">
        <v>38</v>
      </c>
      <c r="C21" s="2" t="s">
        <v>63</v>
      </c>
      <c r="D21" s="2" t="s">
        <v>64</v>
      </c>
      <c r="E21" s="2" t="s">
        <v>65</v>
      </c>
      <c r="F21" s="2" t="s">
        <v>66</v>
      </c>
    </row>
    <row r="22" spans="1:10" ht="27" customHeight="1">
      <c r="A22" s="2" t="s">
        <v>7</v>
      </c>
      <c r="B22" s="2" t="s">
        <v>67</v>
      </c>
      <c r="C22" s="2" t="s">
        <v>9</v>
      </c>
      <c r="D22" s="2" t="s">
        <v>68</v>
      </c>
      <c r="E22" s="2"/>
      <c r="F22" s="2"/>
    </row>
    <row r="23" spans="1:10">
      <c r="A23" s="2" t="s">
        <v>7</v>
      </c>
      <c r="B23" s="2" t="s">
        <v>67</v>
      </c>
      <c r="C23" s="2" t="s">
        <v>69</v>
      </c>
      <c r="D23" s="2" t="s">
        <v>70</v>
      </c>
      <c r="E23" s="2" t="s">
        <v>71</v>
      </c>
      <c r="F23" s="2"/>
      <c r="J23" s="1">
        <f>IF(LEFT(C23,2)="{{","",COUNTIFS($C$2:$C$266,C23))</f>
        <v>1</v>
      </c>
    </row>
    <row r="24" spans="1:10">
      <c r="A24" s="2" t="s">
        <v>7</v>
      </c>
      <c r="B24" s="2" t="s">
        <v>67</v>
      </c>
      <c r="C24" s="2" t="s">
        <v>72</v>
      </c>
      <c r="D24" s="2" t="s">
        <v>73</v>
      </c>
      <c r="E24" s="2" t="s">
        <v>74</v>
      </c>
      <c r="F24" s="2"/>
      <c r="J24" s="1">
        <f>IF(LEFT(C24,2)="{{","",COUNTIFS($C$2:$C$266,C24))</f>
        <v>1</v>
      </c>
    </row>
    <row r="25" spans="1:10">
      <c r="A25" s="2" t="s">
        <v>7</v>
      </c>
      <c r="B25" s="2" t="s">
        <v>67</v>
      </c>
      <c r="C25" s="2" t="s">
        <v>75</v>
      </c>
      <c r="D25" s="2" t="s">
        <v>76</v>
      </c>
      <c r="E25" s="2" t="s">
        <v>77</v>
      </c>
      <c r="F25" s="2"/>
      <c r="J25" s="1">
        <f>IF(LEFT(C25,2)="{{","",COUNTIFS($C$2:$C$267,C25))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c r="A32" s="2" t="s">
        <v>7</v>
      </c>
      <c r="B32" s="2" t="s">
        <v>85</v>
      </c>
      <c r="C32" s="2" t="s">
        <v>87</v>
      </c>
      <c r="D32" s="2" t="s">
        <v>88</v>
      </c>
      <c r="E32" s="2" t="s">
        <v>89</v>
      </c>
      <c r="F32" s="2"/>
    </row>
    <row r="33" spans="1:6">
      <c r="A33" s="2" t="s">
        <v>7</v>
      </c>
      <c r="B33" s="2" t="s">
        <v>85</v>
      </c>
      <c r="C33" s="2" t="s">
        <v>90</v>
      </c>
      <c r="D33" s="2" t="s">
        <v>91</v>
      </c>
      <c r="E33" s="2" t="s">
        <v>92</v>
      </c>
      <c r="F33" s="2"/>
    </row>
    <row r="34" spans="1:6">
      <c r="A34" s="2" t="s">
        <v>7</v>
      </c>
      <c r="B34" s="2" t="s">
        <v>93</v>
      </c>
      <c r="C34" s="2" t="s">
        <v>94</v>
      </c>
      <c r="D34" s="2" t="s">
        <v>95</v>
      </c>
      <c r="E34" s="2" t="s">
        <v>95</v>
      </c>
      <c r="F34" s="2"/>
    </row>
    <row r="35" spans="1:6">
      <c r="A35" s="2" t="s">
        <v>7</v>
      </c>
      <c r="B35" s="2" t="s">
        <v>93</v>
      </c>
      <c r="C35" s="2" t="s">
        <v>96</v>
      </c>
      <c r="D35" s="2" t="s">
        <v>97</v>
      </c>
      <c r="E35" s="2" t="s">
        <v>97</v>
      </c>
      <c r="F35" s="2"/>
    </row>
    <row r="36" spans="1:6">
      <c r="A36" s="2" t="s">
        <v>7</v>
      </c>
      <c r="B36" s="2" t="s">
        <v>98</v>
      </c>
      <c r="C36" s="2" t="s">
        <v>94</v>
      </c>
      <c r="D36" s="2" t="s">
        <v>95</v>
      </c>
      <c r="E36" s="2" t="s">
        <v>95</v>
      </c>
      <c r="F36" s="2"/>
    </row>
    <row r="37" spans="1:6">
      <c r="A37" s="2" t="s">
        <v>7</v>
      </c>
      <c r="B37" s="2" t="s">
        <v>98</v>
      </c>
      <c r="C37" s="2" t="s">
        <v>96</v>
      </c>
      <c r="D37" s="2" t="s">
        <v>97</v>
      </c>
      <c r="E37" s="2" t="s">
        <v>97</v>
      </c>
      <c r="F37" s="2"/>
    </row>
    <row r="38" spans="1:6">
      <c r="A38" s="2" t="s">
        <v>7</v>
      </c>
      <c r="B38" s="2" t="s">
        <v>98</v>
      </c>
      <c r="C38" s="2" t="s">
        <v>75</v>
      </c>
      <c r="D38" s="2" t="s">
        <v>99</v>
      </c>
      <c r="E38" s="2" t="s">
        <v>76</v>
      </c>
      <c r="F38" s="2"/>
    </row>
    <row r="39" spans="1:6" s="7" customFormat="1">
      <c r="A39" s="6" t="s">
        <v>7</v>
      </c>
      <c r="B39" s="6" t="s">
        <v>100</v>
      </c>
      <c r="C39" s="6" t="s">
        <v>101</v>
      </c>
      <c r="D39" s="6" t="s">
        <v>102</v>
      </c>
      <c r="E39" s="6" t="s">
        <v>102</v>
      </c>
      <c r="F39" s="6"/>
    </row>
    <row r="40" spans="1:6" s="7" customFormat="1">
      <c r="A40" s="6" t="s">
        <v>7</v>
      </c>
      <c r="B40" s="6" t="s">
        <v>100</v>
      </c>
      <c r="C40" s="6" t="s">
        <v>103</v>
      </c>
      <c r="D40" s="6" t="s">
        <v>104</v>
      </c>
      <c r="E40" s="6" t="s">
        <v>104</v>
      </c>
      <c r="F40" s="6"/>
    </row>
    <row r="41" spans="1:6">
      <c r="A41" s="2" t="s">
        <v>7</v>
      </c>
      <c r="B41" s="2" t="s">
        <v>105</v>
      </c>
      <c r="C41" s="2" t="s">
        <v>106</v>
      </c>
      <c r="D41" s="2" t="s">
        <v>107</v>
      </c>
      <c r="E41" s="2" t="s">
        <v>108</v>
      </c>
      <c r="F41" s="2"/>
    </row>
    <row r="42" spans="1:6">
      <c r="A42" s="2" t="s">
        <v>7</v>
      </c>
      <c r="B42" s="2" t="s">
        <v>105</v>
      </c>
      <c r="C42" s="2" t="s">
        <v>109</v>
      </c>
      <c r="D42" s="2" t="s">
        <v>110</v>
      </c>
      <c r="E42" s="2" t="s">
        <v>111</v>
      </c>
      <c r="F42" s="2"/>
    </row>
    <row r="43" spans="1:6">
      <c r="A43" s="2" t="s">
        <v>7</v>
      </c>
      <c r="B43" s="2" t="s">
        <v>112</v>
      </c>
      <c r="C43" s="2" t="s">
        <v>113</v>
      </c>
      <c r="D43" s="2" t="s">
        <v>114</v>
      </c>
      <c r="E43" s="2" t="s">
        <v>115</v>
      </c>
      <c r="F43" s="2" t="s">
        <v>116</v>
      </c>
    </row>
    <row r="44" spans="1:6">
      <c r="A44" s="2" t="s">
        <v>7</v>
      </c>
      <c r="B44" s="2" t="s">
        <v>112</v>
      </c>
      <c r="C44" s="2" t="s">
        <v>113</v>
      </c>
      <c r="D44" s="2" t="s">
        <v>117</v>
      </c>
      <c r="E44" s="2" t="s">
        <v>118</v>
      </c>
      <c r="F44" s="2"/>
    </row>
    <row r="45" spans="1:6">
      <c r="A45" s="2" t="s">
        <v>7</v>
      </c>
      <c r="B45" s="2" t="s">
        <v>112</v>
      </c>
      <c r="C45" s="2" t="s">
        <v>119</v>
      </c>
      <c r="D45" s="2" t="s">
        <v>120</v>
      </c>
      <c r="E45" s="2"/>
      <c r="F45" s="2"/>
    </row>
    <row r="46" spans="1:6" s="7" customFormat="1">
      <c r="A46" s="6" t="s">
        <v>7</v>
      </c>
      <c r="B46" s="6" t="s">
        <v>121</v>
      </c>
      <c r="C46" s="8" t="s">
        <v>122</v>
      </c>
      <c r="D46" s="8" t="s">
        <v>123</v>
      </c>
      <c r="E46" s="8" t="s">
        <v>124</v>
      </c>
      <c r="F46" s="9"/>
    </row>
    <row r="47" spans="1:6" s="7" customFormat="1">
      <c r="A47" s="6" t="s">
        <v>7</v>
      </c>
      <c r="B47" s="6" t="s">
        <v>121</v>
      </c>
      <c r="C47" s="8" t="s">
        <v>125</v>
      </c>
      <c r="D47" s="8" t="s">
        <v>126</v>
      </c>
      <c r="E47" s="8" t="s">
        <v>127</v>
      </c>
      <c r="F47" s="6"/>
    </row>
    <row r="48" spans="1:6" s="7" customFormat="1">
      <c r="A48" s="6" t="s">
        <v>7</v>
      </c>
      <c r="B48" s="6" t="s">
        <v>128</v>
      </c>
      <c r="C48" s="8" t="s">
        <v>129</v>
      </c>
      <c r="D48" s="8" t="s">
        <v>130</v>
      </c>
      <c r="E48" s="8" t="s">
        <v>131</v>
      </c>
      <c r="F48" s="6"/>
    </row>
    <row r="49" spans="1:6" s="7" customFormat="1">
      <c r="A49" s="6" t="s">
        <v>7</v>
      </c>
      <c r="B49" s="6" t="s">
        <v>128</v>
      </c>
      <c r="C49" s="8" t="s">
        <v>132</v>
      </c>
      <c r="D49" s="8" t="s">
        <v>133</v>
      </c>
      <c r="E49" s="8" t="s">
        <v>134</v>
      </c>
      <c r="F49" s="6"/>
    </row>
    <row r="50" spans="1:6" s="11" customFormat="1">
      <c r="A50" s="10" t="s">
        <v>7</v>
      </c>
      <c r="B50" s="11" t="s">
        <v>135</v>
      </c>
      <c r="C50" s="12" t="s">
        <v>125</v>
      </c>
      <c r="D50" s="12" t="s">
        <v>126</v>
      </c>
      <c r="E50" s="12" t="s">
        <v>136</v>
      </c>
      <c r="F50" s="10"/>
    </row>
    <row r="51" spans="1:6" s="11" customFormat="1">
      <c r="A51" s="10" t="s">
        <v>7</v>
      </c>
      <c r="B51" s="11" t="s">
        <v>135</v>
      </c>
      <c r="C51" s="12" t="s">
        <v>137</v>
      </c>
      <c r="D51" s="12" t="s">
        <v>138</v>
      </c>
      <c r="E51" s="12" t="s">
        <v>139</v>
      </c>
      <c r="F51" s="10"/>
    </row>
    <row r="52" spans="1:6" s="11" customFormat="1">
      <c r="A52" s="10" t="s">
        <v>7</v>
      </c>
      <c r="B52" s="11" t="s">
        <v>135</v>
      </c>
      <c r="C52" s="12" t="s">
        <v>129</v>
      </c>
      <c r="D52" s="12" t="s">
        <v>130</v>
      </c>
      <c r="E52" s="12" t="s">
        <v>140</v>
      </c>
      <c r="F52" s="10"/>
    </row>
    <row r="53" spans="1:6" s="11" customFormat="1">
      <c r="A53" s="10"/>
      <c r="C53" s="12"/>
      <c r="D53" s="12"/>
      <c r="E53" s="12"/>
      <c r="F53" s="10"/>
    </row>
    <row r="54" spans="1:6" s="11" customFormat="1">
      <c r="A54" s="10" t="s">
        <v>7</v>
      </c>
      <c r="B54" s="11" t="s">
        <v>141</v>
      </c>
      <c r="C54" s="12" t="s">
        <v>125</v>
      </c>
      <c r="D54" s="12" t="s">
        <v>142</v>
      </c>
      <c r="E54" s="12" t="s">
        <v>143</v>
      </c>
      <c r="F54" s="10"/>
    </row>
    <row r="55" spans="1:6" s="11" customFormat="1">
      <c r="A55" s="10" t="s">
        <v>7</v>
      </c>
      <c r="B55" s="11" t="s">
        <v>141</v>
      </c>
      <c r="C55" s="12" t="s">
        <v>144</v>
      </c>
      <c r="D55" s="12" t="s">
        <v>145</v>
      </c>
      <c r="E55" s="12" t="s">
        <v>146</v>
      </c>
      <c r="F55" s="10"/>
    </row>
    <row r="56" spans="1:6" s="11" customFormat="1">
      <c r="A56" s="10" t="s">
        <v>7</v>
      </c>
      <c r="B56" s="11" t="s">
        <v>141</v>
      </c>
      <c r="C56" s="12" t="s">
        <v>122</v>
      </c>
      <c r="D56" s="12" t="s">
        <v>147</v>
      </c>
      <c r="E56" s="12" t="s">
        <v>148</v>
      </c>
      <c r="F56" s="10"/>
    </row>
    <row r="57" spans="1:6" s="11" customFormat="1">
      <c r="A57" s="10"/>
      <c r="C57" s="12"/>
      <c r="D57" s="12"/>
      <c r="E57" s="12"/>
      <c r="F57" s="10"/>
    </row>
    <row r="58" spans="1:6" s="11" customFormat="1">
      <c r="A58" s="10" t="s">
        <v>7</v>
      </c>
      <c r="B58" s="11" t="s">
        <v>149</v>
      </c>
      <c r="C58" s="12" t="s">
        <v>9</v>
      </c>
      <c r="D58" s="12" t="s">
        <v>150</v>
      </c>
      <c r="E58" s="12" t="s">
        <v>151</v>
      </c>
      <c r="F58" s="10"/>
    </row>
    <row r="59" spans="1:6" s="11" customFormat="1" ht="42.75">
      <c r="A59" s="10" t="s">
        <v>7</v>
      </c>
      <c r="B59" s="11" t="s">
        <v>149</v>
      </c>
      <c r="C59" s="12" t="s">
        <v>152</v>
      </c>
      <c r="D59" s="12" t="s">
        <v>153</v>
      </c>
      <c r="E59" s="13" t="s">
        <v>154</v>
      </c>
      <c r="F59" s="10"/>
    </row>
    <row r="60" spans="1:6" s="11" customFormat="1" ht="42.75">
      <c r="A60" s="10" t="s">
        <v>7</v>
      </c>
      <c r="B60" s="11" t="s">
        <v>149</v>
      </c>
      <c r="C60" s="12" t="s">
        <v>155</v>
      </c>
      <c r="D60" s="12" t="s">
        <v>156</v>
      </c>
      <c r="E60" s="13" t="s">
        <v>157</v>
      </c>
      <c r="F60" s="10"/>
    </row>
    <row r="61" spans="1:6" s="11" customFormat="1" ht="57">
      <c r="A61" s="10" t="s">
        <v>7</v>
      </c>
      <c r="B61" s="11" t="s">
        <v>149</v>
      </c>
      <c r="C61" s="12" t="s">
        <v>158</v>
      </c>
      <c r="D61" s="12" t="s">
        <v>159</v>
      </c>
      <c r="E61" s="13" t="s">
        <v>160</v>
      </c>
      <c r="F61" s="10"/>
    </row>
    <row r="62" spans="1:6" s="11" customFormat="1" ht="42.75">
      <c r="A62" s="10" t="s">
        <v>7</v>
      </c>
      <c r="B62" s="11" t="s">
        <v>149</v>
      </c>
      <c r="C62" s="12" t="s">
        <v>161</v>
      </c>
      <c r="D62" s="12" t="s">
        <v>2982</v>
      </c>
      <c r="E62" s="13" t="s">
        <v>162</v>
      </c>
      <c r="F62" s="10"/>
    </row>
    <row r="63" spans="1:6" s="11" customFormat="1" ht="42.75">
      <c r="A63" s="10" t="s">
        <v>7</v>
      </c>
      <c r="B63" s="11" t="s">
        <v>149</v>
      </c>
      <c r="C63" s="12" t="s">
        <v>163</v>
      </c>
      <c r="D63" s="12" t="s">
        <v>164</v>
      </c>
      <c r="E63" s="13" t="s">
        <v>165</v>
      </c>
      <c r="F63" s="10"/>
    </row>
    <row r="64" spans="1:6" s="11" customFormat="1" ht="42.75">
      <c r="A64" s="10" t="s">
        <v>7</v>
      </c>
      <c r="B64" s="11" t="s">
        <v>149</v>
      </c>
      <c r="C64" s="12" t="s">
        <v>166</v>
      </c>
      <c r="D64" s="12" t="s">
        <v>167</v>
      </c>
      <c r="E64" s="13" t="s">
        <v>168</v>
      </c>
      <c r="F64" s="10"/>
    </row>
    <row r="65" spans="1:6" s="11" customFormat="1">
      <c r="A65" s="10"/>
      <c r="C65" s="12"/>
      <c r="D65" s="12"/>
      <c r="E65" s="12"/>
      <c r="F65" s="10"/>
    </row>
    <row r="66" spans="1:6" s="11" customFormat="1" ht="28.5">
      <c r="A66" s="10" t="s">
        <v>7</v>
      </c>
      <c r="B66" s="11" t="s">
        <v>169</v>
      </c>
      <c r="C66" s="12" t="s">
        <v>9</v>
      </c>
      <c r="D66" s="14" t="s">
        <v>170</v>
      </c>
      <c r="E66" s="13" t="s">
        <v>171</v>
      </c>
      <c r="F66" s="10"/>
    </row>
    <row r="67" spans="1:6" s="11" customFormat="1">
      <c r="A67" s="10" t="s">
        <v>7</v>
      </c>
      <c r="B67" s="11" t="s">
        <v>169</v>
      </c>
      <c r="C67" s="12" t="s">
        <v>172</v>
      </c>
      <c r="D67" s="12" t="s">
        <v>173</v>
      </c>
      <c r="E67" s="12" t="s">
        <v>174</v>
      </c>
      <c r="F67" s="10"/>
    </row>
    <row r="68" spans="1:6" s="11" customFormat="1">
      <c r="A68" s="10" t="s">
        <v>7</v>
      </c>
      <c r="B68" s="11" t="s">
        <v>169</v>
      </c>
      <c r="C68" s="12" t="s">
        <v>175</v>
      </c>
      <c r="D68" s="12" t="s">
        <v>176</v>
      </c>
      <c r="E68" s="12" t="s">
        <v>177</v>
      </c>
      <c r="F68" s="10"/>
    </row>
    <row r="69" spans="1:6" s="11" customFormat="1">
      <c r="A69" s="10" t="s">
        <v>7</v>
      </c>
      <c r="B69" s="11" t="s">
        <v>169</v>
      </c>
      <c r="C69" s="12" t="s">
        <v>178</v>
      </c>
      <c r="D69" s="12" t="s">
        <v>179</v>
      </c>
      <c r="E69" s="12" t="s">
        <v>180</v>
      </c>
      <c r="F69" s="10"/>
    </row>
    <row r="70" spans="1:6" s="11" customFormat="1">
      <c r="A70" s="10"/>
      <c r="C70" s="12"/>
      <c r="D70" s="12"/>
      <c r="E70" s="12"/>
      <c r="F70" s="10"/>
    </row>
    <row r="71" spans="1:6" s="11" customFormat="1">
      <c r="A71" s="10" t="s">
        <v>7</v>
      </c>
      <c r="B71" s="11" t="s">
        <v>181</v>
      </c>
      <c r="C71" s="12" t="s">
        <v>9</v>
      </c>
      <c r="D71" s="10" t="s">
        <v>182</v>
      </c>
      <c r="E71" s="12" t="s">
        <v>183</v>
      </c>
      <c r="F71" s="10"/>
    </row>
    <row r="72" spans="1:6" s="11" customFormat="1">
      <c r="A72" s="10" t="s">
        <v>7</v>
      </c>
      <c r="B72" s="11" t="s">
        <v>181</v>
      </c>
      <c r="C72" s="10" t="s">
        <v>125</v>
      </c>
      <c r="D72" s="12" t="s">
        <v>126</v>
      </c>
      <c r="E72" s="10" t="s">
        <v>184</v>
      </c>
      <c r="F72" s="10"/>
    </row>
    <row r="73" spans="1:6" s="11" customFormat="1">
      <c r="A73" s="10" t="s">
        <v>7</v>
      </c>
      <c r="B73" s="11" t="s">
        <v>181</v>
      </c>
      <c r="C73" s="10" t="s">
        <v>185</v>
      </c>
      <c r="D73" s="12" t="s">
        <v>123</v>
      </c>
      <c r="E73" s="10" t="s">
        <v>186</v>
      </c>
      <c r="F73" s="10"/>
    </row>
    <row r="74" spans="1:6" s="11" customFormat="1">
      <c r="A74" s="10"/>
      <c r="C74" s="12"/>
      <c r="D74" s="12"/>
      <c r="E74" s="12"/>
      <c r="F74" s="10"/>
    </row>
    <row r="75" spans="1:6" s="11" customFormat="1">
      <c r="A75" s="10" t="s">
        <v>7</v>
      </c>
      <c r="B75" s="11" t="s">
        <v>187</v>
      </c>
      <c r="C75" s="12" t="s">
        <v>9</v>
      </c>
      <c r="D75" s="12" t="s">
        <v>188</v>
      </c>
      <c r="E75" s="12" t="s">
        <v>189</v>
      </c>
      <c r="F75" s="10"/>
    </row>
    <row r="76" spans="1:6" s="11" customFormat="1">
      <c r="A76" s="10" t="s">
        <v>7</v>
      </c>
      <c r="B76" s="11" t="s">
        <v>187</v>
      </c>
      <c r="C76" s="12" t="s">
        <v>190</v>
      </c>
      <c r="D76" s="12" t="s">
        <v>191</v>
      </c>
      <c r="E76" s="12" t="s">
        <v>192</v>
      </c>
      <c r="F76" s="10"/>
    </row>
    <row r="77" spans="1:6" s="11" customFormat="1">
      <c r="A77" s="10" t="s">
        <v>7</v>
      </c>
      <c r="B77" s="11" t="s">
        <v>187</v>
      </c>
      <c r="C77" s="12" t="s">
        <v>193</v>
      </c>
      <c r="D77" s="12" t="s">
        <v>194</v>
      </c>
      <c r="E77" s="12" t="s">
        <v>195</v>
      </c>
      <c r="F77" s="10"/>
    </row>
    <row r="78" spans="1:6" s="7" customFormat="1">
      <c r="A78" s="6" t="s">
        <v>7</v>
      </c>
      <c r="B78" s="6" t="s">
        <v>196</v>
      </c>
      <c r="C78" s="8" t="s">
        <v>9</v>
      </c>
      <c r="D78" s="6" t="s">
        <v>197</v>
      </c>
      <c r="E78" s="8" t="s">
        <v>198</v>
      </c>
      <c r="F78" s="6"/>
    </row>
    <row r="79" spans="1:6" s="7" customFormat="1">
      <c r="A79" s="6" t="s">
        <v>7</v>
      </c>
      <c r="B79" s="6" t="s">
        <v>196</v>
      </c>
      <c r="C79" s="6" t="s">
        <v>199</v>
      </c>
      <c r="D79" s="6" t="s">
        <v>200</v>
      </c>
      <c r="E79" s="8" t="s">
        <v>201</v>
      </c>
      <c r="F79" s="6"/>
    </row>
    <row r="80" spans="1:6" s="7" customFormat="1">
      <c r="A80" s="6" t="s">
        <v>7</v>
      </c>
      <c r="B80" s="6" t="s">
        <v>202</v>
      </c>
      <c r="C80" s="15" t="s">
        <v>203</v>
      </c>
      <c r="D80" s="15" t="s">
        <v>204</v>
      </c>
      <c r="E80" s="15" t="s">
        <v>205</v>
      </c>
      <c r="F80" s="6"/>
    </row>
    <row r="81" spans="1:6" s="7" customFormat="1">
      <c r="A81" s="6" t="s">
        <v>7</v>
      </c>
      <c r="B81" s="6" t="s">
        <v>202</v>
      </c>
      <c r="C81" s="15" t="s">
        <v>206</v>
      </c>
      <c r="D81" s="15" t="s">
        <v>207</v>
      </c>
      <c r="E81" s="15" t="s">
        <v>208</v>
      </c>
      <c r="F81" s="6"/>
    </row>
    <row r="82" spans="1:6" s="7" customFormat="1"/>
    <row r="83" spans="1:6" s="7" customFormat="1">
      <c r="A83" s="6" t="s">
        <v>7</v>
      </c>
      <c r="B83" s="6" t="s">
        <v>209</v>
      </c>
      <c r="C83" s="6" t="s">
        <v>9</v>
      </c>
      <c r="D83" s="15" t="s">
        <v>210</v>
      </c>
      <c r="E83" s="15"/>
      <c r="F83" s="6"/>
    </row>
    <row r="84" spans="1:6" s="7" customFormat="1">
      <c r="A84" s="6" t="s">
        <v>7</v>
      </c>
      <c r="B84" s="6" t="s">
        <v>209</v>
      </c>
      <c r="C84" s="15" t="s">
        <v>211</v>
      </c>
      <c r="D84" s="15" t="s">
        <v>211</v>
      </c>
      <c r="E84" s="15" t="s">
        <v>212</v>
      </c>
      <c r="F84" s="6"/>
    </row>
    <row r="85" spans="1:6" s="7" customFormat="1">
      <c r="A85" s="6" t="s">
        <v>7</v>
      </c>
      <c r="B85" s="6" t="s">
        <v>209</v>
      </c>
      <c r="C85" s="15" t="s">
        <v>213</v>
      </c>
      <c r="D85" s="15" t="s">
        <v>213</v>
      </c>
      <c r="E85" s="15"/>
      <c r="F85" s="6"/>
    </row>
    <row r="86" spans="1:6" s="7" customFormat="1">
      <c r="A86" s="6" t="s">
        <v>7</v>
      </c>
      <c r="B86" s="6" t="s">
        <v>209</v>
      </c>
      <c r="C86" s="15" t="s">
        <v>214</v>
      </c>
      <c r="D86" s="15" t="s">
        <v>214</v>
      </c>
      <c r="E86" s="15"/>
      <c r="F86" s="6"/>
    </row>
    <row r="87" spans="1:6" s="7" customFormat="1">
      <c r="A87" s="6" t="s">
        <v>7</v>
      </c>
      <c r="B87" s="6" t="s">
        <v>209</v>
      </c>
      <c r="C87" s="15">
        <v>2</v>
      </c>
      <c r="D87" s="15" t="s">
        <v>215</v>
      </c>
      <c r="E87" s="15"/>
      <c r="F87" s="6"/>
    </row>
    <row r="88" spans="1:6" s="7" customFormat="1">
      <c r="A88" s="6"/>
      <c r="B88" s="6"/>
      <c r="C88" s="15"/>
      <c r="D88" s="15"/>
      <c r="E88" s="15"/>
      <c r="F88" s="6"/>
    </row>
    <row r="89" spans="1:6" s="7" customFormat="1">
      <c r="A89" s="6"/>
      <c r="B89" s="6"/>
      <c r="C89" s="6"/>
      <c r="D89" s="6"/>
      <c r="E89" s="6"/>
      <c r="F89" s="6"/>
    </row>
    <row r="90" spans="1:6">
      <c r="A90" s="2" t="s">
        <v>7</v>
      </c>
      <c r="B90" s="2" t="s">
        <v>216</v>
      </c>
      <c r="C90" s="2" t="s">
        <v>9</v>
      </c>
      <c r="D90" s="2" t="s">
        <v>217</v>
      </c>
      <c r="E90" s="2" t="s">
        <v>218</v>
      </c>
      <c r="F90" s="2"/>
    </row>
    <row r="91" spans="1:6">
      <c r="A91" s="2" t="s">
        <v>7</v>
      </c>
      <c r="B91" s="2" t="s">
        <v>216</v>
      </c>
      <c r="C91" s="16" t="s">
        <v>219</v>
      </c>
      <c r="D91" s="2" t="s">
        <v>220</v>
      </c>
      <c r="E91" s="16" t="s">
        <v>221</v>
      </c>
      <c r="F91" s="2"/>
    </row>
    <row r="92" spans="1:6">
      <c r="A92" s="2" t="s">
        <v>7</v>
      </c>
      <c r="B92" s="2" t="s">
        <v>216</v>
      </c>
      <c r="C92" s="16" t="s">
        <v>222</v>
      </c>
      <c r="D92" s="2" t="s">
        <v>223</v>
      </c>
      <c r="E92" s="16" t="s">
        <v>224</v>
      </c>
      <c r="F92" s="2"/>
    </row>
    <row r="93" spans="1:6">
      <c r="A93" s="2" t="s">
        <v>7</v>
      </c>
      <c r="B93" s="2" t="s">
        <v>216</v>
      </c>
      <c r="C93" s="16" t="s">
        <v>225</v>
      </c>
      <c r="D93" s="2" t="s">
        <v>226</v>
      </c>
      <c r="E93" s="16" t="s">
        <v>227</v>
      </c>
      <c r="F93" s="2"/>
    </row>
    <row r="94" spans="1:6" s="7" customFormat="1">
      <c r="A94" s="6" t="s">
        <v>7</v>
      </c>
      <c r="B94" s="6" t="s">
        <v>228</v>
      </c>
      <c r="C94" s="6" t="s">
        <v>9</v>
      </c>
      <c r="D94" s="8" t="s">
        <v>229</v>
      </c>
      <c r="E94" s="8" t="s">
        <v>230</v>
      </c>
      <c r="F94" s="6"/>
    </row>
    <row r="95" spans="1:6" s="7" customFormat="1">
      <c r="A95" s="6" t="s">
        <v>7</v>
      </c>
      <c r="B95" s="6" t="s">
        <v>228</v>
      </c>
      <c r="C95" s="8" t="s">
        <v>231</v>
      </c>
      <c r="D95" s="6" t="s">
        <v>232</v>
      </c>
      <c r="E95" s="8" t="s">
        <v>233</v>
      </c>
      <c r="F95" s="7" t="s">
        <v>234</v>
      </c>
    </row>
    <row r="96" spans="1:6" s="7" customFormat="1">
      <c r="A96" s="6" t="s">
        <v>7</v>
      </c>
      <c r="B96" s="6" t="s">
        <v>228</v>
      </c>
      <c r="C96" s="8" t="s">
        <v>235</v>
      </c>
      <c r="D96" s="6" t="s">
        <v>236</v>
      </c>
      <c r="E96" s="8" t="s">
        <v>237</v>
      </c>
      <c r="F96" s="7" t="s">
        <v>234</v>
      </c>
    </row>
    <row r="97" spans="1:6" s="7" customFormat="1">
      <c r="A97" s="6" t="s">
        <v>7</v>
      </c>
      <c r="B97" s="6" t="s">
        <v>228</v>
      </c>
      <c r="C97" s="8" t="s">
        <v>238</v>
      </c>
      <c r="D97" s="6" t="s">
        <v>239</v>
      </c>
      <c r="E97" s="8" t="s">
        <v>240</v>
      </c>
      <c r="F97" s="7" t="s">
        <v>234</v>
      </c>
    </row>
    <row r="98" spans="1:6">
      <c r="A98" s="2" t="s">
        <v>7</v>
      </c>
      <c r="B98" s="2" t="s">
        <v>241</v>
      </c>
      <c r="C98" s="2" t="s">
        <v>9</v>
      </c>
      <c r="D98" s="16" t="s">
        <v>242</v>
      </c>
      <c r="E98" s="16" t="s">
        <v>243</v>
      </c>
    </row>
    <row r="99" spans="1:6">
      <c r="A99" s="2" t="s">
        <v>7</v>
      </c>
      <c r="B99" s="2" t="s">
        <v>241</v>
      </c>
      <c r="C99" s="2" t="s">
        <v>244</v>
      </c>
      <c r="D99" s="2" t="s">
        <v>245</v>
      </c>
      <c r="E99" s="2" t="s">
        <v>246</v>
      </c>
      <c r="F99" s="1" t="s">
        <v>234</v>
      </c>
    </row>
    <row r="100" spans="1:6">
      <c r="A100" s="2" t="s">
        <v>7</v>
      </c>
      <c r="B100" s="2" t="s">
        <v>241</v>
      </c>
      <c r="C100" s="2" t="s">
        <v>247</v>
      </c>
      <c r="D100" s="2" t="s">
        <v>248</v>
      </c>
      <c r="E100" s="2" t="s">
        <v>249</v>
      </c>
      <c r="F100" s="1" t="s">
        <v>234</v>
      </c>
    </row>
    <row r="101" spans="1:6">
      <c r="A101" s="2" t="s">
        <v>7</v>
      </c>
      <c r="B101" s="2" t="s">
        <v>241</v>
      </c>
      <c r="C101" s="2" t="s">
        <v>250</v>
      </c>
      <c r="D101" s="2" t="s">
        <v>251</v>
      </c>
      <c r="E101" s="2" t="s">
        <v>252</v>
      </c>
      <c r="F101" s="1" t="s">
        <v>234</v>
      </c>
    </row>
    <row r="102" spans="1:6">
      <c r="A102" s="2" t="s">
        <v>7</v>
      </c>
      <c r="B102" s="2" t="s">
        <v>241</v>
      </c>
      <c r="C102" s="16" t="s">
        <v>253</v>
      </c>
      <c r="D102" s="2" t="s">
        <v>2924</v>
      </c>
      <c r="E102" s="16" t="s">
        <v>254</v>
      </c>
      <c r="F102" s="1" t="s">
        <v>234</v>
      </c>
    </row>
    <row r="103" spans="1:6">
      <c r="A103" s="2" t="s">
        <v>7</v>
      </c>
      <c r="B103" s="2" t="s">
        <v>241</v>
      </c>
      <c r="C103" s="16" t="s">
        <v>255</v>
      </c>
      <c r="D103" s="2" t="s">
        <v>256</v>
      </c>
      <c r="E103" s="16" t="s">
        <v>257</v>
      </c>
      <c r="F103" s="1" t="s">
        <v>234</v>
      </c>
    </row>
    <row r="104" spans="1:6">
      <c r="A104" s="2" t="s">
        <v>7</v>
      </c>
      <c r="B104" s="2" t="s">
        <v>241</v>
      </c>
      <c r="C104" s="16" t="s">
        <v>258</v>
      </c>
      <c r="D104" s="2" t="s">
        <v>259</v>
      </c>
      <c r="E104" s="16" t="s">
        <v>260</v>
      </c>
      <c r="F104" s="1" t="s">
        <v>234</v>
      </c>
    </row>
    <row r="105" spans="1:6">
      <c r="A105" s="2" t="s">
        <v>7</v>
      </c>
      <c r="B105" s="2" t="s">
        <v>241</v>
      </c>
      <c r="C105" s="16" t="s">
        <v>261</v>
      </c>
      <c r="D105" s="2" t="s">
        <v>262</v>
      </c>
      <c r="E105" s="16" t="s">
        <v>263</v>
      </c>
      <c r="F105" s="1" t="s">
        <v>234</v>
      </c>
    </row>
    <row r="106" spans="1:6">
      <c r="A106" s="2" t="s">
        <v>7</v>
      </c>
      <c r="B106" s="2" t="s">
        <v>241</v>
      </c>
      <c r="C106" s="16" t="s">
        <v>264</v>
      </c>
      <c r="D106" s="2" t="s">
        <v>265</v>
      </c>
      <c r="E106" s="16" t="s">
        <v>266</v>
      </c>
      <c r="F106" s="1" t="s">
        <v>234</v>
      </c>
    </row>
    <row r="107" spans="1:6">
      <c r="A107" s="2" t="s">
        <v>7</v>
      </c>
      <c r="B107" s="2" t="s">
        <v>241</v>
      </c>
      <c r="C107" s="16" t="s">
        <v>267</v>
      </c>
      <c r="D107" s="2" t="s">
        <v>268</v>
      </c>
      <c r="E107" s="16" t="s">
        <v>269</v>
      </c>
      <c r="F107" s="1" t="s">
        <v>234</v>
      </c>
    </row>
    <row r="108" spans="1:6">
      <c r="A108" s="2" t="s">
        <v>7</v>
      </c>
      <c r="B108" s="2" t="s">
        <v>241</v>
      </c>
      <c r="C108" s="16" t="s">
        <v>270</v>
      </c>
      <c r="D108" s="2" t="s">
        <v>271</v>
      </c>
      <c r="E108" s="16" t="s">
        <v>272</v>
      </c>
      <c r="F108" s="1" t="s">
        <v>234</v>
      </c>
    </row>
    <row r="109" spans="1:6">
      <c r="A109" s="2" t="s">
        <v>7</v>
      </c>
      <c r="B109" s="2" t="s">
        <v>241</v>
      </c>
      <c r="C109" s="16" t="s">
        <v>273</v>
      </c>
      <c r="D109" s="2" t="s">
        <v>274</v>
      </c>
      <c r="E109" s="16" t="s">
        <v>275</v>
      </c>
      <c r="F109" s="1" t="s">
        <v>234</v>
      </c>
    </row>
    <row r="110" spans="1:6">
      <c r="A110" s="2" t="s">
        <v>7</v>
      </c>
      <c r="B110" s="2" t="s">
        <v>241</v>
      </c>
      <c r="C110" s="16" t="s">
        <v>276</v>
      </c>
      <c r="D110" s="2" t="s">
        <v>277</v>
      </c>
      <c r="E110" s="16" t="s">
        <v>278</v>
      </c>
      <c r="F110" s="1" t="s">
        <v>234</v>
      </c>
    </row>
    <row r="111" spans="1:6">
      <c r="A111" s="2" t="s">
        <v>7</v>
      </c>
      <c r="B111" s="2" t="s">
        <v>241</v>
      </c>
      <c r="C111" s="16" t="s">
        <v>279</v>
      </c>
      <c r="D111" s="2" t="s">
        <v>280</v>
      </c>
      <c r="E111" s="16" t="s">
        <v>281</v>
      </c>
      <c r="F111" s="1" t="s">
        <v>234</v>
      </c>
    </row>
    <row r="112" spans="1:6">
      <c r="A112" s="2" t="s">
        <v>7</v>
      </c>
      <c r="B112" s="2" t="s">
        <v>241</v>
      </c>
      <c r="C112" s="16" t="s">
        <v>282</v>
      </c>
      <c r="D112" s="2" t="s">
        <v>283</v>
      </c>
      <c r="E112" s="16" t="s">
        <v>284</v>
      </c>
      <c r="F112" s="1" t="s">
        <v>234</v>
      </c>
    </row>
    <row r="113" spans="1:6">
      <c r="A113" s="2" t="s">
        <v>7</v>
      </c>
      <c r="B113" s="2" t="s">
        <v>241</v>
      </c>
      <c r="C113" s="16" t="s">
        <v>285</v>
      </c>
      <c r="D113" s="2" t="s">
        <v>286</v>
      </c>
      <c r="E113" s="16" t="s">
        <v>287</v>
      </c>
      <c r="F113" s="1" t="s">
        <v>234</v>
      </c>
    </row>
    <row r="114" spans="1:6" s="19" customFormat="1">
      <c r="A114" s="17" t="s">
        <v>7</v>
      </c>
      <c r="B114" s="2" t="s">
        <v>241</v>
      </c>
      <c r="C114" s="18" t="s">
        <v>288</v>
      </c>
      <c r="D114" s="18" t="s">
        <v>289</v>
      </c>
      <c r="E114" s="18"/>
      <c r="F114" s="18" t="s">
        <v>288</v>
      </c>
    </row>
    <row r="115" spans="1:6" s="2" customFormat="1">
      <c r="A115" s="2" t="s">
        <v>7</v>
      </c>
      <c r="B115" s="2" t="s">
        <v>290</v>
      </c>
      <c r="C115" s="2" t="s">
        <v>9</v>
      </c>
      <c r="D115" s="2" t="s">
        <v>291</v>
      </c>
      <c r="E115" s="2" t="s">
        <v>292</v>
      </c>
    </row>
    <row r="116" spans="1:6" s="2" customFormat="1">
      <c r="A116" s="2" t="s">
        <v>7</v>
      </c>
      <c r="B116" s="2" t="s">
        <v>290</v>
      </c>
      <c r="C116" s="2" t="s">
        <v>293</v>
      </c>
      <c r="D116" s="2" t="s">
        <v>294</v>
      </c>
      <c r="E116" s="2" t="s">
        <v>295</v>
      </c>
      <c r="F116" s="1" t="s">
        <v>234</v>
      </c>
    </row>
    <row r="117" spans="1:6" s="2" customFormat="1">
      <c r="A117" s="2" t="s">
        <v>7</v>
      </c>
      <c r="B117" s="2" t="s">
        <v>290</v>
      </c>
      <c r="C117" s="2" t="s">
        <v>296</v>
      </c>
      <c r="D117" s="2" t="s">
        <v>297</v>
      </c>
      <c r="E117" s="2" t="s">
        <v>298</v>
      </c>
      <c r="F117" s="1" t="s">
        <v>234</v>
      </c>
    </row>
    <row r="118" spans="1:6" s="2" customFormat="1">
      <c r="A118" s="2" t="s">
        <v>7</v>
      </c>
      <c r="B118" s="2" t="s">
        <v>290</v>
      </c>
      <c r="C118" s="2" t="s">
        <v>299</v>
      </c>
      <c r="D118" s="2" t="s">
        <v>300</v>
      </c>
      <c r="E118" s="2" t="s">
        <v>301</v>
      </c>
      <c r="F118" s="1" t="s">
        <v>234</v>
      </c>
    </row>
    <row r="119" spans="1:6" s="2" customFormat="1">
      <c r="A119" s="2" t="s">
        <v>7</v>
      </c>
      <c r="B119" s="2" t="s">
        <v>290</v>
      </c>
      <c r="C119" s="2" t="s">
        <v>302</v>
      </c>
      <c r="D119" s="2" t="s">
        <v>303</v>
      </c>
      <c r="E119" s="2" t="s">
        <v>304</v>
      </c>
      <c r="F119" s="1" t="s">
        <v>234</v>
      </c>
    </row>
    <row r="120" spans="1:6" s="2" customFormat="1">
      <c r="A120" s="2" t="s">
        <v>7</v>
      </c>
      <c r="B120" s="2" t="s">
        <v>290</v>
      </c>
      <c r="C120" s="2" t="s">
        <v>2926</v>
      </c>
      <c r="D120" s="2" t="s">
        <v>305</v>
      </c>
      <c r="E120" s="2" t="s">
        <v>306</v>
      </c>
      <c r="F120" s="1" t="s">
        <v>234</v>
      </c>
    </row>
    <row r="121" spans="1:6" s="7" customFormat="1">
      <c r="A121" s="6" t="s">
        <v>7</v>
      </c>
      <c r="B121" s="6" t="s">
        <v>307</v>
      </c>
      <c r="C121" s="6" t="s">
        <v>9</v>
      </c>
      <c r="D121" s="8" t="s">
        <v>308</v>
      </c>
      <c r="E121" s="8" t="s">
        <v>309</v>
      </c>
      <c r="F121" s="6"/>
    </row>
    <row r="122" spans="1:6" s="7" customFormat="1">
      <c r="A122" s="6" t="s">
        <v>7</v>
      </c>
      <c r="B122" s="6" t="s">
        <v>307</v>
      </c>
      <c r="C122" s="8" t="s">
        <v>310</v>
      </c>
      <c r="D122" s="6" t="s">
        <v>311</v>
      </c>
      <c r="E122" s="8" t="s">
        <v>312</v>
      </c>
      <c r="F122" s="6"/>
    </row>
    <row r="123" spans="1:6" s="7" customFormat="1">
      <c r="A123" s="6" t="s">
        <v>7</v>
      </c>
      <c r="B123" s="6" t="s">
        <v>307</v>
      </c>
      <c r="C123" s="8" t="s">
        <v>313</v>
      </c>
      <c r="D123" s="6" t="s">
        <v>314</v>
      </c>
      <c r="E123" s="8" t="s">
        <v>315</v>
      </c>
      <c r="F123" s="6"/>
    </row>
    <row r="124" spans="1:6" s="7" customFormat="1">
      <c r="A124" s="6" t="s">
        <v>7</v>
      </c>
      <c r="B124" s="6" t="s">
        <v>307</v>
      </c>
      <c r="C124" s="8" t="s">
        <v>316</v>
      </c>
      <c r="D124" s="6" t="s">
        <v>317</v>
      </c>
      <c r="E124" s="8" t="s">
        <v>318</v>
      </c>
      <c r="F124" s="6"/>
    </row>
    <row r="125" spans="1:6" s="7" customFormat="1">
      <c r="A125" s="6" t="s">
        <v>7</v>
      </c>
      <c r="B125" s="6" t="s">
        <v>307</v>
      </c>
      <c r="C125" s="6" t="s">
        <v>319</v>
      </c>
      <c r="D125" s="8" t="s">
        <v>320</v>
      </c>
      <c r="E125" s="8" t="s">
        <v>321</v>
      </c>
      <c r="F125" s="6"/>
    </row>
    <row r="126" spans="1:6" s="7" customFormat="1">
      <c r="A126" s="6" t="s">
        <v>7</v>
      </c>
      <c r="B126" s="6" t="s">
        <v>322</v>
      </c>
      <c r="C126" s="6" t="s">
        <v>9</v>
      </c>
      <c r="D126" s="8" t="s">
        <v>323</v>
      </c>
      <c r="E126" s="8" t="s">
        <v>324</v>
      </c>
    </row>
    <row r="127" spans="1:6" s="7" customFormat="1">
      <c r="A127" s="6" t="s">
        <v>7</v>
      </c>
      <c r="B127" s="6" t="s">
        <v>322</v>
      </c>
      <c r="C127" s="8" t="s">
        <v>325</v>
      </c>
      <c r="D127" s="6" t="s">
        <v>326</v>
      </c>
      <c r="E127" s="8" t="s">
        <v>327</v>
      </c>
      <c r="F127" s="7" t="s">
        <v>234</v>
      </c>
    </row>
    <row r="128" spans="1:6" s="7" customFormat="1">
      <c r="A128" s="6" t="s">
        <v>7</v>
      </c>
      <c r="B128" s="6" t="s">
        <v>322</v>
      </c>
      <c r="C128" s="8" t="s">
        <v>328</v>
      </c>
      <c r="D128" s="6" t="s">
        <v>329</v>
      </c>
      <c r="E128" s="8" t="s">
        <v>330</v>
      </c>
      <c r="F128" s="7" t="s">
        <v>234</v>
      </c>
    </row>
    <row r="129" spans="1:6" s="7" customFormat="1">
      <c r="A129" s="6" t="s">
        <v>7</v>
      </c>
      <c r="B129" s="6" t="s">
        <v>322</v>
      </c>
      <c r="C129" s="8" t="s">
        <v>331</v>
      </c>
      <c r="D129" s="6" t="s">
        <v>332</v>
      </c>
      <c r="E129" s="8" t="s">
        <v>333</v>
      </c>
      <c r="F129" s="7" t="s">
        <v>234</v>
      </c>
    </row>
    <row r="130" spans="1:6" s="7" customFormat="1">
      <c r="A130" s="6" t="s">
        <v>7</v>
      </c>
      <c r="B130" s="6" t="s">
        <v>322</v>
      </c>
      <c r="C130" s="8" t="s">
        <v>334</v>
      </c>
      <c r="D130" s="6" t="s">
        <v>335</v>
      </c>
      <c r="E130" s="8" t="s">
        <v>336</v>
      </c>
      <c r="F130" s="7" t="s">
        <v>234</v>
      </c>
    </row>
    <row r="131" spans="1:6" s="7" customFormat="1">
      <c r="A131" s="6" t="s">
        <v>7</v>
      </c>
      <c r="B131" s="6" t="s">
        <v>337</v>
      </c>
      <c r="C131" s="8" t="s">
        <v>9</v>
      </c>
      <c r="D131" s="8" t="s">
        <v>338</v>
      </c>
      <c r="E131" s="8" t="s">
        <v>339</v>
      </c>
      <c r="F131" s="6"/>
    </row>
    <row r="132" spans="1:6" s="7" customFormat="1">
      <c r="A132" s="6" t="s">
        <v>7</v>
      </c>
      <c r="B132" s="6" t="s">
        <v>337</v>
      </c>
      <c r="C132" s="8" t="s">
        <v>340</v>
      </c>
      <c r="D132" s="6" t="s">
        <v>341</v>
      </c>
      <c r="E132" s="6" t="s">
        <v>342</v>
      </c>
      <c r="F132" s="6"/>
    </row>
    <row r="133" spans="1:6" s="7" customFormat="1">
      <c r="A133" s="6" t="s">
        <v>7</v>
      </c>
      <c r="B133" s="6" t="s">
        <v>337</v>
      </c>
      <c r="C133" s="8" t="s">
        <v>343</v>
      </c>
      <c r="D133" s="6" t="s">
        <v>344</v>
      </c>
      <c r="E133" s="8" t="s">
        <v>345</v>
      </c>
      <c r="F133" s="6"/>
    </row>
    <row r="134" spans="1:6" s="7" customFormat="1">
      <c r="A134" s="6" t="s">
        <v>7</v>
      </c>
      <c r="B134" s="6" t="s">
        <v>337</v>
      </c>
      <c r="C134" s="8" t="s">
        <v>346</v>
      </c>
      <c r="D134" s="6" t="s">
        <v>347</v>
      </c>
      <c r="E134" s="8" t="s">
        <v>348</v>
      </c>
      <c r="F134" s="6"/>
    </row>
    <row r="135" spans="1:6" s="7" customFormat="1">
      <c r="A135" s="6"/>
      <c r="B135" s="6"/>
      <c r="C135" s="6"/>
      <c r="D135" s="8"/>
      <c r="E135" s="6"/>
      <c r="F135" s="6"/>
    </row>
    <row r="136" spans="1:6" s="7" customFormat="1">
      <c r="A136" s="6"/>
      <c r="B136" s="6"/>
      <c r="C136" s="8"/>
      <c r="D136" s="6"/>
      <c r="E136" s="8"/>
      <c r="F136" s="6"/>
    </row>
    <row r="137" spans="1:6" s="7" customFormat="1">
      <c r="A137" s="6"/>
      <c r="B137" s="6"/>
      <c r="C137" s="8"/>
      <c r="D137" s="6"/>
      <c r="E137" s="8"/>
      <c r="F137" s="6"/>
    </row>
    <row r="138" spans="1:6" s="7" customFormat="1">
      <c r="A138" s="6"/>
      <c r="B138" s="6"/>
      <c r="C138" s="8"/>
      <c r="D138" s="6"/>
      <c r="E138" s="8"/>
      <c r="F138" s="6"/>
    </row>
    <row r="139" spans="1:6">
      <c r="A139" s="2" t="s">
        <v>7</v>
      </c>
      <c r="B139" s="2" t="s">
        <v>349</v>
      </c>
      <c r="C139" s="2" t="s">
        <v>9</v>
      </c>
      <c r="D139" s="16" t="s">
        <v>350</v>
      </c>
      <c r="E139" s="2" t="s">
        <v>351</v>
      </c>
      <c r="F139" s="2"/>
    </row>
    <row r="140" spans="1:6">
      <c r="A140" s="2" t="s">
        <v>352</v>
      </c>
      <c r="B140" s="2" t="s">
        <v>349</v>
      </c>
      <c r="C140" s="2" t="s">
        <v>353</v>
      </c>
      <c r="D140" s="16" t="s">
        <v>354</v>
      </c>
      <c r="E140" s="2" t="s">
        <v>355</v>
      </c>
      <c r="F140" s="2"/>
    </row>
    <row r="141" spans="1:6">
      <c r="A141" s="2" t="s">
        <v>352</v>
      </c>
      <c r="B141" s="2" t="s">
        <v>349</v>
      </c>
      <c r="C141" s="2" t="s">
        <v>356</v>
      </c>
      <c r="D141" s="16" t="s">
        <v>357</v>
      </c>
      <c r="E141" s="2" t="s">
        <v>358</v>
      </c>
      <c r="F141" s="2"/>
    </row>
    <row r="142" spans="1:6">
      <c r="A142" s="2" t="s">
        <v>352</v>
      </c>
      <c r="B142" s="2" t="s">
        <v>349</v>
      </c>
      <c r="C142" s="2" t="s">
        <v>359</v>
      </c>
      <c r="D142" s="16" t="s">
        <v>360</v>
      </c>
      <c r="E142" s="16" t="s">
        <v>361</v>
      </c>
      <c r="F142" s="2"/>
    </row>
    <row r="143" spans="1:6">
      <c r="A143" s="2"/>
      <c r="B143" s="2"/>
      <c r="C143" s="2"/>
      <c r="D143" s="2"/>
      <c r="E143" s="2"/>
      <c r="F143" s="2"/>
    </row>
    <row r="144" spans="1:6">
      <c r="A144" s="2" t="s">
        <v>7</v>
      </c>
      <c r="B144" s="2" t="s">
        <v>362</v>
      </c>
      <c r="C144" s="2" t="s">
        <v>9</v>
      </c>
      <c r="D144" s="2" t="s">
        <v>363</v>
      </c>
      <c r="E144" s="2"/>
      <c r="F144" s="2"/>
    </row>
    <row r="145" spans="1:6">
      <c r="A145" s="2" t="s">
        <v>7</v>
      </c>
      <c r="B145" s="2" t="s">
        <v>362</v>
      </c>
      <c r="C145" s="2" t="s">
        <v>364</v>
      </c>
      <c r="D145" s="2" t="s">
        <v>365</v>
      </c>
      <c r="E145" s="2" t="s">
        <v>366</v>
      </c>
      <c r="F145" s="2"/>
    </row>
    <row r="146" spans="1:6">
      <c r="A146" s="2" t="s">
        <v>7</v>
      </c>
      <c r="B146" s="2" t="s">
        <v>362</v>
      </c>
      <c r="C146" s="2" t="s">
        <v>367</v>
      </c>
      <c r="D146" s="2" t="s">
        <v>368</v>
      </c>
      <c r="E146" s="2" t="s">
        <v>369</v>
      </c>
      <c r="F146" s="2"/>
    </row>
    <row r="147" spans="1:6">
      <c r="A147" s="2" t="s">
        <v>7</v>
      </c>
      <c r="B147" s="2" t="s">
        <v>362</v>
      </c>
      <c r="C147" s="2" t="s">
        <v>370</v>
      </c>
      <c r="D147" s="2" t="s">
        <v>371</v>
      </c>
      <c r="E147" s="2" t="s">
        <v>372</v>
      </c>
      <c r="F147" s="2"/>
    </row>
    <row r="148" spans="1:6">
      <c r="A148" s="2" t="s">
        <v>7</v>
      </c>
      <c r="B148" s="2" t="s">
        <v>362</v>
      </c>
      <c r="C148" s="2" t="s">
        <v>373</v>
      </c>
      <c r="D148" s="2" t="s">
        <v>76</v>
      </c>
      <c r="E148" s="2" t="s">
        <v>374</v>
      </c>
      <c r="F148" s="2"/>
    </row>
    <row r="149" spans="1:6">
      <c r="A149" s="2"/>
      <c r="B149" s="2"/>
      <c r="C149" s="2"/>
      <c r="D149" s="2"/>
      <c r="E149" s="2"/>
      <c r="F149" s="2"/>
    </row>
    <row r="150" spans="1:6" s="21" customFormat="1">
      <c r="A150" s="20" t="s">
        <v>7</v>
      </c>
      <c r="B150" s="21" t="s">
        <v>375</v>
      </c>
      <c r="C150" s="21" t="s">
        <v>9</v>
      </c>
      <c r="D150" s="21" t="s">
        <v>376</v>
      </c>
      <c r="E150" s="21" t="s">
        <v>377</v>
      </c>
      <c r="F150" s="20"/>
    </row>
    <row r="151" spans="1:6" s="21" customFormat="1">
      <c r="A151" s="20" t="s">
        <v>7</v>
      </c>
      <c r="B151" s="21" t="s">
        <v>375</v>
      </c>
      <c r="C151" s="20" t="s">
        <v>378</v>
      </c>
      <c r="D151" s="21" t="s">
        <v>379</v>
      </c>
      <c r="E151" s="20" t="s">
        <v>380</v>
      </c>
      <c r="F151" s="20"/>
    </row>
    <row r="152" spans="1:6" s="21" customFormat="1">
      <c r="A152" s="20" t="s">
        <v>7</v>
      </c>
      <c r="B152" s="21" t="s">
        <v>375</v>
      </c>
      <c r="C152" s="20" t="s">
        <v>381</v>
      </c>
      <c r="D152" s="21" t="s">
        <v>382</v>
      </c>
      <c r="E152" s="20" t="s">
        <v>383</v>
      </c>
      <c r="F152" s="20"/>
    </row>
    <row r="153" spans="1:6" s="21" customFormat="1">
      <c r="A153" s="20" t="s">
        <v>7</v>
      </c>
      <c r="B153" s="21" t="s">
        <v>375</v>
      </c>
      <c r="C153" s="21" t="s">
        <v>384</v>
      </c>
      <c r="D153" s="20" t="s">
        <v>385</v>
      </c>
      <c r="E153" s="21" t="s">
        <v>386</v>
      </c>
      <c r="F153" s="20"/>
    </row>
    <row r="154" spans="1:6" s="23" customFormat="1">
      <c r="A154" s="22"/>
      <c r="D154" s="22"/>
      <c r="F154" s="22"/>
    </row>
    <row r="155" spans="1:6">
      <c r="A155" s="2" t="s">
        <v>7</v>
      </c>
      <c r="B155" s="2" t="s">
        <v>387</v>
      </c>
      <c r="C155" s="2" t="s">
        <v>9</v>
      </c>
      <c r="D155" s="1" t="s">
        <v>388</v>
      </c>
      <c r="E155" s="1" t="s">
        <v>389</v>
      </c>
      <c r="F155" s="2"/>
    </row>
    <row r="156" spans="1:6">
      <c r="A156" s="2" t="s">
        <v>352</v>
      </c>
      <c r="B156" s="2" t="s">
        <v>387</v>
      </c>
      <c r="C156" s="2" t="s">
        <v>390</v>
      </c>
      <c r="D156" s="1" t="s">
        <v>391</v>
      </c>
      <c r="E156" s="1" t="s">
        <v>392</v>
      </c>
      <c r="F156" s="2"/>
    </row>
    <row r="157" spans="1:6">
      <c r="A157" s="2" t="s">
        <v>352</v>
      </c>
      <c r="B157" s="2" t="s">
        <v>387</v>
      </c>
      <c r="C157" s="2" t="s">
        <v>393</v>
      </c>
      <c r="D157" s="1" t="s">
        <v>394</v>
      </c>
      <c r="E157" s="1" t="s">
        <v>395</v>
      </c>
      <c r="F157" s="2"/>
    </row>
    <row r="158" spans="1:6">
      <c r="A158" s="2" t="s">
        <v>352</v>
      </c>
      <c r="B158" s="2" t="s">
        <v>387</v>
      </c>
      <c r="C158" s="2" t="s">
        <v>396</v>
      </c>
      <c r="D158" s="1" t="s">
        <v>397</v>
      </c>
      <c r="E158" s="1" t="s">
        <v>398</v>
      </c>
      <c r="F158" s="2"/>
    </row>
    <row r="159" spans="1:6">
      <c r="A159" s="2"/>
      <c r="B159" s="2"/>
      <c r="C159" s="2"/>
      <c r="F159" s="2"/>
    </row>
    <row r="160" spans="1:6">
      <c r="A160" s="2" t="s">
        <v>352</v>
      </c>
      <c r="B160" s="2" t="s">
        <v>399</v>
      </c>
      <c r="C160" s="2" t="s">
        <v>9</v>
      </c>
      <c r="D160" s="2" t="s">
        <v>400</v>
      </c>
      <c r="E160" s="2" t="s">
        <v>401</v>
      </c>
      <c r="F160" s="2"/>
    </row>
    <row r="161" spans="1:6">
      <c r="A161" s="2" t="s">
        <v>352</v>
      </c>
      <c r="B161" s="2" t="s">
        <v>399</v>
      </c>
      <c r="C161" s="2" t="s">
        <v>402</v>
      </c>
      <c r="D161" s="2" t="s">
        <v>403</v>
      </c>
      <c r="E161" s="2" t="s">
        <v>404</v>
      </c>
      <c r="F161" s="2"/>
    </row>
    <row r="162" spans="1:6">
      <c r="A162" s="2" t="s">
        <v>352</v>
      </c>
      <c r="B162" s="2" t="s">
        <v>399</v>
      </c>
      <c r="C162" s="2" t="s">
        <v>405</v>
      </c>
      <c r="D162" s="2" t="s">
        <v>406</v>
      </c>
      <c r="E162" s="2" t="s">
        <v>407</v>
      </c>
      <c r="F162" s="2"/>
    </row>
    <row r="163" spans="1:6">
      <c r="A163" s="2" t="s">
        <v>352</v>
      </c>
      <c r="B163" s="2" t="s">
        <v>399</v>
      </c>
      <c r="C163" s="2" t="s">
        <v>408</v>
      </c>
      <c r="D163" s="2" t="s">
        <v>409</v>
      </c>
      <c r="E163" s="2" t="s">
        <v>410</v>
      </c>
      <c r="F163" s="2"/>
    </row>
    <row r="164" spans="1:6" s="7" customFormat="1">
      <c r="A164" s="6" t="s">
        <v>7</v>
      </c>
      <c r="B164" s="6" t="s">
        <v>411</v>
      </c>
      <c r="C164" s="6" t="s">
        <v>9</v>
      </c>
      <c r="D164" s="6" t="s">
        <v>412</v>
      </c>
      <c r="E164" s="6" t="s">
        <v>413</v>
      </c>
      <c r="F164" s="6"/>
    </row>
    <row r="165" spans="1:6" s="7" customFormat="1">
      <c r="A165" s="6" t="s">
        <v>7</v>
      </c>
      <c r="B165" s="6" t="s">
        <v>411</v>
      </c>
      <c r="C165" s="6" t="s">
        <v>414</v>
      </c>
      <c r="D165" s="6" t="s">
        <v>415</v>
      </c>
      <c r="E165" s="6" t="s">
        <v>416</v>
      </c>
      <c r="F165" s="6"/>
    </row>
    <row r="166" spans="1:6" s="7" customFormat="1">
      <c r="A166" s="6" t="s">
        <v>7</v>
      </c>
      <c r="B166" s="6" t="s">
        <v>411</v>
      </c>
      <c r="C166" s="6" t="s">
        <v>417</v>
      </c>
      <c r="D166" s="6" t="s">
        <v>418</v>
      </c>
      <c r="E166" s="6" t="s">
        <v>419</v>
      </c>
      <c r="F166" s="6"/>
    </row>
    <row r="167" spans="1:6" s="7" customFormat="1">
      <c r="A167" s="6" t="s">
        <v>7</v>
      </c>
      <c r="B167" s="6" t="s">
        <v>411</v>
      </c>
      <c r="C167" s="6" t="s">
        <v>420</v>
      </c>
      <c r="D167" s="6" t="s">
        <v>421</v>
      </c>
      <c r="E167" s="6" t="s">
        <v>422</v>
      </c>
      <c r="F167" s="6"/>
    </row>
    <row r="168" spans="1:6" ht="39" customHeight="1">
      <c r="A168" s="2" t="s">
        <v>7</v>
      </c>
      <c r="B168" s="2" t="s">
        <v>423</v>
      </c>
      <c r="C168" s="2" t="s">
        <v>9</v>
      </c>
      <c r="D168" s="2" t="s">
        <v>424</v>
      </c>
      <c r="E168" s="2" t="s">
        <v>425</v>
      </c>
      <c r="F168" s="2"/>
    </row>
    <row r="169" spans="1:6">
      <c r="A169" s="2" t="s">
        <v>7</v>
      </c>
      <c r="B169" s="2" t="s">
        <v>423</v>
      </c>
      <c r="C169" s="2" t="s">
        <v>426</v>
      </c>
      <c r="D169" s="2" t="s">
        <v>427</v>
      </c>
      <c r="E169" s="2" t="s">
        <v>428</v>
      </c>
      <c r="F169" s="2"/>
    </row>
    <row r="170" spans="1:6">
      <c r="A170" s="2" t="s">
        <v>7</v>
      </c>
      <c r="B170" s="2" t="s">
        <v>423</v>
      </c>
      <c r="C170" s="2" t="s">
        <v>429</v>
      </c>
      <c r="D170" s="2" t="s">
        <v>430</v>
      </c>
      <c r="E170" s="2" t="s">
        <v>431</v>
      </c>
      <c r="F170" s="1" t="s">
        <v>234</v>
      </c>
    </row>
    <row r="171" spans="1:6">
      <c r="A171" s="2" t="s">
        <v>7</v>
      </c>
      <c r="B171" s="2" t="s">
        <v>432</v>
      </c>
      <c r="C171" s="2" t="s">
        <v>9</v>
      </c>
      <c r="D171" s="2" t="s">
        <v>433</v>
      </c>
      <c r="E171" s="2" t="s">
        <v>434</v>
      </c>
      <c r="F171" s="1" t="s">
        <v>234</v>
      </c>
    </row>
    <row r="172" spans="1:6">
      <c r="A172" s="2" t="s">
        <v>7</v>
      </c>
      <c r="B172" s="2" t="s">
        <v>432</v>
      </c>
      <c r="C172" s="2" t="s">
        <v>435</v>
      </c>
      <c r="D172" s="2" t="s">
        <v>436</v>
      </c>
      <c r="E172" s="2" t="s">
        <v>437</v>
      </c>
      <c r="F172" s="1" t="s">
        <v>234</v>
      </c>
    </row>
    <row r="173" spans="1:6">
      <c r="A173" s="2" t="s">
        <v>7</v>
      </c>
      <c r="B173" s="2" t="s">
        <v>432</v>
      </c>
      <c r="C173" s="2" t="s">
        <v>438</v>
      </c>
      <c r="D173" s="1" t="s">
        <v>439</v>
      </c>
      <c r="E173" s="2" t="s">
        <v>440</v>
      </c>
      <c r="F173" s="1" t="s">
        <v>234</v>
      </c>
    </row>
    <row r="174" spans="1:6">
      <c r="A174" s="2"/>
      <c r="B174" s="2"/>
      <c r="C174" s="2"/>
      <c r="E174" s="2"/>
    </row>
    <row r="175" spans="1:6">
      <c r="A175" s="2" t="s">
        <v>352</v>
      </c>
      <c r="B175" s="2" t="s">
        <v>441</v>
      </c>
      <c r="C175" s="2" t="s">
        <v>9</v>
      </c>
      <c r="D175" s="2" t="s">
        <v>442</v>
      </c>
      <c r="E175" s="2" t="s">
        <v>443</v>
      </c>
    </row>
    <row r="176" spans="1:6">
      <c r="A176" s="2" t="s">
        <v>352</v>
      </c>
      <c r="B176" s="2" t="s">
        <v>441</v>
      </c>
      <c r="C176" s="2" t="s">
        <v>444</v>
      </c>
      <c r="D176" s="2" t="s">
        <v>445</v>
      </c>
      <c r="E176" s="2" t="s">
        <v>446</v>
      </c>
    </row>
    <row r="177" spans="1:6">
      <c r="A177" s="2" t="s">
        <v>352</v>
      </c>
      <c r="B177" s="2" t="s">
        <v>441</v>
      </c>
      <c r="C177" s="2" t="s">
        <v>447</v>
      </c>
      <c r="D177" s="2" t="s">
        <v>448</v>
      </c>
      <c r="E177" s="2" t="s">
        <v>449</v>
      </c>
    </row>
    <row r="178" spans="1:6" ht="15" customHeight="1">
      <c r="B178" s="2"/>
      <c r="C178" s="2"/>
      <c r="D178" s="2"/>
      <c r="E178" s="2"/>
    </row>
    <row r="179" spans="1:6">
      <c r="A179" s="2" t="s">
        <v>7</v>
      </c>
      <c r="B179" s="2" t="s">
        <v>450</v>
      </c>
      <c r="C179" s="2" t="s">
        <v>9</v>
      </c>
      <c r="D179" s="2" t="s">
        <v>451</v>
      </c>
      <c r="E179" s="2"/>
      <c r="F179" s="2"/>
    </row>
    <row r="180" spans="1:6">
      <c r="A180" s="2" t="s">
        <v>7</v>
      </c>
      <c r="B180" s="2" t="s">
        <v>450</v>
      </c>
      <c r="C180" s="2" t="s">
        <v>452</v>
      </c>
      <c r="D180" s="2" t="s">
        <v>453</v>
      </c>
      <c r="E180" s="2" t="s">
        <v>454</v>
      </c>
    </row>
    <row r="181" spans="1:6">
      <c r="A181" s="2" t="s">
        <v>7</v>
      </c>
      <c r="B181" s="2" t="s">
        <v>450</v>
      </c>
      <c r="C181" s="2" t="s">
        <v>455</v>
      </c>
      <c r="D181" s="2" t="s">
        <v>456</v>
      </c>
      <c r="E181" s="2" t="s">
        <v>457</v>
      </c>
      <c r="F181" s="2"/>
    </row>
    <row r="182" spans="1:6">
      <c r="A182" s="2" t="s">
        <v>7</v>
      </c>
      <c r="B182" s="2" t="s">
        <v>450</v>
      </c>
      <c r="C182" s="2" t="s">
        <v>458</v>
      </c>
      <c r="D182" s="2" t="s">
        <v>459</v>
      </c>
      <c r="E182" s="2" t="s">
        <v>460</v>
      </c>
      <c r="F182" s="2"/>
    </row>
    <row r="183" spans="1:6">
      <c r="A183" s="2"/>
      <c r="B183" s="2"/>
      <c r="C183" s="2"/>
      <c r="D183" s="2"/>
      <c r="E183" s="2"/>
      <c r="F183" s="2"/>
    </row>
    <row r="184" spans="1:6">
      <c r="A184" s="2" t="s">
        <v>7</v>
      </c>
      <c r="B184" s="2" t="s">
        <v>461</v>
      </c>
      <c r="C184" s="2" t="s">
        <v>9</v>
      </c>
      <c r="D184" s="2" t="s">
        <v>462</v>
      </c>
      <c r="E184" s="2"/>
      <c r="F184" s="2"/>
    </row>
    <row r="185" spans="1:6">
      <c r="A185" s="2" t="s">
        <v>7</v>
      </c>
      <c r="B185" s="2" t="s">
        <v>461</v>
      </c>
      <c r="C185" s="2" t="s">
        <v>463</v>
      </c>
      <c r="D185" s="2" t="s">
        <v>464</v>
      </c>
      <c r="E185" s="2" t="s">
        <v>465</v>
      </c>
    </row>
    <row r="186" spans="1:6">
      <c r="A186" s="2" t="s">
        <v>7</v>
      </c>
      <c r="B186" s="2" t="s">
        <v>461</v>
      </c>
      <c r="C186" s="2" t="s">
        <v>466</v>
      </c>
      <c r="D186" s="2" t="s">
        <v>467</v>
      </c>
      <c r="E186" s="2" t="s">
        <v>468</v>
      </c>
      <c r="F186" s="2"/>
    </row>
    <row r="187" spans="1:6">
      <c r="A187" s="2" t="s">
        <v>7</v>
      </c>
      <c r="B187" s="2" t="s">
        <v>461</v>
      </c>
      <c r="C187" s="2" t="s">
        <v>469</v>
      </c>
      <c r="D187" s="2" t="s">
        <v>470</v>
      </c>
      <c r="E187" s="2" t="s">
        <v>471</v>
      </c>
      <c r="F187" s="2"/>
    </row>
    <row r="188" spans="1:6">
      <c r="A188" s="2"/>
      <c r="B188" s="2"/>
      <c r="C188" s="2"/>
      <c r="D188" s="2"/>
      <c r="E188" s="2"/>
      <c r="F188" s="2"/>
    </row>
    <row r="189" spans="1:6">
      <c r="A189" s="2" t="s">
        <v>7</v>
      </c>
      <c r="B189" s="2" t="s">
        <v>472</v>
      </c>
      <c r="C189" s="2" t="s">
        <v>9</v>
      </c>
      <c r="D189" s="2" t="s">
        <v>473</v>
      </c>
      <c r="E189" s="2"/>
      <c r="F189" s="2"/>
    </row>
    <row r="190" spans="1:6">
      <c r="A190" s="2" t="s">
        <v>7</v>
      </c>
      <c r="B190" s="2" t="s">
        <v>472</v>
      </c>
      <c r="C190" s="2" t="s">
        <v>474</v>
      </c>
      <c r="D190" s="2" t="s">
        <v>475</v>
      </c>
      <c r="E190" s="2" t="s">
        <v>476</v>
      </c>
    </row>
    <row r="191" spans="1:6">
      <c r="A191" s="2" t="s">
        <v>7</v>
      </c>
      <c r="B191" s="2" t="s">
        <v>472</v>
      </c>
      <c r="C191" s="2" t="s">
        <v>477</v>
      </c>
      <c r="D191" s="2" t="s">
        <v>478</v>
      </c>
      <c r="E191" s="2" t="s">
        <v>479</v>
      </c>
      <c r="F191" s="2"/>
    </row>
    <row r="192" spans="1:6">
      <c r="A192" s="2" t="s">
        <v>7</v>
      </c>
      <c r="B192" s="2" t="s">
        <v>472</v>
      </c>
      <c r="C192" s="2" t="s">
        <v>480</v>
      </c>
      <c r="D192" s="2" t="s">
        <v>481</v>
      </c>
      <c r="E192" s="2" t="s">
        <v>482</v>
      </c>
      <c r="F192" s="2"/>
    </row>
    <row r="193" spans="1:6">
      <c r="A193" s="2"/>
      <c r="B193" s="2"/>
      <c r="C193" s="2"/>
      <c r="D193" s="2"/>
      <c r="E193" s="2"/>
      <c r="F193" s="2"/>
    </row>
    <row r="194" spans="1:6">
      <c r="A194" s="2" t="s">
        <v>7</v>
      </c>
      <c r="B194" s="2" t="s">
        <v>483</v>
      </c>
      <c r="C194" s="2" t="s">
        <v>9</v>
      </c>
      <c r="D194" s="2" t="s">
        <v>484</v>
      </c>
      <c r="E194" s="2"/>
      <c r="F194" s="2"/>
    </row>
    <row r="195" spans="1:6">
      <c r="A195" s="2" t="s">
        <v>7</v>
      </c>
      <c r="B195" s="2" t="s">
        <v>483</v>
      </c>
      <c r="C195" s="2" t="s">
        <v>485</v>
      </c>
      <c r="D195" s="2" t="s">
        <v>486</v>
      </c>
      <c r="E195" s="2" t="s">
        <v>487</v>
      </c>
      <c r="F195" s="2"/>
    </row>
    <row r="196" spans="1:6">
      <c r="A196" s="2" t="s">
        <v>7</v>
      </c>
      <c r="B196" s="2" t="s">
        <v>483</v>
      </c>
      <c r="C196" s="2" t="s">
        <v>488</v>
      </c>
      <c r="D196" s="2" t="s">
        <v>489</v>
      </c>
      <c r="E196" s="2" t="s">
        <v>490</v>
      </c>
      <c r="F196" s="2"/>
    </row>
    <row r="197" spans="1:6">
      <c r="A197" s="2" t="s">
        <v>7</v>
      </c>
      <c r="B197" s="2" t="s">
        <v>483</v>
      </c>
      <c r="C197" s="2" t="s">
        <v>491</v>
      </c>
      <c r="D197" s="2" t="s">
        <v>492</v>
      </c>
      <c r="E197" s="2" t="s">
        <v>493</v>
      </c>
      <c r="F197" s="2"/>
    </row>
    <row r="198" spans="1:6">
      <c r="A198" s="2" t="s">
        <v>7</v>
      </c>
      <c r="B198" s="2" t="s">
        <v>483</v>
      </c>
      <c r="C198" s="2" t="s">
        <v>494</v>
      </c>
      <c r="D198" s="2" t="s">
        <v>167</v>
      </c>
      <c r="E198" s="2" t="s">
        <v>495</v>
      </c>
      <c r="F198" s="2"/>
    </row>
    <row r="199" spans="1:6">
      <c r="A199" s="2"/>
      <c r="B199" s="2"/>
      <c r="C199" s="2"/>
      <c r="D199" s="2"/>
      <c r="E199" s="2"/>
      <c r="F199" s="2"/>
    </row>
    <row r="200" spans="1:6">
      <c r="A200" s="2" t="s">
        <v>7</v>
      </c>
      <c r="B200" s="2" t="s">
        <v>496</v>
      </c>
      <c r="C200" s="2" t="s">
        <v>9</v>
      </c>
      <c r="D200" s="2" t="s">
        <v>497</v>
      </c>
      <c r="E200" s="2"/>
      <c r="F200" s="2"/>
    </row>
    <row r="201" spans="1:6">
      <c r="A201" s="2" t="s">
        <v>7</v>
      </c>
      <c r="B201" s="2" t="s">
        <v>496</v>
      </c>
      <c r="C201" s="2" t="s">
        <v>498</v>
      </c>
      <c r="D201" s="2" t="s">
        <v>499</v>
      </c>
      <c r="E201" s="2" t="s">
        <v>499</v>
      </c>
      <c r="F201" s="2"/>
    </row>
    <row r="202" spans="1:6">
      <c r="A202" s="2" t="s">
        <v>7</v>
      </c>
      <c r="B202" s="2" t="s">
        <v>496</v>
      </c>
      <c r="C202" s="2" t="s">
        <v>500</v>
      </c>
      <c r="D202" s="2" t="s">
        <v>489</v>
      </c>
      <c r="E202" s="2" t="s">
        <v>490</v>
      </c>
      <c r="F202" s="2"/>
    </row>
    <row r="203" spans="1:6">
      <c r="A203" s="2" t="s">
        <v>7</v>
      </c>
      <c r="B203" s="2" t="s">
        <v>496</v>
      </c>
      <c r="C203" s="2" t="s">
        <v>501</v>
      </c>
      <c r="D203" s="2" t="s">
        <v>492</v>
      </c>
      <c r="E203" s="2" t="s">
        <v>493</v>
      </c>
      <c r="F203" s="2"/>
    </row>
    <row r="204" spans="1:6">
      <c r="A204" s="2" t="s">
        <v>7</v>
      </c>
      <c r="B204" s="2" t="s">
        <v>496</v>
      </c>
      <c r="C204" s="2" t="s">
        <v>502</v>
      </c>
      <c r="D204" s="2" t="s">
        <v>167</v>
      </c>
      <c r="E204" s="2" t="s">
        <v>495</v>
      </c>
      <c r="F204" s="2"/>
    </row>
    <row r="205" spans="1:6">
      <c r="A205" s="2"/>
      <c r="B205" s="2"/>
      <c r="C205" s="2"/>
      <c r="D205" s="2"/>
      <c r="E205" s="2"/>
      <c r="F205" s="2"/>
    </row>
    <row r="206" spans="1:6">
      <c r="A206" s="2" t="s">
        <v>7</v>
      </c>
      <c r="B206" s="2" t="s">
        <v>503</v>
      </c>
      <c r="C206" s="2" t="s">
        <v>9</v>
      </c>
      <c r="D206" s="2" t="s">
        <v>504</v>
      </c>
      <c r="E206" s="2" t="s">
        <v>505</v>
      </c>
      <c r="F206" s="2"/>
    </row>
    <row r="207" spans="1:6">
      <c r="A207" s="2" t="s">
        <v>7</v>
      </c>
      <c r="B207" s="2" t="s">
        <v>503</v>
      </c>
      <c r="C207" s="2" t="s">
        <v>506</v>
      </c>
      <c r="D207" s="2" t="s">
        <v>507</v>
      </c>
      <c r="E207" s="2" t="s">
        <v>508</v>
      </c>
    </row>
    <row r="208" spans="1:6">
      <c r="A208" s="2" t="s">
        <v>7</v>
      </c>
      <c r="B208" s="2" t="s">
        <v>503</v>
      </c>
      <c r="C208" s="2" t="s">
        <v>509</v>
      </c>
      <c r="D208" s="2" t="s">
        <v>510</v>
      </c>
      <c r="E208" s="2" t="s">
        <v>511</v>
      </c>
    </row>
    <row r="209" spans="1:6">
      <c r="A209" s="2" t="s">
        <v>7</v>
      </c>
      <c r="B209" s="2" t="s">
        <v>503</v>
      </c>
      <c r="C209" s="2" t="s">
        <v>512</v>
      </c>
      <c r="D209" s="2" t="s">
        <v>513</v>
      </c>
      <c r="E209" s="2" t="s">
        <v>514</v>
      </c>
    </row>
    <row r="210" spans="1:6">
      <c r="A210" s="2" t="s">
        <v>7</v>
      </c>
      <c r="B210" s="2" t="s">
        <v>503</v>
      </c>
      <c r="C210" s="2" t="s">
        <v>515</v>
      </c>
      <c r="D210" s="2" t="s">
        <v>516</v>
      </c>
      <c r="E210" s="2" t="s">
        <v>517</v>
      </c>
    </row>
    <row r="211" spans="1:6">
      <c r="A211" s="2" t="s">
        <v>7</v>
      </c>
      <c r="B211" s="2" t="s">
        <v>503</v>
      </c>
      <c r="C211" s="2" t="s">
        <v>518</v>
      </c>
      <c r="D211" s="2" t="s">
        <v>519</v>
      </c>
      <c r="E211" s="2" t="s">
        <v>520</v>
      </c>
    </row>
    <row r="212" spans="1:6">
      <c r="A212" s="2" t="s">
        <v>7</v>
      </c>
      <c r="B212" s="2" t="s">
        <v>503</v>
      </c>
      <c r="C212" s="2" t="s">
        <v>521</v>
      </c>
      <c r="D212" s="2" t="s">
        <v>522</v>
      </c>
      <c r="E212" s="2" t="s">
        <v>523</v>
      </c>
    </row>
    <row r="213" spans="1:6">
      <c r="A213" s="2"/>
      <c r="B213" s="2"/>
      <c r="C213" s="2"/>
      <c r="D213" s="2"/>
      <c r="E213" s="2"/>
    </row>
    <row r="214" spans="1:6">
      <c r="A214" s="2"/>
      <c r="B214" s="2"/>
      <c r="C214" s="2"/>
      <c r="D214" s="2"/>
      <c r="E214" s="2"/>
    </row>
    <row r="215" spans="1:6">
      <c r="A215" s="2" t="s">
        <v>7</v>
      </c>
      <c r="B215" s="2" t="s">
        <v>524</v>
      </c>
      <c r="C215" s="2" t="s">
        <v>9</v>
      </c>
      <c r="D215" s="2" t="s">
        <v>525</v>
      </c>
      <c r="E215" s="2" t="s">
        <v>526</v>
      </c>
    </row>
    <row r="216" spans="1:6">
      <c r="A216" s="2" t="s">
        <v>7</v>
      </c>
      <c r="B216" s="2" t="s">
        <v>524</v>
      </c>
      <c r="C216" s="2" t="s">
        <v>527</v>
      </c>
      <c r="D216" s="2" t="s">
        <v>528</v>
      </c>
      <c r="E216" s="2" t="s">
        <v>529</v>
      </c>
    </row>
    <row r="217" spans="1:6">
      <c r="A217" s="2" t="s">
        <v>7</v>
      </c>
      <c r="B217" s="2" t="s">
        <v>524</v>
      </c>
      <c r="C217" s="2" t="s">
        <v>530</v>
      </c>
      <c r="D217" s="2" t="s">
        <v>531</v>
      </c>
      <c r="E217" s="2" t="s">
        <v>532</v>
      </c>
    </row>
    <row r="218" spans="1:6">
      <c r="A218" s="2" t="s">
        <v>7</v>
      </c>
      <c r="B218" s="2" t="s">
        <v>524</v>
      </c>
      <c r="C218" s="2" t="s">
        <v>533</v>
      </c>
      <c r="D218" s="2" t="s">
        <v>534</v>
      </c>
      <c r="E218" s="2" t="s">
        <v>535</v>
      </c>
      <c r="F218" s="2"/>
    </row>
    <row r="219" spans="1:6">
      <c r="A219" s="2" t="s">
        <v>7</v>
      </c>
      <c r="B219" s="2" t="s">
        <v>524</v>
      </c>
      <c r="C219" s="2" t="s">
        <v>536</v>
      </c>
      <c r="D219" s="2" t="s">
        <v>537</v>
      </c>
      <c r="E219" s="2" t="s">
        <v>538</v>
      </c>
      <c r="F219" s="2"/>
    </row>
    <row r="220" spans="1:6">
      <c r="A220" s="2" t="s">
        <v>7</v>
      </c>
      <c r="B220" s="2" t="s">
        <v>539</v>
      </c>
      <c r="C220" s="2" t="s">
        <v>9</v>
      </c>
      <c r="D220" s="2" t="s">
        <v>540</v>
      </c>
      <c r="E220" s="2" t="s">
        <v>443</v>
      </c>
      <c r="F220" s="2"/>
    </row>
    <row r="221" spans="1:6">
      <c r="A221" s="2" t="s">
        <v>7</v>
      </c>
      <c r="B221" s="2" t="s">
        <v>539</v>
      </c>
      <c r="C221" s="2" t="s">
        <v>541</v>
      </c>
      <c r="D221" s="2" t="s">
        <v>542</v>
      </c>
      <c r="E221" s="2" t="s">
        <v>543</v>
      </c>
    </row>
    <row r="222" spans="1:6">
      <c r="A222" s="2" t="s">
        <v>7</v>
      </c>
      <c r="B222" s="2" t="s">
        <v>539</v>
      </c>
      <c r="C222" s="2" t="s">
        <v>544</v>
      </c>
      <c r="D222" s="2" t="s">
        <v>545</v>
      </c>
      <c r="E222" s="2" t="s">
        <v>546</v>
      </c>
    </row>
    <row r="223" spans="1:6">
      <c r="A223" s="2" t="s">
        <v>7</v>
      </c>
      <c r="B223" s="1" t="s">
        <v>547</v>
      </c>
      <c r="C223" s="2" t="s">
        <v>9</v>
      </c>
      <c r="D223" s="2" t="s">
        <v>548</v>
      </c>
      <c r="E223" s="1" t="s">
        <v>549</v>
      </c>
    </row>
    <row r="224" spans="1:6">
      <c r="A224" s="2" t="s">
        <v>7</v>
      </c>
      <c r="B224" s="1" t="s">
        <v>547</v>
      </c>
      <c r="C224" s="2" t="s">
        <v>550</v>
      </c>
      <c r="D224" s="1" t="s">
        <v>551</v>
      </c>
      <c r="E224" s="1" t="s">
        <v>552</v>
      </c>
    </row>
    <row r="225" spans="1:5">
      <c r="A225" s="2" t="s">
        <v>7</v>
      </c>
      <c r="B225" s="1" t="s">
        <v>547</v>
      </c>
      <c r="C225" s="2" t="s">
        <v>553</v>
      </c>
      <c r="D225" s="1" t="s">
        <v>554</v>
      </c>
      <c r="E225" s="1" t="s">
        <v>555</v>
      </c>
    </row>
    <row r="226" spans="1:5" ht="15.75" customHeight="1"/>
    <row r="227" spans="1:5" s="7" customFormat="1">
      <c r="A227" s="6" t="s">
        <v>7</v>
      </c>
      <c r="B227" s="7" t="s">
        <v>556</v>
      </c>
      <c r="C227" s="6" t="s">
        <v>9</v>
      </c>
      <c r="D227" s="7" t="s">
        <v>557</v>
      </c>
      <c r="E227" s="7" t="s">
        <v>558</v>
      </c>
    </row>
    <row r="228" spans="1:5" s="7" customFormat="1">
      <c r="A228" s="6" t="s">
        <v>7</v>
      </c>
      <c r="B228" s="7" t="s">
        <v>556</v>
      </c>
      <c r="C228" s="7" t="s">
        <v>559</v>
      </c>
      <c r="D228" s="7" t="s">
        <v>560</v>
      </c>
      <c r="E228" s="7" t="s">
        <v>561</v>
      </c>
    </row>
    <row r="229" spans="1:5" s="7" customFormat="1">
      <c r="A229" s="6" t="s">
        <v>7</v>
      </c>
      <c r="B229" s="7" t="s">
        <v>556</v>
      </c>
      <c r="C229" s="7" t="s">
        <v>562</v>
      </c>
      <c r="D229" s="7" t="s">
        <v>563</v>
      </c>
      <c r="E229" s="7" t="s">
        <v>564</v>
      </c>
    </row>
    <row r="230" spans="1:5" s="7" customFormat="1">
      <c r="A230" s="6" t="s">
        <v>7</v>
      </c>
      <c r="B230" s="7" t="s">
        <v>556</v>
      </c>
      <c r="C230" s="7" t="s">
        <v>565</v>
      </c>
      <c r="D230" s="7" t="s">
        <v>566</v>
      </c>
      <c r="E230" s="7" t="s">
        <v>567</v>
      </c>
    </row>
    <row r="231" spans="1:5" s="7" customFormat="1">
      <c r="A231" s="6" t="s">
        <v>7</v>
      </c>
      <c r="B231" s="7" t="s">
        <v>556</v>
      </c>
      <c r="C231" s="7" t="s">
        <v>568</v>
      </c>
      <c r="D231" s="7" t="s">
        <v>569</v>
      </c>
      <c r="E231" s="7" t="s">
        <v>570</v>
      </c>
    </row>
    <row r="232" spans="1:5" s="7" customFormat="1">
      <c r="A232" s="6" t="s">
        <v>7</v>
      </c>
      <c r="B232" s="7" t="s">
        <v>556</v>
      </c>
      <c r="C232" s="7" t="s">
        <v>571</v>
      </c>
      <c r="D232" s="7" t="s">
        <v>572</v>
      </c>
      <c r="E232" s="7" t="s">
        <v>573</v>
      </c>
    </row>
    <row r="233" spans="1:5" s="7" customFormat="1">
      <c r="A233" s="6"/>
    </row>
    <row r="234" spans="1:5" s="7" customFormat="1">
      <c r="A234" s="6"/>
    </row>
    <row r="235" spans="1:5" ht="15" customHeight="1">
      <c r="A235" s="2" t="s">
        <v>7</v>
      </c>
      <c r="B235" s="1" t="s">
        <v>574</v>
      </c>
      <c r="C235" s="1" t="s">
        <v>9</v>
      </c>
      <c r="D235" s="1" t="s">
        <v>575</v>
      </c>
      <c r="E235" s="1" t="s">
        <v>576</v>
      </c>
    </row>
    <row r="236" spans="1:5">
      <c r="A236" s="2" t="s">
        <v>7</v>
      </c>
      <c r="B236" s="1" t="s">
        <v>574</v>
      </c>
      <c r="C236" s="1" t="s">
        <v>577</v>
      </c>
      <c r="D236" s="1" t="s">
        <v>95</v>
      </c>
      <c r="E236" s="1" t="s">
        <v>578</v>
      </c>
    </row>
    <row r="237" spans="1:5">
      <c r="A237" s="2" t="s">
        <v>7</v>
      </c>
      <c r="B237" s="1" t="s">
        <v>574</v>
      </c>
      <c r="C237" s="1" t="s">
        <v>579</v>
      </c>
      <c r="D237" s="1" t="s">
        <v>580</v>
      </c>
      <c r="E237" s="1" t="s">
        <v>581</v>
      </c>
    </row>
    <row r="238" spans="1:5">
      <c r="A238" s="2" t="s">
        <v>7</v>
      </c>
      <c r="B238" s="1" t="s">
        <v>574</v>
      </c>
      <c r="C238" s="1" t="s">
        <v>582</v>
      </c>
      <c r="D238" s="1" t="s">
        <v>583</v>
      </c>
      <c r="E238" s="1" t="s">
        <v>584</v>
      </c>
    </row>
    <row r="239" spans="1:5">
      <c r="A239" s="2" t="s">
        <v>7</v>
      </c>
      <c r="B239" s="1" t="s">
        <v>574</v>
      </c>
      <c r="C239" s="1" t="s">
        <v>585</v>
      </c>
      <c r="D239" s="1" t="s">
        <v>76</v>
      </c>
      <c r="E239" s="1" t="s">
        <v>586</v>
      </c>
    </row>
    <row r="240" spans="1:5">
      <c r="A240" s="2" t="s">
        <v>7</v>
      </c>
      <c r="B240" s="1" t="s">
        <v>587</v>
      </c>
      <c r="C240" s="1" t="s">
        <v>9</v>
      </c>
      <c r="D240" s="1" t="s">
        <v>588</v>
      </c>
      <c r="E240" s="1" t="s">
        <v>589</v>
      </c>
    </row>
    <row r="241" spans="1:5">
      <c r="A241" s="2" t="s">
        <v>7</v>
      </c>
      <c r="B241" s="1" t="s">
        <v>587</v>
      </c>
      <c r="C241" s="1" t="s">
        <v>590</v>
      </c>
      <c r="D241" s="1" t="s">
        <v>591</v>
      </c>
      <c r="E241" s="1" t="s">
        <v>592</v>
      </c>
    </row>
    <row r="242" spans="1:5">
      <c r="A242" s="2" t="s">
        <v>7</v>
      </c>
      <c r="B242" s="1" t="s">
        <v>587</v>
      </c>
      <c r="C242" s="1" t="s">
        <v>593</v>
      </c>
      <c r="D242" s="1" t="s">
        <v>594</v>
      </c>
      <c r="E242" s="1" t="s">
        <v>592</v>
      </c>
    </row>
    <row r="243" spans="1:5">
      <c r="A243" s="2" t="s">
        <v>7</v>
      </c>
      <c r="B243" s="1" t="s">
        <v>587</v>
      </c>
      <c r="C243" s="1" t="s">
        <v>595</v>
      </c>
      <c r="D243" s="1" t="s">
        <v>596</v>
      </c>
      <c r="E243" s="1" t="s">
        <v>592</v>
      </c>
    </row>
    <row r="244" spans="1:5">
      <c r="A244" s="2" t="s">
        <v>7</v>
      </c>
      <c r="B244" s="1" t="s">
        <v>587</v>
      </c>
      <c r="C244" s="1" t="s">
        <v>597</v>
      </c>
      <c r="D244" s="1" t="s">
        <v>598</v>
      </c>
      <c r="E244" s="1" t="s">
        <v>592</v>
      </c>
    </row>
    <row r="245" spans="1:5">
      <c r="A245" s="2" t="s">
        <v>7</v>
      </c>
      <c r="B245" s="1" t="s">
        <v>587</v>
      </c>
      <c r="C245" s="1" t="s">
        <v>599</v>
      </c>
      <c r="D245" s="1" t="s">
        <v>600</v>
      </c>
      <c r="E245" s="1" t="s">
        <v>592</v>
      </c>
    </row>
    <row r="246" spans="1:5">
      <c r="A246" s="2" t="s">
        <v>7</v>
      </c>
      <c r="B246" s="1" t="s">
        <v>587</v>
      </c>
      <c r="C246" s="1" t="s">
        <v>601</v>
      </c>
      <c r="D246" s="1" t="s">
        <v>602</v>
      </c>
      <c r="E246" s="1" t="s">
        <v>592</v>
      </c>
    </row>
    <row r="247" spans="1:5">
      <c r="A247" s="2" t="s">
        <v>7</v>
      </c>
      <c r="B247" s="1" t="s">
        <v>587</v>
      </c>
      <c r="C247" s="1" t="s">
        <v>603</v>
      </c>
      <c r="D247" s="1" t="s">
        <v>604</v>
      </c>
      <c r="E247" s="1" t="s">
        <v>592</v>
      </c>
    </row>
    <row r="248" spans="1:5">
      <c r="A248" s="2" t="s">
        <v>7</v>
      </c>
      <c r="B248" s="1" t="s">
        <v>587</v>
      </c>
      <c r="C248" s="1" t="s">
        <v>605</v>
      </c>
      <c r="D248" s="1" t="s">
        <v>606</v>
      </c>
      <c r="E248" s="1" t="s">
        <v>592</v>
      </c>
    </row>
    <row r="249" spans="1:5">
      <c r="A249" s="2" t="s">
        <v>7</v>
      </c>
      <c r="B249" s="1" t="s">
        <v>587</v>
      </c>
      <c r="C249" s="1" t="s">
        <v>607</v>
      </c>
      <c r="D249" s="1" t="s">
        <v>608</v>
      </c>
      <c r="E249" s="1" t="s">
        <v>592</v>
      </c>
    </row>
    <row r="250" spans="1:5">
      <c r="A250" s="2" t="s">
        <v>7</v>
      </c>
      <c r="B250" s="1" t="s">
        <v>587</v>
      </c>
      <c r="C250" s="1" t="s">
        <v>609</v>
      </c>
      <c r="D250" s="1" t="s">
        <v>610</v>
      </c>
      <c r="E250" s="1" t="s">
        <v>592</v>
      </c>
    </row>
    <row r="251" spans="1:5">
      <c r="A251" s="2" t="s">
        <v>7</v>
      </c>
      <c r="B251" s="1" t="s">
        <v>587</v>
      </c>
      <c r="C251" s="1" t="s">
        <v>611</v>
      </c>
      <c r="D251" s="1" t="s">
        <v>612</v>
      </c>
      <c r="E251" s="1" t="s">
        <v>592</v>
      </c>
    </row>
    <row r="252" spans="1:5" s="7" customFormat="1">
      <c r="A252" s="6" t="s">
        <v>7</v>
      </c>
      <c r="B252" s="7" t="s">
        <v>613</v>
      </c>
      <c r="C252" s="7" t="s">
        <v>9</v>
      </c>
      <c r="D252" s="7" t="s">
        <v>614</v>
      </c>
      <c r="E252" s="7" t="s">
        <v>615</v>
      </c>
    </row>
    <row r="253" spans="1:5" s="7" customFormat="1">
      <c r="A253" s="6" t="s">
        <v>7</v>
      </c>
      <c r="B253" s="7" t="s">
        <v>613</v>
      </c>
      <c r="C253" s="7" t="s">
        <v>616</v>
      </c>
      <c r="D253" s="7" t="s">
        <v>617</v>
      </c>
      <c r="E253" s="7" t="s">
        <v>618</v>
      </c>
    </row>
    <row r="254" spans="1:5" s="7" customFormat="1">
      <c r="A254" s="6" t="s">
        <v>7</v>
      </c>
      <c r="B254" s="7" t="s">
        <v>613</v>
      </c>
      <c r="C254" s="7" t="s">
        <v>619</v>
      </c>
      <c r="D254" s="7" t="s">
        <v>620</v>
      </c>
      <c r="E254" s="7" t="s">
        <v>621</v>
      </c>
    </row>
    <row r="255" spans="1:5" s="7" customFormat="1">
      <c r="A255" s="6" t="s">
        <v>7</v>
      </c>
      <c r="B255" s="7" t="s">
        <v>613</v>
      </c>
      <c r="C255" s="7" t="s">
        <v>622</v>
      </c>
      <c r="D255" s="7" t="s">
        <v>623</v>
      </c>
      <c r="E255" s="7" t="s">
        <v>624</v>
      </c>
    </row>
    <row r="256" spans="1:5" s="7" customFormat="1">
      <c r="A256" s="6" t="s">
        <v>7</v>
      </c>
      <c r="B256" s="7" t="s">
        <v>613</v>
      </c>
      <c r="C256" s="7" t="s">
        <v>625</v>
      </c>
      <c r="D256" s="7" t="s">
        <v>626</v>
      </c>
      <c r="E256" s="7" t="s">
        <v>627</v>
      </c>
    </row>
    <row r="257" spans="1:5" s="7" customFormat="1">
      <c r="A257" s="6" t="s">
        <v>7</v>
      </c>
      <c r="B257" s="7" t="s">
        <v>613</v>
      </c>
      <c r="C257" s="7" t="s">
        <v>628</v>
      </c>
      <c r="D257" s="7" t="s">
        <v>629</v>
      </c>
      <c r="E257" s="7" t="s">
        <v>630</v>
      </c>
    </row>
    <row r="258" spans="1:5" s="7" customFormat="1">
      <c r="A258" s="6"/>
    </row>
    <row r="259" spans="1:5" s="7" customFormat="1">
      <c r="A259" s="6" t="s">
        <v>7</v>
      </c>
      <c r="B259" s="6" t="s">
        <v>631</v>
      </c>
      <c r="C259" s="7" t="s">
        <v>9</v>
      </c>
      <c r="D259" s="7" t="s">
        <v>632</v>
      </c>
      <c r="E259" s="7" t="s">
        <v>633</v>
      </c>
    </row>
    <row r="260" spans="1:5" s="7" customFormat="1">
      <c r="A260" s="6" t="s">
        <v>7</v>
      </c>
      <c r="B260" s="6" t="s">
        <v>631</v>
      </c>
      <c r="C260" s="7" t="s">
        <v>634</v>
      </c>
      <c r="D260" s="7" t="s">
        <v>635</v>
      </c>
      <c r="E260" s="7" t="s">
        <v>636</v>
      </c>
    </row>
    <row r="261" spans="1:5" s="7" customFormat="1">
      <c r="A261" s="6" t="s">
        <v>7</v>
      </c>
      <c r="B261" s="6" t="s">
        <v>631</v>
      </c>
      <c r="C261" s="7" t="s">
        <v>637</v>
      </c>
      <c r="D261" s="7" t="s">
        <v>638</v>
      </c>
      <c r="E261" s="7" t="s">
        <v>639</v>
      </c>
    </row>
    <row r="262" spans="1:5" s="7" customFormat="1">
      <c r="A262" s="6" t="s">
        <v>7</v>
      </c>
      <c r="B262" s="6" t="s">
        <v>631</v>
      </c>
      <c r="C262" s="7" t="s">
        <v>640</v>
      </c>
      <c r="D262" s="7" t="s">
        <v>641</v>
      </c>
      <c r="E262" s="7" t="s">
        <v>642</v>
      </c>
    </row>
    <row r="263" spans="1:5" s="7" customFormat="1">
      <c r="A263" s="6" t="s">
        <v>7</v>
      </c>
      <c r="B263" s="6" t="s">
        <v>643</v>
      </c>
      <c r="C263" s="7" t="s">
        <v>9</v>
      </c>
      <c r="D263" s="7" t="s">
        <v>644</v>
      </c>
      <c r="E263" s="7" t="s">
        <v>645</v>
      </c>
    </row>
    <row r="264" spans="1:5" s="7" customFormat="1">
      <c r="A264" s="6" t="s">
        <v>7</v>
      </c>
      <c r="B264" s="6" t="s">
        <v>643</v>
      </c>
      <c r="C264" s="7" t="s">
        <v>646</v>
      </c>
      <c r="D264" s="7" t="s">
        <v>647</v>
      </c>
      <c r="E264" s="7" t="s">
        <v>648</v>
      </c>
    </row>
    <row r="265" spans="1:5" s="7" customFormat="1">
      <c r="A265" s="6" t="s">
        <v>7</v>
      </c>
      <c r="B265" s="6" t="s">
        <v>643</v>
      </c>
      <c r="C265" s="7" t="s">
        <v>649</v>
      </c>
      <c r="D265" s="7" t="s">
        <v>650</v>
      </c>
      <c r="E265" s="7" t="s">
        <v>651</v>
      </c>
    </row>
    <row r="266" spans="1:5" s="7" customFormat="1">
      <c r="A266" s="6" t="s">
        <v>7</v>
      </c>
      <c r="B266" s="6" t="s">
        <v>643</v>
      </c>
      <c r="C266" s="7" t="s">
        <v>652</v>
      </c>
      <c r="D266" s="7" t="s">
        <v>653</v>
      </c>
      <c r="E266" s="7" t="s">
        <v>654</v>
      </c>
    </row>
    <row r="267" spans="1:5" s="7" customFormat="1">
      <c r="A267" s="6" t="s">
        <v>7</v>
      </c>
      <c r="B267" s="6" t="s">
        <v>643</v>
      </c>
      <c r="C267" s="7" t="s">
        <v>655</v>
      </c>
      <c r="D267" s="7" t="s">
        <v>656</v>
      </c>
      <c r="E267" s="7" t="s">
        <v>657</v>
      </c>
    </row>
    <row r="268" spans="1:5" s="7" customFormat="1">
      <c r="A268" s="6" t="s">
        <v>7</v>
      </c>
      <c r="B268" s="7" t="s">
        <v>658</v>
      </c>
      <c r="C268" s="7" t="s">
        <v>659</v>
      </c>
      <c r="D268" s="7" t="s">
        <v>660</v>
      </c>
      <c r="E268" s="7" t="s">
        <v>661</v>
      </c>
    </row>
    <row r="269" spans="1:5" s="7" customFormat="1">
      <c r="A269" s="6"/>
    </row>
    <row r="270" spans="1:5" s="7" customFormat="1">
      <c r="A270" s="6"/>
    </row>
    <row r="271" spans="1:5" s="7" customFormat="1" ht="15">
      <c r="A271" s="6" t="s">
        <v>7</v>
      </c>
      <c r="B271" s="24" t="s">
        <v>662</v>
      </c>
      <c r="C271" s="25" t="s">
        <v>663</v>
      </c>
      <c r="D271" s="26" t="s">
        <v>664</v>
      </c>
      <c r="E271" s="25" t="s">
        <v>665</v>
      </c>
    </row>
    <row r="272" spans="1:5" s="7" customFormat="1" ht="15">
      <c r="A272" s="6" t="s">
        <v>7</v>
      </c>
      <c r="B272" s="24" t="s">
        <v>662</v>
      </c>
      <c r="C272" s="25" t="s">
        <v>666</v>
      </c>
      <c r="D272" s="26" t="s">
        <v>667</v>
      </c>
      <c r="E272" s="25" t="s">
        <v>668</v>
      </c>
    </row>
    <row r="273" spans="1:6" s="7" customFormat="1" ht="15">
      <c r="A273" s="6" t="s">
        <v>7</v>
      </c>
      <c r="B273" s="24" t="s">
        <v>662</v>
      </c>
      <c r="C273" s="25" t="s">
        <v>669</v>
      </c>
      <c r="D273" s="26" t="s">
        <v>670</v>
      </c>
      <c r="E273" s="25" t="s">
        <v>671</v>
      </c>
    </row>
    <row r="274" spans="1:6" ht="15">
      <c r="A274" s="2" t="s">
        <v>7</v>
      </c>
      <c r="B274" s="27" t="s">
        <v>672</v>
      </c>
      <c r="C274" s="1" t="s">
        <v>673</v>
      </c>
      <c r="D274" s="1" t="s">
        <v>674</v>
      </c>
      <c r="E274" s="1" t="s">
        <v>675</v>
      </c>
    </row>
    <row r="275" spans="1:6" ht="15">
      <c r="A275" s="2" t="s">
        <v>7</v>
      </c>
      <c r="B275" s="27" t="s">
        <v>672</v>
      </c>
      <c r="C275" s="1" t="s">
        <v>676</v>
      </c>
      <c r="D275" s="1" t="s">
        <v>677</v>
      </c>
      <c r="E275" s="1" t="s">
        <v>678</v>
      </c>
    </row>
    <row r="276" spans="1:6" ht="15">
      <c r="A276" s="2" t="s">
        <v>7</v>
      </c>
      <c r="B276" s="27" t="s">
        <v>672</v>
      </c>
      <c r="C276" s="1" t="s">
        <v>679</v>
      </c>
      <c r="D276" s="1" t="s">
        <v>680</v>
      </c>
      <c r="E276" s="1" t="s">
        <v>681</v>
      </c>
    </row>
    <row r="277" spans="1:6" s="7" customFormat="1">
      <c r="A277" s="6" t="s">
        <v>7</v>
      </c>
      <c r="B277" s="7" t="s">
        <v>682</v>
      </c>
      <c r="C277" s="7" t="s">
        <v>9</v>
      </c>
      <c r="D277" s="7" t="s">
        <v>683</v>
      </c>
      <c r="E277" s="7" t="s">
        <v>684</v>
      </c>
    </row>
    <row r="278" spans="1:6" s="7" customFormat="1">
      <c r="A278" s="6" t="s">
        <v>7</v>
      </c>
      <c r="B278" s="7" t="s">
        <v>682</v>
      </c>
      <c r="C278" s="7" t="s">
        <v>685</v>
      </c>
      <c r="D278" s="7" t="s">
        <v>686</v>
      </c>
      <c r="E278" s="7" t="s">
        <v>687</v>
      </c>
    </row>
    <row r="279" spans="1:6" s="7" customFormat="1">
      <c r="A279" s="6" t="s">
        <v>7</v>
      </c>
      <c r="B279" s="7" t="s">
        <v>682</v>
      </c>
      <c r="C279" s="7" t="s">
        <v>688</v>
      </c>
      <c r="D279" s="7" t="s">
        <v>689</v>
      </c>
      <c r="E279" s="7" t="s">
        <v>690</v>
      </c>
    </row>
    <row r="280" spans="1:6" s="7" customFormat="1">
      <c r="A280" s="6" t="s">
        <v>7</v>
      </c>
      <c r="B280" s="7" t="s">
        <v>682</v>
      </c>
      <c r="C280" s="7" t="s">
        <v>691</v>
      </c>
      <c r="D280" s="7" t="s">
        <v>692</v>
      </c>
      <c r="E280" s="7" t="s">
        <v>693</v>
      </c>
    </row>
    <row r="281" spans="1:6" s="7" customFormat="1">
      <c r="A281" s="6" t="s">
        <v>7</v>
      </c>
      <c r="B281" s="7" t="s">
        <v>694</v>
      </c>
      <c r="C281" s="7" t="s">
        <v>695</v>
      </c>
      <c r="D281" s="7" t="s">
        <v>696</v>
      </c>
      <c r="F281" s="7" t="s">
        <v>234</v>
      </c>
    </row>
    <row r="282" spans="1:6" s="7" customFormat="1">
      <c r="A282" s="6" t="s">
        <v>7</v>
      </c>
      <c r="B282" s="7" t="s">
        <v>694</v>
      </c>
      <c r="C282" s="7" t="s">
        <v>697</v>
      </c>
      <c r="D282" s="7" t="s">
        <v>698</v>
      </c>
      <c r="F282" s="7" t="s">
        <v>234</v>
      </c>
    </row>
    <row r="283" spans="1:6" s="7" customFormat="1">
      <c r="A283" s="6" t="s">
        <v>7</v>
      </c>
      <c r="B283" s="7" t="s">
        <v>694</v>
      </c>
      <c r="C283" s="7" t="s">
        <v>699</v>
      </c>
      <c r="D283" s="7" t="s">
        <v>700</v>
      </c>
      <c r="F283" s="7" t="s">
        <v>234</v>
      </c>
    </row>
    <row r="284" spans="1:6" s="7" customFormat="1">
      <c r="A284" s="6" t="s">
        <v>7</v>
      </c>
      <c r="B284" s="7" t="s">
        <v>694</v>
      </c>
      <c r="C284" s="7" t="s">
        <v>701</v>
      </c>
      <c r="D284" s="7" t="s">
        <v>702</v>
      </c>
      <c r="F284" s="7" t="s">
        <v>234</v>
      </c>
    </row>
    <row r="285" spans="1:6" s="7" customFormat="1">
      <c r="A285" s="6" t="s">
        <v>7</v>
      </c>
      <c r="B285" s="7" t="s">
        <v>694</v>
      </c>
      <c r="C285" s="7" t="s">
        <v>703</v>
      </c>
      <c r="D285" s="7" t="s">
        <v>704</v>
      </c>
      <c r="F285" s="7" t="s">
        <v>234</v>
      </c>
    </row>
    <row r="286" spans="1:6">
      <c r="A286" s="1" t="s">
        <v>7</v>
      </c>
      <c r="B286" s="1" t="s">
        <v>705</v>
      </c>
      <c r="C286" s="1" t="s">
        <v>9</v>
      </c>
      <c r="D286" s="1" t="s">
        <v>706</v>
      </c>
      <c r="E286" s="1" t="s">
        <v>707</v>
      </c>
    </row>
    <row r="287" spans="1:6">
      <c r="A287" s="1" t="s">
        <v>7</v>
      </c>
      <c r="B287" s="1" t="s">
        <v>705</v>
      </c>
      <c r="C287" s="1" t="s">
        <v>708</v>
      </c>
      <c r="D287" s="1" t="s">
        <v>709</v>
      </c>
      <c r="E287" s="1" t="s">
        <v>564</v>
      </c>
    </row>
    <row r="288" spans="1:6">
      <c r="A288" s="1" t="s">
        <v>7</v>
      </c>
      <c r="B288" s="1" t="s">
        <v>705</v>
      </c>
      <c r="C288" s="1" t="s">
        <v>710</v>
      </c>
      <c r="D288" s="1" t="s">
        <v>711</v>
      </c>
      <c r="E288" s="1" t="s">
        <v>567</v>
      </c>
    </row>
    <row r="289" spans="1:5">
      <c r="A289" s="1" t="s">
        <v>7</v>
      </c>
      <c r="B289" s="1" t="s">
        <v>705</v>
      </c>
      <c r="C289" s="1" t="s">
        <v>712</v>
      </c>
      <c r="D289" s="1" t="s">
        <v>713</v>
      </c>
      <c r="E289" s="1" t="s">
        <v>570</v>
      </c>
    </row>
    <row r="290" spans="1:5">
      <c r="A290" s="1" t="s">
        <v>7</v>
      </c>
      <c r="B290" s="1" t="s">
        <v>705</v>
      </c>
      <c r="C290" s="1" t="s">
        <v>714</v>
      </c>
      <c r="D290" s="1" t="s">
        <v>715</v>
      </c>
      <c r="E290" s="1" t="s">
        <v>716</v>
      </c>
    </row>
    <row r="291" spans="1:5">
      <c r="A291" s="1" t="s">
        <v>7</v>
      </c>
      <c r="B291" s="1" t="s">
        <v>705</v>
      </c>
      <c r="C291" s="1" t="s">
        <v>717</v>
      </c>
      <c r="D291" s="1" t="s">
        <v>718</v>
      </c>
      <c r="E291" s="1" t="s">
        <v>719</v>
      </c>
    </row>
    <row r="292" spans="1:5">
      <c r="A292" s="1" t="s">
        <v>7</v>
      </c>
      <c r="B292" s="1" t="s">
        <v>720</v>
      </c>
      <c r="C292" s="1" t="s">
        <v>9</v>
      </c>
      <c r="D292" s="1" t="s">
        <v>557</v>
      </c>
      <c r="E292" s="1" t="s">
        <v>558</v>
      </c>
    </row>
    <row r="293" spans="1:5">
      <c r="A293" s="1" t="s">
        <v>7</v>
      </c>
      <c r="B293" s="1" t="s">
        <v>720</v>
      </c>
      <c r="C293" s="1" t="s">
        <v>559</v>
      </c>
      <c r="D293" s="1" t="s">
        <v>560</v>
      </c>
      <c r="E293" s="1" t="s">
        <v>721</v>
      </c>
    </row>
    <row r="294" spans="1:5">
      <c r="A294" s="1" t="s">
        <v>7</v>
      </c>
      <c r="B294" s="1" t="s">
        <v>720</v>
      </c>
      <c r="C294" s="1" t="s">
        <v>562</v>
      </c>
      <c r="D294" s="1" t="s">
        <v>722</v>
      </c>
      <c r="E294" s="1" t="s">
        <v>564</v>
      </c>
    </row>
    <row r="295" spans="1:5">
      <c r="A295" s="1" t="s">
        <v>7</v>
      </c>
      <c r="B295" s="1" t="s">
        <v>723</v>
      </c>
      <c r="C295" s="1" t="s">
        <v>9</v>
      </c>
      <c r="D295" s="1" t="s">
        <v>724</v>
      </c>
      <c r="E295" s="1" t="s">
        <v>725</v>
      </c>
    </row>
    <row r="296" spans="1:5">
      <c r="A296" s="1" t="s">
        <v>7</v>
      </c>
      <c r="B296" s="1" t="s">
        <v>723</v>
      </c>
      <c r="C296" s="1" t="s">
        <v>726</v>
      </c>
      <c r="D296" s="1" t="s">
        <v>727</v>
      </c>
      <c r="E296" s="1" t="s">
        <v>728</v>
      </c>
    </row>
    <row r="297" spans="1:5">
      <c r="A297" s="1" t="s">
        <v>7</v>
      </c>
      <c r="B297" s="1" t="s">
        <v>723</v>
      </c>
      <c r="C297" s="1" t="s">
        <v>729</v>
      </c>
      <c r="D297" s="1" t="s">
        <v>713</v>
      </c>
      <c r="E297" s="1" t="s">
        <v>570</v>
      </c>
    </row>
    <row r="298" spans="1:5">
      <c r="A298" s="1" t="s">
        <v>7</v>
      </c>
      <c r="B298" s="1" t="s">
        <v>723</v>
      </c>
      <c r="C298" s="1" t="s">
        <v>726</v>
      </c>
      <c r="D298" s="1" t="s">
        <v>730</v>
      </c>
      <c r="E298" s="1" t="s">
        <v>731</v>
      </c>
    </row>
    <row r="299" spans="1:5">
      <c r="A299" s="1" t="s">
        <v>7</v>
      </c>
      <c r="B299" s="1" t="s">
        <v>723</v>
      </c>
      <c r="C299" s="1" t="s">
        <v>729</v>
      </c>
      <c r="D299" s="1" t="s">
        <v>732</v>
      </c>
      <c r="E299" s="1" t="s">
        <v>733</v>
      </c>
    </row>
    <row r="300" spans="1:5">
      <c r="A300" s="1" t="s">
        <v>7</v>
      </c>
      <c r="B300" s="1" t="s">
        <v>734</v>
      </c>
      <c r="C300" s="1" t="s">
        <v>9</v>
      </c>
      <c r="D300" s="1" t="s">
        <v>735</v>
      </c>
      <c r="E300" s="1" t="s">
        <v>736</v>
      </c>
    </row>
    <row r="301" spans="1:5">
      <c r="A301" s="1" t="s">
        <v>7</v>
      </c>
      <c r="B301" s="1" t="s">
        <v>734</v>
      </c>
      <c r="C301" s="1" t="s">
        <v>737</v>
      </c>
      <c r="D301" s="1" t="s">
        <v>560</v>
      </c>
      <c r="E301" s="1" t="s">
        <v>738</v>
      </c>
    </row>
    <row r="302" spans="1:5">
      <c r="A302" s="1" t="s">
        <v>7</v>
      </c>
      <c r="B302" s="1" t="s">
        <v>734</v>
      </c>
      <c r="C302" s="1" t="s">
        <v>739</v>
      </c>
      <c r="D302" s="1" t="s">
        <v>572</v>
      </c>
      <c r="E302" s="1" t="s">
        <v>573</v>
      </c>
    </row>
    <row r="303" spans="1:5">
      <c r="A303" s="1" t="s">
        <v>7</v>
      </c>
      <c r="B303" s="1" t="s">
        <v>740</v>
      </c>
      <c r="C303" s="1" t="s">
        <v>9</v>
      </c>
      <c r="D303" s="1" t="s">
        <v>741</v>
      </c>
      <c r="E303" s="1" t="s">
        <v>742</v>
      </c>
    </row>
    <row r="304" spans="1:5">
      <c r="A304" s="1" t="s">
        <v>7</v>
      </c>
      <c r="B304" s="1" t="s">
        <v>740</v>
      </c>
      <c r="C304" s="1" t="s">
        <v>743</v>
      </c>
      <c r="D304" s="1" t="s">
        <v>371</v>
      </c>
      <c r="E304" s="1" t="s">
        <v>744</v>
      </c>
    </row>
    <row r="305" spans="1:5">
      <c r="A305" s="1" t="s">
        <v>7</v>
      </c>
      <c r="B305" s="1" t="s">
        <v>740</v>
      </c>
      <c r="C305" s="1" t="s">
        <v>745</v>
      </c>
      <c r="D305" s="1" t="s">
        <v>746</v>
      </c>
      <c r="E305" s="1" t="s">
        <v>747</v>
      </c>
    </row>
    <row r="306" spans="1:5">
      <c r="A306" s="1" t="s">
        <v>7</v>
      </c>
      <c r="B306" s="1" t="s">
        <v>740</v>
      </c>
      <c r="C306" s="1" t="s">
        <v>748</v>
      </c>
      <c r="D306" s="1" t="s">
        <v>749</v>
      </c>
      <c r="E306" s="1" t="s">
        <v>750</v>
      </c>
    </row>
    <row r="307" spans="1:5">
      <c r="A307" s="1" t="s">
        <v>7</v>
      </c>
      <c r="B307" s="1" t="s">
        <v>740</v>
      </c>
      <c r="C307" s="1" t="s">
        <v>751</v>
      </c>
      <c r="D307" s="1" t="s">
        <v>752</v>
      </c>
      <c r="E307" s="1" t="s">
        <v>753</v>
      </c>
    </row>
    <row r="308" spans="1:5">
      <c r="A308" s="1" t="s">
        <v>7</v>
      </c>
      <c r="B308" s="1" t="s">
        <v>754</v>
      </c>
      <c r="C308" s="1" t="s">
        <v>9</v>
      </c>
      <c r="D308" s="1" t="s">
        <v>755</v>
      </c>
      <c r="E308" s="1" t="s">
        <v>756</v>
      </c>
    </row>
    <row r="309" spans="1:5">
      <c r="A309" s="1" t="s">
        <v>7</v>
      </c>
      <c r="B309" s="1" t="s">
        <v>754</v>
      </c>
      <c r="C309" s="1" t="s">
        <v>757</v>
      </c>
      <c r="D309" s="1" t="s">
        <v>758</v>
      </c>
      <c r="E309" s="1" t="s">
        <v>759</v>
      </c>
    </row>
    <row r="310" spans="1:5">
      <c r="A310" s="1" t="s">
        <v>7</v>
      </c>
      <c r="B310" s="1" t="s">
        <v>754</v>
      </c>
      <c r="C310" s="1" t="s">
        <v>760</v>
      </c>
      <c r="D310" s="1" t="s">
        <v>761</v>
      </c>
      <c r="E310" s="1" t="s">
        <v>762</v>
      </c>
    </row>
    <row r="311" spans="1:5">
      <c r="A311" s="1" t="s">
        <v>7</v>
      </c>
      <c r="B311" s="1" t="s">
        <v>763</v>
      </c>
      <c r="C311" s="1" t="s">
        <v>9</v>
      </c>
      <c r="D311" s="1" t="s">
        <v>764</v>
      </c>
      <c r="E311" s="1" t="s">
        <v>765</v>
      </c>
    </row>
    <row r="312" spans="1:5">
      <c r="A312" s="1" t="s">
        <v>7</v>
      </c>
      <c r="B312" s="1" t="s">
        <v>763</v>
      </c>
      <c r="C312" s="1" t="s">
        <v>766</v>
      </c>
      <c r="D312" s="1" t="s">
        <v>95</v>
      </c>
      <c r="E312" s="1" t="s">
        <v>767</v>
      </c>
    </row>
    <row r="313" spans="1:5">
      <c r="A313" s="1" t="s">
        <v>7</v>
      </c>
      <c r="B313" s="1" t="s">
        <v>763</v>
      </c>
      <c r="C313" s="1" t="s">
        <v>768</v>
      </c>
      <c r="D313" s="1" t="s">
        <v>97</v>
      </c>
      <c r="E313" s="1" t="s">
        <v>769</v>
      </c>
    </row>
    <row r="314" spans="1:5">
      <c r="A314" s="1" t="s">
        <v>7</v>
      </c>
      <c r="B314" s="1" t="s">
        <v>763</v>
      </c>
      <c r="C314" s="1" t="s">
        <v>770</v>
      </c>
      <c r="D314" s="1" t="s">
        <v>771</v>
      </c>
      <c r="E314" s="1" t="s">
        <v>772</v>
      </c>
    </row>
    <row r="315" spans="1:5">
      <c r="A315" s="1" t="s">
        <v>7</v>
      </c>
      <c r="B315" s="1" t="s">
        <v>763</v>
      </c>
      <c r="C315" s="1" t="s">
        <v>773</v>
      </c>
      <c r="D315" s="1" t="s">
        <v>774</v>
      </c>
      <c r="E315" s="1" t="s">
        <v>775</v>
      </c>
    </row>
    <row r="316" spans="1:5">
      <c r="A316" s="1" t="s">
        <v>7</v>
      </c>
      <c r="B316" s="1" t="s">
        <v>776</v>
      </c>
      <c r="C316" s="1" t="s">
        <v>9</v>
      </c>
      <c r="D316" s="1" t="s">
        <v>777</v>
      </c>
      <c r="E316" s="1" t="s">
        <v>778</v>
      </c>
    </row>
    <row r="317" spans="1:5">
      <c r="A317" s="1" t="s">
        <v>7</v>
      </c>
      <c r="B317" s="1" t="s">
        <v>776</v>
      </c>
      <c r="C317" s="1" t="s">
        <v>779</v>
      </c>
      <c r="D317" s="1" t="s">
        <v>780</v>
      </c>
      <c r="E317" s="1" t="s">
        <v>781</v>
      </c>
    </row>
    <row r="318" spans="1:5">
      <c r="A318" s="1" t="s">
        <v>7</v>
      </c>
      <c r="B318" s="1" t="s">
        <v>776</v>
      </c>
      <c r="C318" s="1" t="s">
        <v>782</v>
      </c>
      <c r="D318" s="1" t="s">
        <v>783</v>
      </c>
      <c r="E318" s="1" t="s">
        <v>784</v>
      </c>
    </row>
    <row r="319" spans="1:5">
      <c r="A319" s="1" t="s">
        <v>7</v>
      </c>
      <c r="B319" s="1" t="s">
        <v>776</v>
      </c>
      <c r="C319" s="1" t="s">
        <v>770</v>
      </c>
      <c r="D319" s="1" t="s">
        <v>771</v>
      </c>
      <c r="E319" s="1" t="s">
        <v>785</v>
      </c>
    </row>
    <row r="321" spans="1:4">
      <c r="A321" s="1" t="s">
        <v>7</v>
      </c>
      <c r="B321" s="138" t="s">
        <v>2961</v>
      </c>
      <c r="C321" s="138" t="s">
        <v>2962</v>
      </c>
      <c r="D321" s="1" t="s">
        <v>2959</v>
      </c>
    </row>
    <row r="322" spans="1:4">
      <c r="A322" s="1" t="s">
        <v>7</v>
      </c>
      <c r="B322" s="138" t="s">
        <v>2961</v>
      </c>
      <c r="C322" s="138" t="s">
        <v>2963</v>
      </c>
      <c r="D322" s="1" t="s">
        <v>2960</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zoomScale="90" zoomScaleNormal="90" workbookViewId="0">
      <pane xSplit="3" ySplit="1" topLeftCell="K17" activePane="bottomRight" state="frozen"/>
      <selection pane="topRight" activeCell="D1" sqref="D1"/>
      <selection pane="bottomLeft" activeCell="A19" sqref="A19"/>
      <selection pane="bottomRight" activeCell="B34" sqref="B34"/>
    </sheetView>
  </sheetViews>
  <sheetFormatPr defaultColWidth="8.5" defaultRowHeight="14.25"/>
  <cols>
    <col min="1" max="1" width="23.375" style="1" customWidth="1"/>
    <col min="2" max="2" width="20.125" style="1" customWidth="1"/>
    <col min="3" max="3" width="26.125" style="1" customWidth="1"/>
    <col min="4" max="4" width="8.5" style="1"/>
    <col min="5" max="5" width="15.875" style="1" customWidth="1"/>
    <col min="6" max="6" width="12.25" style="1" customWidth="1"/>
    <col min="7" max="7" width="16.875" style="1" customWidth="1"/>
    <col min="8" max="8" width="8.5" style="1"/>
    <col min="9" max="9" width="15.625" style="1" customWidth="1"/>
    <col min="10" max="16384" width="8.5" style="1"/>
  </cols>
  <sheetData>
    <row r="1" spans="1:25">
      <c r="A1" s="1" t="s">
        <v>786</v>
      </c>
      <c r="B1" s="1" t="s">
        <v>788</v>
      </c>
      <c r="C1" s="1" t="s">
        <v>789</v>
      </c>
      <c r="D1" s="1" t="s">
        <v>790</v>
      </c>
      <c r="E1" s="1" t="s">
        <v>957</v>
      </c>
      <c r="F1" s="1" t="s">
        <v>1202</v>
      </c>
      <c r="G1" s="1" t="s">
        <v>791</v>
      </c>
      <c r="H1" s="1" t="s">
        <v>959</v>
      </c>
      <c r="I1" s="1" t="s">
        <v>960</v>
      </c>
      <c r="J1" s="1" t="s">
        <v>1250</v>
      </c>
      <c r="K1" s="1" t="s">
        <v>963</v>
      </c>
      <c r="L1" s="1" t="s">
        <v>4</v>
      </c>
      <c r="M1" s="1" t="s">
        <v>3</v>
      </c>
      <c r="N1" s="1" t="s">
        <v>964</v>
      </c>
      <c r="O1" s="1" t="s">
        <v>965</v>
      </c>
      <c r="P1" s="1" t="s">
        <v>1161</v>
      </c>
      <c r="Q1" s="1" t="s">
        <v>966</v>
      </c>
      <c r="R1" s="1" t="s">
        <v>967</v>
      </c>
      <c r="S1" s="1" t="s">
        <v>968</v>
      </c>
      <c r="T1" s="1" t="s">
        <v>970</v>
      </c>
      <c r="U1" s="1" t="s">
        <v>971</v>
      </c>
      <c r="V1" s="1" t="s">
        <v>0</v>
      </c>
      <c r="W1" s="1" t="s">
        <v>972</v>
      </c>
      <c r="X1" s="1" t="s">
        <v>973</v>
      </c>
      <c r="Y1" s="1" t="s">
        <v>974</v>
      </c>
    </row>
    <row r="2" spans="1:25">
      <c r="A2" s="1" t="s">
        <v>792</v>
      </c>
      <c r="B2" s="1" t="s">
        <v>793</v>
      </c>
      <c r="D2" s="1" t="s">
        <v>1435</v>
      </c>
    </row>
    <row r="3" spans="1:25">
      <c r="A3" s="1" t="s">
        <v>802</v>
      </c>
      <c r="B3" s="1" t="s">
        <v>819</v>
      </c>
      <c r="G3" s="1" t="s">
        <v>1567</v>
      </c>
      <c r="M3" s="1" t="s">
        <v>1095</v>
      </c>
    </row>
    <row r="4" spans="1:25">
      <c r="A4" s="1" t="s">
        <v>802</v>
      </c>
      <c r="B4" s="1" t="s">
        <v>871</v>
      </c>
      <c r="G4" s="1" t="s">
        <v>1437</v>
      </c>
      <c r="M4" s="1" t="s">
        <v>1095</v>
      </c>
    </row>
    <row r="5" spans="1:25">
      <c r="A5" s="1" t="s">
        <v>802</v>
      </c>
      <c r="B5" s="1" t="s">
        <v>873</v>
      </c>
      <c r="G5" s="1" t="s">
        <v>1568</v>
      </c>
      <c r="M5" s="1" t="s">
        <v>1095</v>
      </c>
    </row>
    <row r="6" spans="1:25">
      <c r="A6" s="96" t="s">
        <v>802</v>
      </c>
      <c r="B6" s="100" t="s">
        <v>461</v>
      </c>
      <c r="C6" s="45"/>
      <c r="D6" s="100"/>
      <c r="G6" s="1" t="s">
        <v>1569</v>
      </c>
      <c r="M6" s="1" t="s">
        <v>1095</v>
      </c>
    </row>
    <row r="7" spans="1:25">
      <c r="A7" s="100" t="s">
        <v>1039</v>
      </c>
      <c r="B7" s="100" t="s">
        <v>1252</v>
      </c>
      <c r="C7" s="100" t="s">
        <v>1253</v>
      </c>
      <c r="D7" s="100" t="s">
        <v>1254</v>
      </c>
      <c r="G7" s="1" t="s">
        <v>1570</v>
      </c>
      <c r="M7" s="1" t="s">
        <v>1095</v>
      </c>
    </row>
    <row r="8" spans="1:25">
      <c r="A8" s="1" t="s">
        <v>1203</v>
      </c>
      <c r="B8" s="1" t="s">
        <v>1015</v>
      </c>
      <c r="C8" s="1" t="s">
        <v>1571</v>
      </c>
      <c r="D8" s="1" t="s">
        <v>1017</v>
      </c>
      <c r="G8" s="1" t="s">
        <v>1205</v>
      </c>
      <c r="M8" s="1" t="s">
        <v>1095</v>
      </c>
    </row>
    <row r="9" spans="1:25">
      <c r="A9" s="100" t="s">
        <v>802</v>
      </c>
      <c r="B9" s="100" t="s">
        <v>1274</v>
      </c>
      <c r="C9" s="100" t="s">
        <v>1275</v>
      </c>
      <c r="D9" s="100" t="s">
        <v>1276</v>
      </c>
      <c r="G9" s="1" t="s">
        <v>1572</v>
      </c>
      <c r="M9" s="1" t="s">
        <v>1095</v>
      </c>
    </row>
    <row r="12" spans="1:25">
      <c r="A12" s="1" t="s">
        <v>802</v>
      </c>
      <c r="B12" s="1" t="s">
        <v>1573</v>
      </c>
      <c r="C12" s="1" t="s">
        <v>1574</v>
      </c>
      <c r="D12" s="1" t="s">
        <v>1575</v>
      </c>
      <c r="K12" s="1">
        <v>1</v>
      </c>
      <c r="O12" s="1" t="s">
        <v>1179</v>
      </c>
      <c r="S12" s="1" t="s">
        <v>1181</v>
      </c>
      <c r="V12" s="1" t="s">
        <v>7</v>
      </c>
    </row>
    <row r="13" spans="1:25">
      <c r="A13" s="1" t="s">
        <v>1576</v>
      </c>
      <c r="B13" s="1" t="s">
        <v>1577</v>
      </c>
      <c r="C13" s="1" t="s">
        <v>1578</v>
      </c>
      <c r="D13" s="1" t="s">
        <v>1579</v>
      </c>
      <c r="I13" s="1" t="s">
        <v>1580</v>
      </c>
      <c r="K13" s="1">
        <v>1</v>
      </c>
      <c r="O13" s="1" t="s">
        <v>1219</v>
      </c>
      <c r="S13" s="1" t="s">
        <v>1181</v>
      </c>
      <c r="V13" s="1" t="s">
        <v>7</v>
      </c>
    </row>
    <row r="16" spans="1:25">
      <c r="A16" s="1" t="s">
        <v>802</v>
      </c>
      <c r="B16" s="1" t="s">
        <v>1581</v>
      </c>
      <c r="C16" s="1" t="s">
        <v>1582</v>
      </c>
      <c r="D16" s="1" t="s">
        <v>1583</v>
      </c>
      <c r="E16" s="1" t="s">
        <v>1584</v>
      </c>
      <c r="K16" s="1">
        <v>1</v>
      </c>
      <c r="O16" s="1" t="s">
        <v>1179</v>
      </c>
      <c r="S16" s="1" t="s">
        <v>1181</v>
      </c>
      <c r="V16" s="1" t="s">
        <v>7</v>
      </c>
    </row>
    <row r="17" spans="1:22">
      <c r="A17" s="1" t="s">
        <v>1576</v>
      </c>
      <c r="B17" s="1" t="s">
        <v>1585</v>
      </c>
      <c r="C17" s="1" t="s">
        <v>1586</v>
      </c>
      <c r="D17" s="1" t="s">
        <v>1587</v>
      </c>
      <c r="I17" s="1" t="s">
        <v>1588</v>
      </c>
      <c r="K17" s="1">
        <v>1</v>
      </c>
      <c r="O17" s="1" t="s">
        <v>1219</v>
      </c>
      <c r="S17" s="1" t="s">
        <v>1181</v>
      </c>
      <c r="V17" s="1" t="s">
        <v>7</v>
      </c>
    </row>
    <row r="19" spans="1:22" s="11" customFormat="1">
      <c r="A19" s="11" t="s">
        <v>802</v>
      </c>
      <c r="B19" s="11" t="s">
        <v>1589</v>
      </c>
      <c r="C19" s="11" t="s">
        <v>1590</v>
      </c>
      <c r="D19" s="11" t="s">
        <v>1591</v>
      </c>
      <c r="K19" s="11">
        <v>1</v>
      </c>
      <c r="O19" s="11" t="s">
        <v>1179</v>
      </c>
      <c r="S19" s="11" t="s">
        <v>1181</v>
      </c>
      <c r="V19" s="11" t="s">
        <v>7</v>
      </c>
    </row>
    <row r="21" spans="1:22" s="81" customFormat="1">
      <c r="A21" s="81" t="s">
        <v>802</v>
      </c>
      <c r="B21" s="81" t="s">
        <v>1592</v>
      </c>
      <c r="C21" s="81" t="s">
        <v>1402</v>
      </c>
      <c r="D21" s="81" t="s">
        <v>1593</v>
      </c>
      <c r="E21" s="81" t="s">
        <v>1594</v>
      </c>
      <c r="K21" s="81">
        <v>1</v>
      </c>
      <c r="O21" s="81" t="s">
        <v>1179</v>
      </c>
      <c r="S21" s="81" t="s">
        <v>1181</v>
      </c>
      <c r="V21" s="81" t="s">
        <v>7</v>
      </c>
    </row>
    <row r="22" spans="1:22" s="81" customFormat="1">
      <c r="A22" s="81" t="s">
        <v>1576</v>
      </c>
      <c r="B22" s="81" t="s">
        <v>1595</v>
      </c>
      <c r="C22" s="135" t="s">
        <v>1596</v>
      </c>
      <c r="D22" s="81" t="s">
        <v>1597</v>
      </c>
      <c r="I22" s="81" t="s">
        <v>1598</v>
      </c>
      <c r="K22" s="81">
        <v>1</v>
      </c>
      <c r="O22" s="81" t="s">
        <v>1219</v>
      </c>
      <c r="S22" s="81" t="s">
        <v>1181</v>
      </c>
      <c r="V22" s="81" t="s">
        <v>7</v>
      </c>
    </row>
    <row r="23" spans="1:22" s="81" customFormat="1"/>
    <row r="24" spans="1:22" s="81" customFormat="1"/>
    <row r="25" spans="1:22" s="81" customFormat="1">
      <c r="A25" s="81" t="s">
        <v>802</v>
      </c>
      <c r="B25" s="81" t="s">
        <v>1599</v>
      </c>
      <c r="C25" s="81" t="s">
        <v>1600</v>
      </c>
      <c r="D25" s="81" t="s">
        <v>1601</v>
      </c>
      <c r="E25" s="81" t="s">
        <v>1602</v>
      </c>
      <c r="I25" s="81" t="s">
        <v>1598</v>
      </c>
      <c r="K25" s="81">
        <v>1</v>
      </c>
      <c r="O25" s="81" t="s">
        <v>1179</v>
      </c>
      <c r="S25" s="81" t="s">
        <v>1181</v>
      </c>
      <c r="V25" s="81" t="s">
        <v>7</v>
      </c>
    </row>
    <row r="26" spans="1:22" s="11" customFormat="1" ht="99.75">
      <c r="A26" s="11" t="s">
        <v>802</v>
      </c>
      <c r="B26" s="11" t="s">
        <v>1603</v>
      </c>
      <c r="C26" s="11" t="s">
        <v>1604</v>
      </c>
      <c r="D26" s="11" t="s">
        <v>1605</v>
      </c>
      <c r="I26" s="80" t="s">
        <v>2943</v>
      </c>
      <c r="K26" s="11">
        <v>1</v>
      </c>
      <c r="O26" s="11" t="s">
        <v>1179</v>
      </c>
      <c r="S26" s="11" t="s">
        <v>1181</v>
      </c>
      <c r="V26" s="11" t="s">
        <v>7</v>
      </c>
    </row>
    <row r="27" spans="1:22" s="11" customFormat="1" ht="99.75">
      <c r="A27" s="11" t="s">
        <v>802</v>
      </c>
      <c r="B27" s="11" t="s">
        <v>1606</v>
      </c>
      <c r="C27" s="11" t="s">
        <v>1607</v>
      </c>
      <c r="D27" s="11" t="s">
        <v>1608</v>
      </c>
      <c r="I27" s="80" t="s">
        <v>2943</v>
      </c>
      <c r="K27" s="11">
        <v>1</v>
      </c>
      <c r="O27" s="11" t="s">
        <v>1179</v>
      </c>
      <c r="S27" s="11" t="s">
        <v>1181</v>
      </c>
      <c r="V27" s="11" t="s">
        <v>7</v>
      </c>
    </row>
    <row r="28" spans="1:22" s="11" customFormat="1">
      <c r="A28" s="11" t="s">
        <v>802</v>
      </c>
      <c r="B28" s="11" t="s">
        <v>1609</v>
      </c>
      <c r="C28" s="11" t="s">
        <v>1610</v>
      </c>
      <c r="D28" s="11" t="s">
        <v>1611</v>
      </c>
      <c r="K28" s="11">
        <v>1</v>
      </c>
      <c r="O28" s="11" t="s">
        <v>1179</v>
      </c>
      <c r="S28" s="11" t="s">
        <v>1181</v>
      </c>
      <c r="V28" s="11" t="s">
        <v>7</v>
      </c>
    </row>
    <row r="29" spans="1:22" s="81" customFormat="1"/>
    <row r="30" spans="1:22" s="82" customFormat="1">
      <c r="A30" s="82" t="s">
        <v>802</v>
      </c>
      <c r="B30" s="82" t="s">
        <v>1431</v>
      </c>
      <c r="C30" s="82" t="s">
        <v>1432</v>
      </c>
      <c r="D30" s="83" t="s">
        <v>1612</v>
      </c>
      <c r="I30" s="83" t="s">
        <v>1613</v>
      </c>
      <c r="K30" s="82">
        <v>1</v>
      </c>
      <c r="O30" s="82" t="s">
        <v>1179</v>
      </c>
      <c r="S30" s="84" t="s">
        <v>1181</v>
      </c>
      <c r="V30" s="82" t="s">
        <v>7</v>
      </c>
    </row>
    <row r="31" spans="1:22" s="82" customFormat="1">
      <c r="A31" s="82" t="s">
        <v>1614</v>
      </c>
      <c r="B31" s="82" t="s">
        <v>1615</v>
      </c>
      <c r="C31" s="82" t="s">
        <v>1616</v>
      </c>
      <c r="D31" s="83" t="s">
        <v>1617</v>
      </c>
      <c r="I31" s="83"/>
      <c r="O31" s="82" t="s">
        <v>1219</v>
      </c>
      <c r="S31" s="84" t="s">
        <v>1181</v>
      </c>
      <c r="V31" s="82" t="s">
        <v>7</v>
      </c>
    </row>
    <row r="32" spans="1:22" s="81" customFormat="1"/>
    <row r="33" spans="1:22" s="82" customFormat="1">
      <c r="A33" s="82" t="s">
        <v>802</v>
      </c>
      <c r="B33" s="82" t="s">
        <v>1618</v>
      </c>
      <c r="C33" s="82" t="s">
        <v>1619</v>
      </c>
      <c r="D33" s="83" t="s">
        <v>1620</v>
      </c>
      <c r="I33" s="83" t="s">
        <v>1621</v>
      </c>
      <c r="K33" s="82">
        <v>1</v>
      </c>
      <c r="O33" s="82" t="s">
        <v>1179</v>
      </c>
      <c r="S33" s="84" t="s">
        <v>1181</v>
      </c>
      <c r="V33" s="82" t="s">
        <v>7</v>
      </c>
    </row>
    <row r="34" spans="1:22" s="11" customFormat="1">
      <c r="A34" s="11" t="s">
        <v>1622</v>
      </c>
      <c r="B34" s="12" t="s">
        <v>150</v>
      </c>
      <c r="C34" s="11" t="s">
        <v>1623</v>
      </c>
      <c r="D34" s="12" t="s">
        <v>1624</v>
      </c>
      <c r="K34" s="11">
        <v>1</v>
      </c>
      <c r="O34" s="82" t="str">
        <f>CONCATENATE("SetObservationMultiple::",RIGHT(A34,LEN(A34)-FIND(" ",A34)))</f>
        <v>SetObservationMultiple::type_of_pain</v>
      </c>
      <c r="S34" s="11" t="s">
        <v>1181</v>
      </c>
      <c r="V34" s="11" t="s">
        <v>7</v>
      </c>
    </row>
    <row r="35" spans="1:22" s="82" customFormat="1">
      <c r="A35" s="82" t="s">
        <v>1625</v>
      </c>
      <c r="B35" s="83" t="s">
        <v>170</v>
      </c>
      <c r="C35" s="82" t="s">
        <v>1626</v>
      </c>
      <c r="D35" s="83" t="s">
        <v>1627</v>
      </c>
      <c r="I35" s="83" t="s">
        <v>1628</v>
      </c>
      <c r="K35" s="82">
        <v>1</v>
      </c>
      <c r="O35" s="82" t="s">
        <v>1179</v>
      </c>
      <c r="S35" s="82" t="s">
        <v>1181</v>
      </c>
      <c r="V35" s="82" t="s">
        <v>7</v>
      </c>
    </row>
    <row r="36" spans="1:22" s="11" customFormat="1" ht="409.5">
      <c r="A36" s="11" t="s">
        <v>802</v>
      </c>
      <c r="B36" s="11" t="s">
        <v>1629</v>
      </c>
      <c r="C36" s="11" t="s">
        <v>1630</v>
      </c>
      <c r="D36" s="80" t="s">
        <v>1631</v>
      </c>
      <c r="K36" s="11">
        <v>1</v>
      </c>
      <c r="O36" s="11" t="s">
        <v>1179</v>
      </c>
      <c r="S36" s="86" t="s">
        <v>1181</v>
      </c>
      <c r="V36" s="11" t="s">
        <v>7</v>
      </c>
    </row>
    <row r="37" spans="1:22" s="82" customFormat="1">
      <c r="A37" s="82" t="s">
        <v>802</v>
      </c>
      <c r="B37" s="82" t="s">
        <v>1632</v>
      </c>
      <c r="C37" s="82" t="s">
        <v>164</v>
      </c>
      <c r="D37" s="83" t="s">
        <v>1633</v>
      </c>
      <c r="E37" s="82" t="s">
        <v>1634</v>
      </c>
      <c r="I37" s="82" t="s">
        <v>1635</v>
      </c>
      <c r="K37" s="82">
        <v>1</v>
      </c>
      <c r="O37" s="82" t="s">
        <v>1179</v>
      </c>
      <c r="S37" s="84" t="s">
        <v>1181</v>
      </c>
      <c r="V37" s="82" t="s">
        <v>7</v>
      </c>
    </row>
    <row r="38" spans="1:22" s="82" customFormat="1">
      <c r="A38" s="82" t="s">
        <v>802</v>
      </c>
      <c r="B38" s="82" t="s">
        <v>1636</v>
      </c>
      <c r="C38" s="82" t="s">
        <v>1637</v>
      </c>
      <c r="D38" s="83" t="s">
        <v>1638</v>
      </c>
      <c r="I38" s="82" t="s">
        <v>1635</v>
      </c>
      <c r="K38" s="82">
        <v>1</v>
      </c>
      <c r="O38" s="82" t="s">
        <v>1179</v>
      </c>
      <c r="S38" s="84" t="s">
        <v>1181</v>
      </c>
      <c r="V38" s="82" t="s">
        <v>7</v>
      </c>
    </row>
    <row r="39" spans="1:22" s="82" customFormat="1">
      <c r="A39" s="82" t="s">
        <v>1576</v>
      </c>
      <c r="B39" s="82" t="s">
        <v>1639</v>
      </c>
      <c r="C39" s="82" t="s">
        <v>1640</v>
      </c>
      <c r="D39" s="83" t="s">
        <v>1641</v>
      </c>
      <c r="I39" s="82" t="s">
        <v>1642</v>
      </c>
      <c r="K39" s="82">
        <v>1</v>
      </c>
      <c r="O39" s="82" t="s">
        <v>1219</v>
      </c>
      <c r="S39" s="84" t="s">
        <v>1181</v>
      </c>
      <c r="V39" s="82" t="s">
        <v>7</v>
      </c>
    </row>
    <row r="40" spans="1:22" s="101" customFormat="1"/>
    <row r="41" spans="1:22" s="82" customFormat="1">
      <c r="A41" s="82" t="s">
        <v>802</v>
      </c>
      <c r="B41" s="82" t="s">
        <v>1643</v>
      </c>
      <c r="C41" s="82" t="s">
        <v>332</v>
      </c>
      <c r="D41" s="83" t="s">
        <v>1644</v>
      </c>
      <c r="K41" s="82">
        <v>1</v>
      </c>
      <c r="O41" s="82" t="s">
        <v>1179</v>
      </c>
      <c r="S41" s="84" t="s">
        <v>1181</v>
      </c>
      <c r="V41" s="82" t="s">
        <v>7</v>
      </c>
    </row>
    <row r="42" spans="1:22" s="82" customFormat="1">
      <c r="A42" s="82" t="s">
        <v>802</v>
      </c>
      <c r="B42" s="82" t="s">
        <v>1645</v>
      </c>
      <c r="C42" s="82" t="s">
        <v>326</v>
      </c>
      <c r="D42" s="83" t="s">
        <v>1646</v>
      </c>
      <c r="I42" s="83" t="s">
        <v>1647</v>
      </c>
      <c r="K42" s="82">
        <v>1</v>
      </c>
      <c r="O42" s="82" t="s">
        <v>1179</v>
      </c>
      <c r="S42" s="84" t="s">
        <v>1181</v>
      </c>
      <c r="V42" s="82" t="s">
        <v>7</v>
      </c>
    </row>
    <row r="43" spans="1:22" s="82" customFormat="1">
      <c r="A43" s="82" t="s">
        <v>802</v>
      </c>
      <c r="B43" s="82" t="s">
        <v>1648</v>
      </c>
      <c r="C43" s="82" t="s">
        <v>1649</v>
      </c>
      <c r="D43" s="83" t="s">
        <v>1650</v>
      </c>
      <c r="I43" s="83" t="s">
        <v>1647</v>
      </c>
      <c r="K43" s="82">
        <v>1</v>
      </c>
      <c r="O43" s="82" t="s">
        <v>1179</v>
      </c>
      <c r="S43" s="84" t="s">
        <v>1181</v>
      </c>
      <c r="V43" s="82" t="s">
        <v>7</v>
      </c>
    </row>
    <row r="44" spans="1:22" s="11" customFormat="1">
      <c r="A44" s="11" t="s">
        <v>1387</v>
      </c>
      <c r="B44" s="11" t="s">
        <v>1651</v>
      </c>
      <c r="C44" s="11" t="s">
        <v>1652</v>
      </c>
      <c r="D44" s="11" t="s">
        <v>1653</v>
      </c>
      <c r="K44" s="11">
        <v>1</v>
      </c>
      <c r="O44" s="11" t="s">
        <v>1219</v>
      </c>
      <c r="S44" s="11" t="s">
        <v>1181</v>
      </c>
      <c r="V44" s="11" t="s">
        <v>7</v>
      </c>
    </row>
    <row r="45" spans="1:22">
      <c r="B45" s="10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5"/>
  <sheetViews>
    <sheetView zoomScale="90" zoomScaleNormal="90" workbookViewId="0">
      <pane xSplit="4" ySplit="1" topLeftCell="E44" activePane="bottomRight" state="frozen"/>
      <selection pane="topRight" activeCell="E1" sqref="E1"/>
      <selection pane="bottomLeft" activeCell="A54" sqref="A54"/>
      <selection pane="bottomRight" activeCell="J70" sqref="J70"/>
    </sheetView>
  </sheetViews>
  <sheetFormatPr defaultColWidth="8.5" defaultRowHeight="14.25"/>
  <cols>
    <col min="1" max="1" width="31.75" style="96" customWidth="1"/>
    <col min="2" max="2" width="26.125" style="96" customWidth="1"/>
    <col min="3" max="3" width="13.875" style="96" customWidth="1"/>
    <col min="4" max="4" width="21.625" style="96" customWidth="1"/>
    <col min="5" max="5" width="24.125" style="96" customWidth="1"/>
    <col min="6" max="6" width="8.5" style="96"/>
    <col min="7" max="7" width="19" style="96" customWidth="1"/>
    <col min="8" max="9" width="8.5" style="96"/>
    <col min="10" max="10" width="19.875" style="96" customWidth="1"/>
    <col min="11" max="11" width="48.25" style="96" customWidth="1"/>
    <col min="12" max="15" width="8.5" style="96"/>
    <col min="16" max="16" width="16.25" style="96" customWidth="1"/>
    <col min="17" max="16384" width="8.5" style="96"/>
  </cols>
  <sheetData>
    <row r="1" spans="1:27">
      <c r="A1" s="96" t="s">
        <v>786</v>
      </c>
      <c r="B1" s="96" t="s">
        <v>788</v>
      </c>
      <c r="C1" s="96" t="s">
        <v>787</v>
      </c>
      <c r="D1" s="96" t="s">
        <v>789</v>
      </c>
      <c r="E1" s="96" t="s">
        <v>790</v>
      </c>
      <c r="F1" s="96" t="s">
        <v>957</v>
      </c>
      <c r="G1" s="96" t="s">
        <v>1202</v>
      </c>
      <c r="H1" s="51" t="s">
        <v>791</v>
      </c>
      <c r="I1" s="51" t="s">
        <v>959</v>
      </c>
      <c r="J1" s="96" t="s">
        <v>960</v>
      </c>
      <c r="K1" s="96" t="s">
        <v>1654</v>
      </c>
      <c r="L1" s="96" t="s">
        <v>963</v>
      </c>
      <c r="M1" s="96" t="s">
        <v>4</v>
      </c>
      <c r="N1" s="96" t="s">
        <v>3</v>
      </c>
      <c r="O1" s="96" t="s">
        <v>964</v>
      </c>
      <c r="P1" s="96" t="s">
        <v>965</v>
      </c>
      <c r="Q1" s="96" t="s">
        <v>1161</v>
      </c>
      <c r="R1" s="96" t="s">
        <v>966</v>
      </c>
      <c r="S1" s="96" t="s">
        <v>967</v>
      </c>
      <c r="T1" s="96" t="s">
        <v>968</v>
      </c>
      <c r="U1" s="96" t="s">
        <v>970</v>
      </c>
      <c r="V1" s="96" t="s">
        <v>971</v>
      </c>
      <c r="W1" s="96" t="s">
        <v>0</v>
      </c>
      <c r="X1" s="96" t="s">
        <v>972</v>
      </c>
      <c r="Y1" s="96" t="s">
        <v>973</v>
      </c>
      <c r="Z1" s="96" t="s">
        <v>974</v>
      </c>
    </row>
    <row r="2" spans="1:27">
      <c r="A2" s="96" t="s">
        <v>792</v>
      </c>
      <c r="B2" s="51" t="s">
        <v>896</v>
      </c>
      <c r="C2" s="51"/>
      <c r="D2" s="51"/>
      <c r="E2" s="51" t="s">
        <v>897</v>
      </c>
      <c r="H2" s="51"/>
      <c r="I2" s="51"/>
      <c r="AA2" s="51"/>
    </row>
    <row r="3" spans="1:27">
      <c r="A3" s="51" t="s">
        <v>802</v>
      </c>
      <c r="B3" s="51" t="s">
        <v>819</v>
      </c>
      <c r="C3" s="51"/>
      <c r="D3" s="51"/>
      <c r="E3" s="51" t="s">
        <v>1655</v>
      </c>
      <c r="F3" s="51"/>
      <c r="G3" s="51"/>
      <c r="H3" s="51" t="s">
        <v>1656</v>
      </c>
      <c r="I3" s="51"/>
      <c r="K3" s="51"/>
      <c r="L3" s="51"/>
      <c r="M3" s="51"/>
      <c r="N3" s="51" t="s">
        <v>1095</v>
      </c>
      <c r="O3" s="51"/>
      <c r="P3" s="51"/>
      <c r="Q3" s="51"/>
      <c r="R3" s="51"/>
      <c r="S3" s="51"/>
      <c r="T3" s="51"/>
      <c r="U3" s="51"/>
      <c r="V3" s="51"/>
      <c r="W3" s="51"/>
      <c r="X3" s="51"/>
      <c r="Y3" s="51"/>
      <c r="Z3" s="51"/>
    </row>
    <row r="4" spans="1:27">
      <c r="A4" s="47" t="s">
        <v>1203</v>
      </c>
      <c r="B4" s="47" t="s">
        <v>1015</v>
      </c>
      <c r="C4" s="47"/>
      <c r="D4" s="47" t="s">
        <v>1571</v>
      </c>
      <c r="E4" s="47" t="s">
        <v>1017</v>
      </c>
      <c r="F4" s="47"/>
      <c r="G4" s="51"/>
      <c r="H4" s="51" t="s">
        <v>1205</v>
      </c>
      <c r="I4" s="51"/>
      <c r="J4" s="51"/>
      <c r="K4" s="51"/>
      <c r="L4" s="51"/>
      <c r="N4" s="51" t="s">
        <v>1095</v>
      </c>
      <c r="O4" s="51"/>
      <c r="P4" s="51"/>
      <c r="Q4" s="51"/>
      <c r="R4" s="51"/>
      <c r="S4" s="51"/>
      <c r="T4" s="51"/>
      <c r="U4" s="51"/>
      <c r="V4" s="51"/>
      <c r="W4" s="51"/>
      <c r="X4" s="51"/>
      <c r="Y4" s="51"/>
      <c r="Z4" s="51"/>
    </row>
    <row r="5" spans="1:27">
      <c r="A5" s="96" t="s">
        <v>802</v>
      </c>
      <c r="B5" s="96" t="s">
        <v>1574</v>
      </c>
      <c r="E5" s="96" t="s">
        <v>1575</v>
      </c>
      <c r="F5" s="51"/>
      <c r="G5" s="51"/>
      <c r="H5" s="96" t="s">
        <v>1657</v>
      </c>
      <c r="I5" s="51"/>
      <c r="J5" s="51"/>
      <c r="K5" s="51"/>
      <c r="M5" s="51"/>
      <c r="N5" s="51" t="s">
        <v>1095</v>
      </c>
      <c r="O5" s="51"/>
      <c r="P5" s="51"/>
      <c r="Q5" s="51"/>
      <c r="R5" s="51"/>
      <c r="S5" s="51"/>
      <c r="T5" s="51"/>
      <c r="U5" s="51"/>
      <c r="V5" s="51"/>
      <c r="W5" s="51"/>
      <c r="X5" s="51"/>
      <c r="Y5" s="51"/>
      <c r="Z5" s="51"/>
    </row>
    <row r="6" spans="1:27">
      <c r="A6" s="96" t="s">
        <v>802</v>
      </c>
      <c r="B6" s="96" t="s">
        <v>1582</v>
      </c>
      <c r="E6" s="96" t="s">
        <v>1583</v>
      </c>
      <c r="F6" s="51"/>
      <c r="G6" s="51"/>
      <c r="H6" s="96" t="s">
        <v>1658</v>
      </c>
      <c r="I6" s="51"/>
      <c r="J6" s="51"/>
      <c r="K6" s="51"/>
      <c r="M6" s="51"/>
      <c r="N6" s="51" t="s">
        <v>1095</v>
      </c>
      <c r="O6" s="51"/>
      <c r="P6" s="51"/>
      <c r="Q6" s="51"/>
      <c r="R6" s="51"/>
      <c r="S6" s="51"/>
      <c r="T6" s="51"/>
      <c r="U6" s="51"/>
      <c r="V6" s="51"/>
      <c r="W6" s="51"/>
      <c r="X6" s="51"/>
      <c r="Y6" s="51"/>
      <c r="Z6" s="51"/>
    </row>
    <row r="7" spans="1:27">
      <c r="A7" s="96" t="s">
        <v>802</v>
      </c>
      <c r="B7" s="96" t="s">
        <v>873</v>
      </c>
      <c r="E7" s="96" t="s">
        <v>873</v>
      </c>
      <c r="F7" s="51"/>
      <c r="G7" s="51"/>
      <c r="H7" s="96" t="s">
        <v>1659</v>
      </c>
      <c r="I7" s="51"/>
      <c r="J7" s="51"/>
      <c r="K7" s="51"/>
      <c r="M7" s="51"/>
      <c r="N7" s="51"/>
      <c r="O7" s="51"/>
      <c r="P7" s="51"/>
      <c r="Q7" s="51"/>
      <c r="R7" s="51"/>
      <c r="S7" s="51"/>
      <c r="T7" s="51"/>
      <c r="U7" s="51"/>
      <c r="V7" s="51"/>
      <c r="W7" s="51"/>
      <c r="X7" s="51"/>
      <c r="Y7" s="51"/>
      <c r="Z7" s="51"/>
    </row>
    <row r="8" spans="1:27" s="87" customFormat="1">
      <c r="A8" s="87" t="s">
        <v>802</v>
      </c>
      <c r="B8" s="87" t="s">
        <v>1660</v>
      </c>
      <c r="E8" s="87" t="s">
        <v>615</v>
      </c>
      <c r="H8" s="87" t="s">
        <v>1661</v>
      </c>
      <c r="N8" s="88" t="s">
        <v>1095</v>
      </c>
    </row>
    <row r="9" spans="1:27" s="89" customFormat="1">
      <c r="A9" s="89" t="s">
        <v>802</v>
      </c>
      <c r="B9" s="89" t="s">
        <v>1402</v>
      </c>
      <c r="E9" s="89" t="s">
        <v>1593</v>
      </c>
      <c r="H9" s="89" t="s">
        <v>1440</v>
      </c>
      <c r="N9" s="48" t="s">
        <v>1095</v>
      </c>
      <c r="W9" s="48"/>
    </row>
    <row r="10" spans="1:27" s="89" customFormat="1">
      <c r="A10" s="89" t="s">
        <v>802</v>
      </c>
      <c r="B10" s="89" t="s">
        <v>1241</v>
      </c>
      <c r="E10" s="89" t="s">
        <v>1242</v>
      </c>
      <c r="H10" s="89" t="s">
        <v>1662</v>
      </c>
      <c r="N10" s="48" t="s">
        <v>1095</v>
      </c>
      <c r="W10" s="48"/>
    </row>
    <row r="11" spans="1:27" s="89" customFormat="1">
      <c r="A11" s="89" t="s">
        <v>802</v>
      </c>
      <c r="B11" s="89" t="s">
        <v>1228</v>
      </c>
      <c r="E11" s="89" t="s">
        <v>1663</v>
      </c>
      <c r="F11" s="48"/>
      <c r="G11" s="48"/>
      <c r="H11" s="48" t="s">
        <v>1664</v>
      </c>
      <c r="I11" s="48"/>
      <c r="K11" s="48"/>
      <c r="L11" s="48"/>
      <c r="M11" s="48"/>
      <c r="N11" s="48" t="s">
        <v>1095</v>
      </c>
      <c r="O11" s="48"/>
      <c r="P11" s="48"/>
      <c r="Q11" s="48"/>
      <c r="R11" s="48"/>
      <c r="S11" s="48"/>
      <c r="T11" s="48"/>
      <c r="U11" s="48"/>
      <c r="V11" s="48"/>
      <c r="W11" s="48"/>
      <c r="X11" s="48"/>
      <c r="Y11" s="48"/>
      <c r="Z11" s="48"/>
    </row>
    <row r="12" spans="1:27" s="89" customFormat="1">
      <c r="A12" s="89" t="s">
        <v>802</v>
      </c>
      <c r="B12" s="89" t="s">
        <v>871</v>
      </c>
      <c r="E12" s="89" t="s">
        <v>1436</v>
      </c>
      <c r="F12" s="48"/>
      <c r="G12" s="48"/>
      <c r="H12" s="48" t="s">
        <v>1665</v>
      </c>
      <c r="I12" s="48"/>
      <c r="K12" s="48"/>
      <c r="M12" s="48"/>
      <c r="N12" s="48" t="s">
        <v>1095</v>
      </c>
      <c r="O12" s="48"/>
      <c r="P12" s="48"/>
      <c r="Q12" s="48"/>
      <c r="R12" s="48"/>
      <c r="S12" s="48"/>
      <c r="T12" s="48"/>
      <c r="U12" s="48"/>
      <c r="V12" s="48"/>
      <c r="W12" s="48"/>
      <c r="X12" s="48"/>
      <c r="Y12" s="48"/>
      <c r="Z12" s="48"/>
    </row>
    <row r="13" spans="1:27" s="89" customFormat="1">
      <c r="F13" s="48"/>
      <c r="G13" s="48"/>
      <c r="H13" s="48"/>
      <c r="I13" s="48"/>
      <c r="K13" s="48"/>
      <c r="M13" s="48"/>
      <c r="N13" s="48"/>
      <c r="O13" s="48"/>
      <c r="P13" s="48"/>
      <c r="Q13" s="48"/>
      <c r="R13" s="48"/>
      <c r="S13" s="48"/>
      <c r="T13" s="48"/>
      <c r="U13" s="48"/>
      <c r="V13" s="48"/>
      <c r="W13" s="48"/>
      <c r="X13" s="48"/>
      <c r="Y13" s="48"/>
      <c r="Z13" s="48"/>
    </row>
    <row r="14" spans="1:27" s="89" customFormat="1">
      <c r="B14" s="90"/>
      <c r="C14" s="90"/>
      <c r="D14" s="91"/>
      <c r="H14" s="48"/>
    </row>
    <row r="15" spans="1:27" s="89" customFormat="1"/>
    <row r="16" spans="1:27" s="89" customFormat="1">
      <c r="A16" s="89" t="s">
        <v>802</v>
      </c>
      <c r="B16" s="89" t="s">
        <v>1630</v>
      </c>
      <c r="E16" s="89" t="s">
        <v>1666</v>
      </c>
      <c r="F16" s="48"/>
      <c r="G16" s="48"/>
      <c r="H16" s="89" t="s">
        <v>1667</v>
      </c>
      <c r="I16" s="48"/>
      <c r="K16" s="48"/>
      <c r="L16" s="48"/>
      <c r="M16" s="48"/>
      <c r="N16" s="48" t="s">
        <v>1095</v>
      </c>
      <c r="O16" s="48"/>
      <c r="P16" s="48"/>
      <c r="Q16" s="48"/>
      <c r="R16" s="48"/>
      <c r="S16" s="48"/>
      <c r="T16" s="48"/>
      <c r="U16" s="48"/>
      <c r="V16" s="48"/>
      <c r="W16" s="48"/>
      <c r="X16" s="48"/>
      <c r="Y16" s="48"/>
      <c r="Z16" s="48"/>
    </row>
    <row r="17" spans="1:27" s="89" customFormat="1">
      <c r="A17" s="89" t="s">
        <v>802</v>
      </c>
      <c r="B17" s="89" t="s">
        <v>332</v>
      </c>
      <c r="E17" s="89" t="s">
        <v>1668</v>
      </c>
      <c r="F17" s="48"/>
      <c r="G17" s="48"/>
      <c r="H17" s="89" t="s">
        <v>1669</v>
      </c>
      <c r="I17" s="48"/>
      <c r="K17" s="48"/>
      <c r="M17" s="48"/>
      <c r="N17" s="48" t="s">
        <v>1095</v>
      </c>
      <c r="O17" s="48"/>
      <c r="P17" s="48"/>
      <c r="Q17" s="48"/>
      <c r="R17" s="48"/>
      <c r="S17" s="48"/>
      <c r="T17" s="48"/>
      <c r="U17" s="48"/>
      <c r="V17" s="48"/>
      <c r="W17" s="48"/>
      <c r="X17" s="48"/>
      <c r="Y17" s="48"/>
      <c r="Z17" s="48"/>
    </row>
    <row r="18" spans="1:27" s="89" customFormat="1">
      <c r="A18" s="89" t="s">
        <v>802</v>
      </c>
      <c r="B18" s="89" t="s">
        <v>326</v>
      </c>
      <c r="E18" s="89" t="s">
        <v>1670</v>
      </c>
      <c r="F18" s="48"/>
      <c r="G18" s="48"/>
      <c r="H18" s="89" t="s">
        <v>1671</v>
      </c>
      <c r="I18" s="48"/>
      <c r="K18" s="48"/>
      <c r="M18" s="48"/>
      <c r="N18" s="48" t="s">
        <v>1095</v>
      </c>
      <c r="O18" s="48"/>
      <c r="P18" s="48"/>
      <c r="Q18" s="48"/>
      <c r="R18" s="48"/>
      <c r="S18" s="48"/>
      <c r="T18" s="48"/>
      <c r="U18" s="48"/>
      <c r="V18" s="48"/>
      <c r="W18" s="48"/>
      <c r="X18" s="48"/>
      <c r="Y18" s="48"/>
      <c r="Z18" s="48"/>
    </row>
    <row r="19" spans="1:27" s="89" customFormat="1">
      <c r="A19" s="89" t="s">
        <v>802</v>
      </c>
      <c r="B19" s="89" t="s">
        <v>1637</v>
      </c>
      <c r="E19" s="89" t="s">
        <v>1672</v>
      </c>
      <c r="F19" s="48"/>
      <c r="G19" s="48"/>
      <c r="H19" s="89" t="s">
        <v>1673</v>
      </c>
      <c r="I19" s="48"/>
      <c r="K19" s="48"/>
      <c r="M19" s="48"/>
      <c r="N19" s="48" t="s">
        <v>1095</v>
      </c>
      <c r="O19" s="48"/>
      <c r="P19" s="48"/>
      <c r="Q19" s="48"/>
      <c r="R19" s="48"/>
      <c r="S19" s="48"/>
      <c r="T19" s="48"/>
      <c r="U19" s="48"/>
      <c r="V19" s="48"/>
      <c r="X19" s="48"/>
      <c r="Y19" s="48"/>
      <c r="Z19" s="48"/>
      <c r="AA19" s="48"/>
    </row>
    <row r="20" spans="1:27" s="89" customFormat="1">
      <c r="A20" s="89" t="s">
        <v>1674</v>
      </c>
      <c r="B20" s="89" t="s">
        <v>1640</v>
      </c>
      <c r="E20" s="89" t="s">
        <v>1675</v>
      </c>
      <c r="F20" s="48"/>
      <c r="G20" s="48"/>
      <c r="H20" s="48" t="s">
        <v>1676</v>
      </c>
      <c r="I20" s="48"/>
      <c r="K20" s="48"/>
      <c r="M20" s="48"/>
      <c r="N20" s="48" t="s">
        <v>1095</v>
      </c>
      <c r="O20" s="48"/>
      <c r="P20" s="48"/>
      <c r="Q20" s="48"/>
      <c r="R20" s="48"/>
      <c r="S20" s="48"/>
      <c r="T20" s="48"/>
      <c r="U20" s="48"/>
      <c r="V20" s="48"/>
      <c r="X20" s="48"/>
      <c r="Y20" s="48"/>
      <c r="Z20" s="48"/>
      <c r="AA20" s="48"/>
    </row>
    <row r="21" spans="1:27" s="89" customFormat="1">
      <c r="A21" s="89" t="s">
        <v>802</v>
      </c>
      <c r="B21" s="89" t="s">
        <v>1649</v>
      </c>
      <c r="E21" s="89" t="s">
        <v>1677</v>
      </c>
      <c r="F21" s="48"/>
      <c r="G21" s="48"/>
      <c r="H21" s="48" t="s">
        <v>1678</v>
      </c>
      <c r="I21" s="48"/>
      <c r="K21" s="48"/>
      <c r="M21" s="48"/>
      <c r="N21" s="48" t="s">
        <v>1095</v>
      </c>
      <c r="O21" s="48"/>
      <c r="P21" s="48"/>
      <c r="Q21" s="48"/>
      <c r="R21" s="48"/>
      <c r="S21" s="48"/>
      <c r="T21" s="48"/>
      <c r="U21" s="48"/>
      <c r="V21" s="48"/>
      <c r="X21" s="48"/>
      <c r="Y21" s="48"/>
      <c r="Z21" s="48"/>
      <c r="AA21" s="48"/>
    </row>
    <row r="22" spans="1:27" s="89" customFormat="1">
      <c r="A22" s="89" t="s">
        <v>1451</v>
      </c>
      <c r="B22" s="89" t="s">
        <v>1452</v>
      </c>
      <c r="E22" s="89" t="s">
        <v>1679</v>
      </c>
      <c r="J22" s="89" t="s">
        <v>1680</v>
      </c>
      <c r="P22" s="48"/>
      <c r="Q22" s="48"/>
      <c r="R22" s="48"/>
      <c r="S22" s="48"/>
      <c r="T22" s="49"/>
      <c r="W22" s="48" t="s">
        <v>7</v>
      </c>
    </row>
    <row r="23" spans="1:27" s="89" customFormat="1">
      <c r="P23" s="48"/>
      <c r="Q23" s="48"/>
      <c r="R23" s="48"/>
      <c r="S23" s="48"/>
      <c r="T23" s="49"/>
      <c r="W23" s="48"/>
    </row>
    <row r="24" spans="1:27" s="89" customFormat="1">
      <c r="P24" s="48"/>
      <c r="T24" s="49"/>
      <c r="W24" s="48"/>
    </row>
    <row r="25" spans="1:27" s="82" customFormat="1" ht="409.5">
      <c r="A25" s="82" t="s">
        <v>802</v>
      </c>
      <c r="B25" s="82" t="s">
        <v>1681</v>
      </c>
      <c r="D25" s="82" t="s">
        <v>1682</v>
      </c>
      <c r="E25" s="82" t="s">
        <v>1683</v>
      </c>
      <c r="F25" s="85" t="s">
        <v>1684</v>
      </c>
      <c r="J25" s="82" t="s">
        <v>1680</v>
      </c>
      <c r="L25" s="82">
        <v>1</v>
      </c>
      <c r="P25" s="92" t="s">
        <v>1179</v>
      </c>
      <c r="T25" s="93" t="s">
        <v>1181</v>
      </c>
      <c r="W25" s="92" t="s">
        <v>7</v>
      </c>
    </row>
    <row r="26" spans="1:27" s="89" customFormat="1">
      <c r="P26" s="48"/>
    </row>
    <row r="27" spans="1:27" s="82" customFormat="1" ht="409.5">
      <c r="A27" s="82" t="s">
        <v>802</v>
      </c>
      <c r="B27" s="82" t="s">
        <v>1685</v>
      </c>
      <c r="D27" s="82" t="s">
        <v>1686</v>
      </c>
      <c r="E27" s="82" t="s">
        <v>1687</v>
      </c>
      <c r="F27" s="85" t="s">
        <v>1688</v>
      </c>
      <c r="J27" s="82" t="s">
        <v>1680</v>
      </c>
      <c r="L27" s="82">
        <v>1</v>
      </c>
      <c r="P27" s="92" t="s">
        <v>1179</v>
      </c>
      <c r="T27" s="93" t="s">
        <v>1181</v>
      </c>
      <c r="W27" s="92" t="s">
        <v>7</v>
      </c>
    </row>
    <row r="28" spans="1:27" s="89" customFormat="1">
      <c r="P28" s="48"/>
      <c r="T28" s="49"/>
      <c r="W28" s="48"/>
    </row>
    <row r="29" spans="1:27" s="82" customFormat="1">
      <c r="A29" s="82" t="s">
        <v>802</v>
      </c>
      <c r="B29" s="82" t="s">
        <v>1689</v>
      </c>
      <c r="D29" s="82" t="s">
        <v>1690</v>
      </c>
      <c r="E29" s="82" t="s">
        <v>1691</v>
      </c>
      <c r="F29" s="82" t="s">
        <v>1692</v>
      </c>
      <c r="J29" s="11" t="s">
        <v>1680</v>
      </c>
      <c r="K29" s="11"/>
      <c r="L29" s="82">
        <v>1</v>
      </c>
      <c r="P29" s="92" t="s">
        <v>1179</v>
      </c>
      <c r="T29" s="93" t="s">
        <v>1181</v>
      </c>
      <c r="W29" s="92" t="s">
        <v>7</v>
      </c>
    </row>
    <row r="30" spans="1:27" s="82" customFormat="1">
      <c r="A30" s="82" t="s">
        <v>1693</v>
      </c>
      <c r="B30" s="82" t="s">
        <v>182</v>
      </c>
      <c r="D30" s="82" t="s">
        <v>183</v>
      </c>
      <c r="E30" s="11" t="s">
        <v>1694</v>
      </c>
      <c r="J30" s="10" t="s">
        <v>1695</v>
      </c>
      <c r="K30" s="11"/>
      <c r="L30" s="82">
        <v>1</v>
      </c>
      <c r="P30" s="92" t="s">
        <v>1219</v>
      </c>
      <c r="T30" s="93" t="s">
        <v>1181</v>
      </c>
      <c r="W30" s="92" t="s">
        <v>7</v>
      </c>
    </row>
    <row r="31" spans="1:27" s="82" customFormat="1">
      <c r="A31" s="82" t="s">
        <v>802</v>
      </c>
      <c r="B31" s="82" t="s">
        <v>1696</v>
      </c>
      <c r="D31" s="82" t="s">
        <v>1697</v>
      </c>
      <c r="E31" s="10" t="s">
        <v>1698</v>
      </c>
      <c r="J31" s="10" t="s">
        <v>1695</v>
      </c>
      <c r="K31" s="11"/>
      <c r="L31" s="82">
        <v>1</v>
      </c>
      <c r="P31" s="92" t="s">
        <v>1179</v>
      </c>
      <c r="T31" s="93" t="s">
        <v>1181</v>
      </c>
      <c r="W31" s="92" t="s">
        <v>7</v>
      </c>
    </row>
    <row r="32" spans="1:27" s="82" customFormat="1">
      <c r="A32" s="82" t="s">
        <v>802</v>
      </c>
      <c r="B32" s="82" t="s">
        <v>1699</v>
      </c>
      <c r="D32" s="82" t="s">
        <v>1700</v>
      </c>
      <c r="E32" s="10" t="s">
        <v>1701</v>
      </c>
      <c r="J32" s="10" t="s">
        <v>1695</v>
      </c>
      <c r="K32" s="11"/>
      <c r="L32" s="82">
        <v>1</v>
      </c>
      <c r="P32" s="92" t="s">
        <v>1179</v>
      </c>
      <c r="T32" s="93" t="s">
        <v>1181</v>
      </c>
      <c r="W32" s="92" t="s">
        <v>7</v>
      </c>
    </row>
    <row r="33" spans="1:23" s="82" customFormat="1">
      <c r="A33" s="82" t="s">
        <v>802</v>
      </c>
      <c r="B33" s="82" t="s">
        <v>1702</v>
      </c>
      <c r="D33" s="82" t="s">
        <v>1703</v>
      </c>
      <c r="E33" s="10" t="s">
        <v>1704</v>
      </c>
      <c r="J33" s="10" t="s">
        <v>1695</v>
      </c>
      <c r="K33" s="11"/>
      <c r="L33" s="82">
        <v>1</v>
      </c>
      <c r="P33" s="92" t="s">
        <v>1179</v>
      </c>
      <c r="T33" s="93" t="s">
        <v>1181</v>
      </c>
      <c r="W33" s="92" t="s">
        <v>7</v>
      </c>
    </row>
    <row r="34" spans="1:23" s="89" customFormat="1">
      <c r="A34" s="89" t="s">
        <v>1117</v>
      </c>
      <c r="B34" s="89" t="s">
        <v>1705</v>
      </c>
      <c r="J34" s="89" t="s">
        <v>1706</v>
      </c>
      <c r="P34" s="48"/>
      <c r="T34" s="49"/>
      <c r="W34" s="48"/>
    </row>
    <row r="35" spans="1:23" s="89" customFormat="1" ht="409.5">
      <c r="A35" s="89" t="s">
        <v>1039</v>
      </c>
      <c r="B35" s="89" t="s">
        <v>1707</v>
      </c>
      <c r="C35" s="89" t="s">
        <v>1705</v>
      </c>
      <c r="D35" s="89" t="s">
        <v>1708</v>
      </c>
      <c r="E35" s="89" t="s">
        <v>1709</v>
      </c>
      <c r="F35" s="37" t="s">
        <v>1710</v>
      </c>
      <c r="J35" s="89" t="s">
        <v>1711</v>
      </c>
      <c r="N35" s="89" t="s">
        <v>1712</v>
      </c>
      <c r="P35" s="48" t="s">
        <v>1259</v>
      </c>
      <c r="T35" s="49" t="s">
        <v>1181</v>
      </c>
      <c r="W35" s="48" t="s">
        <v>7</v>
      </c>
    </row>
    <row r="36" spans="1:23" s="89" customFormat="1">
      <c r="A36" s="89" t="s">
        <v>3</v>
      </c>
      <c r="B36" s="89" t="s">
        <v>197</v>
      </c>
      <c r="C36" s="89" t="s">
        <v>1705</v>
      </c>
      <c r="D36" s="89" t="s">
        <v>1713</v>
      </c>
      <c r="E36" s="89" t="s">
        <v>1714</v>
      </c>
      <c r="F36" s="89" t="s">
        <v>1715</v>
      </c>
      <c r="J36" s="89" t="s">
        <v>1716</v>
      </c>
      <c r="N36" s="89" t="s">
        <v>1081</v>
      </c>
      <c r="P36" s="48"/>
      <c r="T36" s="49"/>
      <c r="W36" s="48" t="s">
        <v>7</v>
      </c>
    </row>
    <row r="37" spans="1:23" s="89" customFormat="1" ht="24.75" customHeight="1">
      <c r="A37" s="89" t="s">
        <v>982</v>
      </c>
      <c r="B37" s="89" t="s">
        <v>199</v>
      </c>
      <c r="C37" s="89" t="s">
        <v>1705</v>
      </c>
      <c r="D37" s="89" t="s">
        <v>200</v>
      </c>
      <c r="E37" s="89" t="s">
        <v>201</v>
      </c>
      <c r="J37" s="89" t="s">
        <v>1717</v>
      </c>
      <c r="P37" s="48" t="s">
        <v>1264</v>
      </c>
      <c r="T37" s="49"/>
      <c r="W37" s="48"/>
    </row>
    <row r="38" spans="1:23" s="89" customFormat="1">
      <c r="A38" s="89" t="s">
        <v>802</v>
      </c>
      <c r="B38" s="89" t="s">
        <v>1718</v>
      </c>
      <c r="D38" s="89" t="s">
        <v>1719</v>
      </c>
      <c r="E38" s="89" t="s">
        <v>1500</v>
      </c>
      <c r="F38" s="89" t="s">
        <v>1720</v>
      </c>
      <c r="J38" s="89" t="s">
        <v>836</v>
      </c>
      <c r="L38" s="89">
        <v>1</v>
      </c>
      <c r="P38" s="48" t="s">
        <v>1264</v>
      </c>
      <c r="T38" s="49" t="s">
        <v>1181</v>
      </c>
      <c r="W38" s="48" t="s">
        <v>7</v>
      </c>
    </row>
    <row r="39" spans="1:23" s="89" customFormat="1" ht="409.5">
      <c r="A39" s="89" t="s">
        <v>1502</v>
      </c>
      <c r="B39" s="89" t="s">
        <v>1721</v>
      </c>
      <c r="D39" s="89" t="s">
        <v>218</v>
      </c>
      <c r="E39" s="89" t="s">
        <v>1503</v>
      </c>
      <c r="F39" s="37" t="s">
        <v>2917</v>
      </c>
      <c r="J39" s="89" t="s">
        <v>836</v>
      </c>
      <c r="L39" s="89">
        <v>1</v>
      </c>
      <c r="P39" s="48" t="s">
        <v>1219</v>
      </c>
      <c r="T39" s="49" t="s">
        <v>1181</v>
      </c>
      <c r="W39" s="48" t="s">
        <v>7</v>
      </c>
    </row>
    <row r="40" spans="1:23" s="89" customFormat="1">
      <c r="A40" s="7" t="s">
        <v>802</v>
      </c>
      <c r="B40" s="7" t="s">
        <v>1505</v>
      </c>
      <c r="C40" s="7"/>
      <c r="D40" s="7" t="s">
        <v>1506</v>
      </c>
      <c r="E40" s="7" t="s">
        <v>1507</v>
      </c>
      <c r="F40" s="7" t="s">
        <v>1722</v>
      </c>
      <c r="G40" s="7"/>
      <c r="H40" s="7"/>
      <c r="I40" s="7"/>
      <c r="J40" s="7" t="s">
        <v>1723</v>
      </c>
      <c r="L40" s="89">
        <v>1</v>
      </c>
      <c r="P40" s="48" t="s">
        <v>1179</v>
      </c>
      <c r="T40" s="49" t="s">
        <v>1181</v>
      </c>
      <c r="W40" s="48" t="s">
        <v>7</v>
      </c>
    </row>
    <row r="41" spans="1:23" s="11" customFormat="1">
      <c r="A41" s="11" t="s">
        <v>802</v>
      </c>
      <c r="B41" s="12" t="s">
        <v>1724</v>
      </c>
      <c r="D41" s="12" t="s">
        <v>1496</v>
      </c>
      <c r="E41" s="12" t="s">
        <v>1497</v>
      </c>
      <c r="J41" s="12" t="s">
        <v>831</v>
      </c>
      <c r="L41" s="11">
        <v>1</v>
      </c>
      <c r="P41" s="92" t="s">
        <v>1179</v>
      </c>
      <c r="T41" s="93" t="s">
        <v>1181</v>
      </c>
      <c r="W41" s="92" t="s">
        <v>7</v>
      </c>
    </row>
    <row r="42" spans="1:23" s="11" customFormat="1">
      <c r="A42" s="11" t="s">
        <v>802</v>
      </c>
      <c r="B42" s="12" t="s">
        <v>1725</v>
      </c>
      <c r="D42" s="12" t="s">
        <v>1726</v>
      </c>
      <c r="E42" s="12" t="s">
        <v>1727</v>
      </c>
      <c r="J42" s="12" t="s">
        <v>831</v>
      </c>
      <c r="L42" s="11">
        <v>1</v>
      </c>
      <c r="P42" s="92" t="s">
        <v>1179</v>
      </c>
      <c r="T42" s="93" t="s">
        <v>1181</v>
      </c>
      <c r="W42" s="92" t="s">
        <v>7</v>
      </c>
    </row>
    <row r="43" spans="1:23" s="11" customFormat="1">
      <c r="A43" s="11" t="s">
        <v>802</v>
      </c>
      <c r="B43" s="12" t="s">
        <v>1728</v>
      </c>
      <c r="D43" s="12" t="s">
        <v>1729</v>
      </c>
      <c r="E43" s="12" t="s">
        <v>1730</v>
      </c>
      <c r="J43" s="12" t="s">
        <v>831</v>
      </c>
      <c r="L43" s="11">
        <v>1</v>
      </c>
      <c r="P43" s="92" t="s">
        <v>1179</v>
      </c>
      <c r="T43" s="93" t="s">
        <v>1181</v>
      </c>
      <c r="W43" s="92" t="s">
        <v>7</v>
      </c>
    </row>
    <row r="44" spans="1:23" s="89" customFormat="1">
      <c r="A44" s="7" t="s">
        <v>802</v>
      </c>
      <c r="B44" s="7" t="s">
        <v>1731</v>
      </c>
      <c r="C44" s="7"/>
      <c r="D44" s="7" t="s">
        <v>1732</v>
      </c>
      <c r="E44" s="7" t="s">
        <v>1733</v>
      </c>
      <c r="F44" s="7" t="s">
        <v>1734</v>
      </c>
      <c r="G44" s="7"/>
      <c r="H44" s="7"/>
      <c r="I44" s="7"/>
      <c r="J44" s="7" t="s">
        <v>1735</v>
      </c>
      <c r="L44" s="89">
        <v>1</v>
      </c>
      <c r="P44" s="48" t="s">
        <v>1179</v>
      </c>
      <c r="T44" s="49" t="s">
        <v>1181</v>
      </c>
      <c r="W44" s="48" t="s">
        <v>7</v>
      </c>
    </row>
    <row r="45" spans="1:23" s="89" customFormat="1">
      <c r="A45" s="89" t="s">
        <v>802</v>
      </c>
      <c r="B45" s="89" t="s">
        <v>1736</v>
      </c>
      <c r="D45" s="89" t="s">
        <v>1737</v>
      </c>
      <c r="E45" s="89" t="s">
        <v>1738</v>
      </c>
      <c r="F45" s="89" t="s">
        <v>1739</v>
      </c>
      <c r="J45" s="89" t="s">
        <v>1735</v>
      </c>
      <c r="L45" s="89">
        <v>1</v>
      </c>
      <c r="P45" s="48" t="s">
        <v>1179</v>
      </c>
      <c r="T45" s="49" t="s">
        <v>1181</v>
      </c>
      <c r="W45" s="48" t="s">
        <v>7</v>
      </c>
    </row>
    <row r="46" spans="1:23" s="89" customFormat="1">
      <c r="A46" s="89" t="s">
        <v>1576</v>
      </c>
      <c r="B46" s="89" t="s">
        <v>1740</v>
      </c>
      <c r="D46" s="89" t="s">
        <v>1741</v>
      </c>
      <c r="E46" s="89" t="s">
        <v>1742</v>
      </c>
      <c r="J46" s="89" t="s">
        <v>1743</v>
      </c>
      <c r="L46" s="89">
        <v>1</v>
      </c>
      <c r="P46" s="48" t="s">
        <v>1219</v>
      </c>
      <c r="T46" s="49" t="s">
        <v>1181</v>
      </c>
      <c r="W46" s="48" t="s">
        <v>7</v>
      </c>
    </row>
    <row r="47" spans="1:23" s="89" customFormat="1">
      <c r="W47" s="48"/>
    </row>
    <row r="48" spans="1:23" s="89" customFormat="1" ht="409.5">
      <c r="A48" s="89" t="s">
        <v>802</v>
      </c>
      <c r="B48" s="89" t="s">
        <v>1744</v>
      </c>
      <c r="D48" s="89" t="s">
        <v>1745</v>
      </c>
      <c r="E48" s="89" t="s">
        <v>1746</v>
      </c>
      <c r="F48" s="37" t="s">
        <v>1747</v>
      </c>
      <c r="J48" s="89" t="s">
        <v>831</v>
      </c>
      <c r="L48" s="89">
        <v>1</v>
      </c>
      <c r="P48" s="48" t="s">
        <v>1179</v>
      </c>
      <c r="T48" s="49" t="s">
        <v>1181</v>
      </c>
      <c r="W48" s="48" t="s">
        <v>7</v>
      </c>
    </row>
    <row r="49" spans="1:23">
      <c r="A49" s="96" t="s">
        <v>802</v>
      </c>
      <c r="B49" s="96" t="s">
        <v>1748</v>
      </c>
      <c r="D49" s="96" t="s">
        <v>1749</v>
      </c>
      <c r="E49" s="96" t="s">
        <v>1750</v>
      </c>
      <c r="J49" s="96" t="s">
        <v>831</v>
      </c>
      <c r="L49" s="96">
        <v>1</v>
      </c>
      <c r="P49" s="96" t="s">
        <v>1179</v>
      </c>
      <c r="T49" s="96" t="s">
        <v>1181</v>
      </c>
      <c r="W49" s="96" t="s">
        <v>7</v>
      </c>
    </row>
    <row r="50" spans="1:23">
      <c r="A50" s="96" t="s">
        <v>802</v>
      </c>
      <c r="B50" s="96" t="s">
        <v>1751</v>
      </c>
      <c r="D50" s="96" t="s">
        <v>1752</v>
      </c>
      <c r="E50" s="96" t="s">
        <v>1753</v>
      </c>
      <c r="J50" s="96" t="s">
        <v>831</v>
      </c>
      <c r="L50" s="96">
        <v>1</v>
      </c>
      <c r="P50" s="96" t="s">
        <v>1179</v>
      </c>
      <c r="T50" s="96" t="s">
        <v>1181</v>
      </c>
      <c r="W50" s="96" t="s">
        <v>7</v>
      </c>
    </row>
    <row r="51" spans="1:23" s="94" customFormat="1">
      <c r="W51" s="95"/>
    </row>
    <row r="52" spans="1:23" s="89" customFormat="1">
      <c r="A52" s="89" t="s">
        <v>802</v>
      </c>
      <c r="B52" s="89" t="s">
        <v>1754</v>
      </c>
      <c r="D52" s="89" t="s">
        <v>1755</v>
      </c>
      <c r="E52" s="89" t="s">
        <v>1756</v>
      </c>
      <c r="J52" s="89" t="s">
        <v>831</v>
      </c>
      <c r="L52" s="89">
        <v>1</v>
      </c>
      <c r="P52" s="48" t="s">
        <v>1179</v>
      </c>
      <c r="T52" s="49" t="s">
        <v>1181</v>
      </c>
      <c r="W52" s="48" t="s">
        <v>7</v>
      </c>
    </row>
    <row r="53" spans="1:23" s="89" customFormat="1"/>
    <row r="54" spans="1:23" s="11" customFormat="1">
      <c r="A54" s="11" t="s">
        <v>802</v>
      </c>
      <c r="B54" s="12" t="s">
        <v>1757</v>
      </c>
      <c r="D54" s="10" t="s">
        <v>1758</v>
      </c>
      <c r="E54" s="12" t="s">
        <v>1759</v>
      </c>
      <c r="L54" s="11">
        <v>1</v>
      </c>
      <c r="P54" s="92" t="s">
        <v>1179</v>
      </c>
      <c r="T54" s="93" t="s">
        <v>1181</v>
      </c>
      <c r="W54" s="92" t="s">
        <v>7</v>
      </c>
    </row>
    <row r="55" spans="1:23" s="89" customFormat="1"/>
    <row r="56" spans="1:23" s="89" customFormat="1">
      <c r="A56" s="89" t="s">
        <v>802</v>
      </c>
      <c r="B56" s="89" t="s">
        <v>1760</v>
      </c>
      <c r="D56" s="89" t="s">
        <v>1761</v>
      </c>
      <c r="E56" s="89" t="s">
        <v>1762</v>
      </c>
      <c r="F56" s="89" t="s">
        <v>1763</v>
      </c>
      <c r="J56" s="89" t="s">
        <v>1764</v>
      </c>
      <c r="L56" s="89">
        <v>1</v>
      </c>
      <c r="P56" s="48" t="s">
        <v>1179</v>
      </c>
      <c r="T56" s="49" t="s">
        <v>1181</v>
      </c>
      <c r="W56" s="48" t="s">
        <v>7</v>
      </c>
    </row>
    <row r="57" spans="1:23" s="89" customFormat="1" ht="409.5">
      <c r="A57" s="89" t="s">
        <v>802</v>
      </c>
      <c r="B57" s="89" t="s">
        <v>1765</v>
      </c>
      <c r="D57" s="89" t="s">
        <v>1766</v>
      </c>
      <c r="E57" s="89" t="s">
        <v>1767</v>
      </c>
      <c r="F57" s="37" t="s">
        <v>1768</v>
      </c>
      <c r="J57" s="89" t="s">
        <v>1769</v>
      </c>
      <c r="L57" s="89">
        <v>1</v>
      </c>
      <c r="P57" s="48" t="s">
        <v>1179</v>
      </c>
      <c r="T57" s="49" t="s">
        <v>1181</v>
      </c>
      <c r="W57" s="48" t="s">
        <v>7</v>
      </c>
    </row>
    <row r="58" spans="1:23" s="89" customFormat="1" ht="409.5">
      <c r="A58" s="89" t="s">
        <v>802</v>
      </c>
      <c r="B58" s="89" t="s">
        <v>1770</v>
      </c>
      <c r="D58" s="89" t="s">
        <v>1771</v>
      </c>
      <c r="E58" s="89" t="s">
        <v>1772</v>
      </c>
      <c r="F58" s="37" t="s">
        <v>1773</v>
      </c>
      <c r="J58" s="89" t="s">
        <v>1769</v>
      </c>
      <c r="L58" s="89">
        <v>1</v>
      </c>
      <c r="P58" s="48" t="s">
        <v>1179</v>
      </c>
      <c r="T58" s="49" t="s">
        <v>1181</v>
      </c>
      <c r="W58" s="48" t="s">
        <v>7</v>
      </c>
    </row>
    <row r="59" spans="1:23" s="89" customFormat="1">
      <c r="A59" s="89" t="s">
        <v>802</v>
      </c>
      <c r="B59" s="89" t="s">
        <v>1774</v>
      </c>
      <c r="D59" s="89" t="s">
        <v>1775</v>
      </c>
      <c r="E59" s="89" t="s">
        <v>1776</v>
      </c>
      <c r="F59" s="89" t="s">
        <v>1777</v>
      </c>
      <c r="J59" s="89" t="s">
        <v>1778</v>
      </c>
      <c r="P59" s="48" t="s">
        <v>1179</v>
      </c>
      <c r="T59" s="49" t="s">
        <v>1181</v>
      </c>
      <c r="W59" s="48" t="s">
        <v>7</v>
      </c>
    </row>
    <row r="60" spans="1:23" s="89" customFormat="1">
      <c r="A60" s="89" t="s">
        <v>802</v>
      </c>
      <c r="B60" s="89" t="s">
        <v>1779</v>
      </c>
      <c r="D60" s="89" t="s">
        <v>1780</v>
      </c>
      <c r="E60" s="89" t="s">
        <v>1781</v>
      </c>
      <c r="J60" s="89" t="s">
        <v>1782</v>
      </c>
      <c r="P60" s="48" t="s">
        <v>1179</v>
      </c>
      <c r="T60" s="49" t="s">
        <v>1181</v>
      </c>
      <c r="W60" s="48" t="s">
        <v>7</v>
      </c>
    </row>
    <row r="61" spans="1:23" s="89" customFormat="1">
      <c r="A61" s="89" t="s">
        <v>1783</v>
      </c>
      <c r="B61" s="89" t="s">
        <v>229</v>
      </c>
      <c r="D61" s="89" t="s">
        <v>230</v>
      </c>
      <c r="E61" s="89" t="s">
        <v>1784</v>
      </c>
      <c r="J61" s="89" t="s">
        <v>1785</v>
      </c>
      <c r="L61" s="89">
        <v>1</v>
      </c>
      <c r="N61" s="89" t="s">
        <v>986</v>
      </c>
      <c r="P61" s="48" t="str">
        <f>CONCATENATE("SetObservationMultiple::",RIGHT(A61,LEN(A61)-FIND(" ",A61)))</f>
        <v>SetObservationMultiple::skin_pb_location</v>
      </c>
      <c r="T61" s="49" t="s">
        <v>1181</v>
      </c>
      <c r="W61" s="48" t="s">
        <v>7</v>
      </c>
    </row>
    <row r="62" spans="1:23" s="89" customFormat="1" ht="409.5">
      <c r="A62" s="89" t="s">
        <v>802</v>
      </c>
      <c r="B62" s="89" t="s">
        <v>1786</v>
      </c>
      <c r="D62" s="89" t="s">
        <v>1787</v>
      </c>
      <c r="E62" s="89" t="s">
        <v>1788</v>
      </c>
      <c r="F62" s="37" t="s">
        <v>1789</v>
      </c>
      <c r="J62" s="89" t="s">
        <v>1790</v>
      </c>
      <c r="L62" s="89">
        <v>1</v>
      </c>
      <c r="P62" s="48" t="s">
        <v>1179</v>
      </c>
      <c r="T62" s="49" t="s">
        <v>1181</v>
      </c>
      <c r="W62" s="48" t="s">
        <v>7</v>
      </c>
    </row>
    <row r="63" spans="1:23" s="89" customFormat="1">
      <c r="A63" s="89" t="s">
        <v>802</v>
      </c>
      <c r="B63" s="89" t="s">
        <v>1791</v>
      </c>
      <c r="D63" s="89" t="s">
        <v>1792</v>
      </c>
      <c r="E63" s="89" t="s">
        <v>1793</v>
      </c>
      <c r="F63" s="89" t="s">
        <v>1794</v>
      </c>
      <c r="J63" s="89" t="s">
        <v>1795</v>
      </c>
      <c r="L63" s="89">
        <v>1</v>
      </c>
      <c r="P63" s="48" t="s">
        <v>1179</v>
      </c>
      <c r="T63" s="49" t="s">
        <v>1181</v>
      </c>
      <c r="W63" s="48" t="s">
        <v>7</v>
      </c>
    </row>
    <row r="64" spans="1:23" s="89" customFormat="1">
      <c r="A64" s="89" t="s">
        <v>802</v>
      </c>
      <c r="B64" s="89" t="s">
        <v>1796</v>
      </c>
      <c r="D64" s="89" t="s">
        <v>1797</v>
      </c>
      <c r="E64" s="89" t="s">
        <v>1798</v>
      </c>
      <c r="J64" s="89" t="s">
        <v>1799</v>
      </c>
      <c r="L64" s="89">
        <v>1</v>
      </c>
      <c r="P64" s="48" t="s">
        <v>1179</v>
      </c>
      <c r="T64" s="49" t="s">
        <v>1181</v>
      </c>
      <c r="W64" s="48" t="s">
        <v>7</v>
      </c>
    </row>
    <row r="65" spans="1:23" s="89" customFormat="1">
      <c r="A65" s="89" t="s">
        <v>1800</v>
      </c>
      <c r="B65" s="89" t="s">
        <v>242</v>
      </c>
      <c r="D65" s="89" t="s">
        <v>243</v>
      </c>
      <c r="E65" s="89" t="s">
        <v>1801</v>
      </c>
      <c r="J65" s="89" t="s">
        <v>1802</v>
      </c>
      <c r="L65" s="89">
        <v>1</v>
      </c>
      <c r="N65" s="89" t="s">
        <v>1803</v>
      </c>
      <c r="P65" s="48" t="str">
        <f>CONCATENATE("SetObservationMultipleConcat::",RIGHT(A65,LEN(A65)-FIND(" ",A65)))</f>
        <v>SetObservationMultipleConcat::skin_pb</v>
      </c>
      <c r="T65" s="49" t="s">
        <v>1181</v>
      </c>
      <c r="W65" s="48" t="s">
        <v>7</v>
      </c>
    </row>
    <row r="66" spans="1:23" s="89" customFormat="1">
      <c r="A66" s="89" t="s">
        <v>802</v>
      </c>
      <c r="B66" s="89" t="s">
        <v>1804</v>
      </c>
      <c r="D66" s="89" t="s">
        <v>1805</v>
      </c>
      <c r="E66" s="89" t="s">
        <v>1806</v>
      </c>
      <c r="J66" s="89" t="s">
        <v>1807</v>
      </c>
      <c r="P66" s="48" t="s">
        <v>1179</v>
      </c>
      <c r="T66" s="49" t="s">
        <v>1181</v>
      </c>
      <c r="W66" s="48" t="s">
        <v>7</v>
      </c>
    </row>
    <row r="67" spans="1:23" s="89" customFormat="1">
      <c r="P67" s="48"/>
      <c r="T67" s="49"/>
      <c r="W67" s="48"/>
    </row>
    <row r="68" spans="1:23" s="89" customFormat="1">
      <c r="P68" s="48"/>
      <c r="T68" s="49"/>
      <c r="W68" s="48"/>
    </row>
    <row r="69" spans="1:23" s="89" customFormat="1">
      <c r="A69" s="89" t="s">
        <v>802</v>
      </c>
      <c r="B69" s="89" t="s">
        <v>1808</v>
      </c>
      <c r="D69" s="89" t="s">
        <v>1809</v>
      </c>
      <c r="E69" s="89" t="s">
        <v>1810</v>
      </c>
      <c r="F69" s="89" t="s">
        <v>1811</v>
      </c>
      <c r="J69" s="89" t="s">
        <v>1812</v>
      </c>
      <c r="P69" s="48" t="s">
        <v>1179</v>
      </c>
      <c r="T69" s="49" t="s">
        <v>1181</v>
      </c>
      <c r="W69" s="48" t="s">
        <v>7</v>
      </c>
    </row>
    <row r="70" spans="1:23" s="89" customFormat="1">
      <c r="A70" s="89" t="s">
        <v>802</v>
      </c>
      <c r="B70" s="89" t="s">
        <v>1813</v>
      </c>
      <c r="D70" s="89" t="s">
        <v>1814</v>
      </c>
      <c r="E70" s="89" t="s">
        <v>1815</v>
      </c>
      <c r="F70" s="89" t="s">
        <v>1816</v>
      </c>
      <c r="J70" s="89" t="s">
        <v>1817</v>
      </c>
      <c r="P70" s="48" t="s">
        <v>1179</v>
      </c>
      <c r="T70" s="49" t="s">
        <v>1181</v>
      </c>
      <c r="W70" s="48" t="s">
        <v>7</v>
      </c>
    </row>
    <row r="71" spans="1:23" s="89" customFormat="1">
      <c r="A71" s="89" t="s">
        <v>802</v>
      </c>
      <c r="B71" s="89" t="s">
        <v>1818</v>
      </c>
      <c r="D71" s="89" t="s">
        <v>1819</v>
      </c>
      <c r="E71" s="89" t="s">
        <v>1820</v>
      </c>
      <c r="F71" s="89" t="s">
        <v>1821</v>
      </c>
      <c r="J71" s="89" t="s">
        <v>1822</v>
      </c>
      <c r="P71" s="48" t="s">
        <v>1179</v>
      </c>
      <c r="T71" s="49" t="s">
        <v>1181</v>
      </c>
      <c r="W71" s="48" t="s">
        <v>7</v>
      </c>
    </row>
    <row r="72" spans="1:23" s="89" customFormat="1">
      <c r="W72" s="48"/>
    </row>
    <row r="73" spans="1:23" s="89" customFormat="1">
      <c r="A73" s="89" t="s">
        <v>802</v>
      </c>
      <c r="B73" s="89" t="s">
        <v>1823</v>
      </c>
      <c r="D73" s="89" t="s">
        <v>1824</v>
      </c>
      <c r="E73" s="89" t="s">
        <v>1825</v>
      </c>
      <c r="J73" s="89" t="s">
        <v>1822</v>
      </c>
      <c r="P73" s="48" t="s">
        <v>1179</v>
      </c>
      <c r="T73" s="49" t="s">
        <v>1181</v>
      </c>
      <c r="W73" s="48" t="s">
        <v>7</v>
      </c>
    </row>
    <row r="74" spans="1:23">
      <c r="A74" s="96" t="s">
        <v>1826</v>
      </c>
      <c r="B74" s="96" t="s">
        <v>291</v>
      </c>
      <c r="D74" s="96" t="s">
        <v>292</v>
      </c>
      <c r="E74" s="96" t="s">
        <v>1827</v>
      </c>
      <c r="J74" s="96" t="s">
        <v>1828</v>
      </c>
      <c r="P74" s="96" t="str">
        <f>CONCATENATE("SetObservationMultiple::",RIGHT(A74,LEN(A74)-FIND(" ",A74)))</f>
        <v>SetObservationMultiple::severe_skin_lesions</v>
      </c>
      <c r="T74" s="96" t="s">
        <v>1181</v>
      </c>
      <c r="W74" s="96" t="s">
        <v>7</v>
      </c>
    </row>
    <row r="75" spans="1:23" s="89" customFormat="1">
      <c r="P75" s="48"/>
      <c r="T75" s="49"/>
      <c r="W75" s="48"/>
    </row>
    <row r="76" spans="1:23" s="89" customFormat="1">
      <c r="A76" s="89" t="s">
        <v>802</v>
      </c>
      <c r="B76" s="89" t="s">
        <v>1829</v>
      </c>
      <c r="D76" s="89" t="s">
        <v>1830</v>
      </c>
      <c r="E76" s="89" t="s">
        <v>1831</v>
      </c>
      <c r="F76" s="89" t="s">
        <v>1832</v>
      </c>
      <c r="J76" s="89" t="s">
        <v>1833</v>
      </c>
      <c r="P76" s="48" t="s">
        <v>1179</v>
      </c>
      <c r="T76" s="49" t="s">
        <v>1181</v>
      </c>
      <c r="W76" s="48" t="s">
        <v>7</v>
      </c>
    </row>
    <row r="77" spans="1:23" s="89" customFormat="1">
      <c r="P77" s="48"/>
      <c r="T77" s="49"/>
      <c r="W77" s="48"/>
    </row>
    <row r="78" spans="1:23" s="89" customFormat="1">
      <c r="A78" s="89" t="s">
        <v>802</v>
      </c>
      <c r="B78" s="89" t="s">
        <v>1834</v>
      </c>
      <c r="D78" s="89" t="s">
        <v>1835</v>
      </c>
      <c r="E78" s="89" t="s">
        <v>1836</v>
      </c>
      <c r="F78" s="89" t="s">
        <v>271</v>
      </c>
      <c r="J78" s="89" t="s">
        <v>1837</v>
      </c>
      <c r="P78" s="48" t="s">
        <v>1179</v>
      </c>
      <c r="T78" s="49" t="s">
        <v>1181</v>
      </c>
      <c r="W78" s="48" t="s">
        <v>7</v>
      </c>
    </row>
    <row r="79" spans="1:23" s="89" customFormat="1">
      <c r="A79" s="89" t="s">
        <v>802</v>
      </c>
      <c r="B79" s="89" t="s">
        <v>1838</v>
      </c>
      <c r="D79" s="89" t="s">
        <v>1839</v>
      </c>
      <c r="E79" s="89" t="s">
        <v>1840</v>
      </c>
      <c r="J79" s="89" t="s">
        <v>1837</v>
      </c>
      <c r="P79" s="48" t="s">
        <v>1179</v>
      </c>
      <c r="T79" s="49" t="s">
        <v>1181</v>
      </c>
      <c r="W79" s="48" t="s">
        <v>7</v>
      </c>
    </row>
    <row r="80" spans="1:23" s="89" customFormat="1">
      <c r="P80" s="48"/>
      <c r="T80" s="49"/>
      <c r="W80" s="48"/>
    </row>
    <row r="81" spans="1:23" s="89" customFormat="1">
      <c r="A81" s="89" t="s">
        <v>802</v>
      </c>
      <c r="B81" s="89" t="s">
        <v>1841</v>
      </c>
      <c r="D81" s="89" t="s">
        <v>1842</v>
      </c>
      <c r="E81" s="89" t="s">
        <v>1843</v>
      </c>
      <c r="J81" s="89" t="s">
        <v>1844</v>
      </c>
      <c r="P81" s="48" t="s">
        <v>1179</v>
      </c>
      <c r="T81" s="49" t="s">
        <v>1181</v>
      </c>
      <c r="W81" s="48" t="s">
        <v>7</v>
      </c>
    </row>
    <row r="82" spans="1:23" s="89" customFormat="1">
      <c r="P82" s="48"/>
      <c r="T82" s="49"/>
      <c r="W82" s="48"/>
    </row>
    <row r="83" spans="1:23" s="89" customFormat="1">
      <c r="A83" s="89" t="s">
        <v>802</v>
      </c>
      <c r="B83" s="89" t="s">
        <v>1845</v>
      </c>
      <c r="D83" s="89" t="s">
        <v>1846</v>
      </c>
      <c r="E83" s="89" t="s">
        <v>1847</v>
      </c>
      <c r="J83" s="89" t="s">
        <v>1848</v>
      </c>
      <c r="P83" s="48" t="s">
        <v>1179</v>
      </c>
      <c r="T83" s="49" t="s">
        <v>1181</v>
      </c>
      <c r="W83" s="48" t="s">
        <v>7</v>
      </c>
    </row>
    <row r="84" spans="1:23" s="89" customFormat="1">
      <c r="A84" s="89" t="s">
        <v>802</v>
      </c>
      <c r="B84" s="89" t="s">
        <v>1849</v>
      </c>
      <c r="D84" s="89" t="s">
        <v>1850</v>
      </c>
      <c r="E84" s="89" t="s">
        <v>1851</v>
      </c>
      <c r="J84" s="89" t="s">
        <v>1852</v>
      </c>
      <c r="P84" s="48" t="s">
        <v>1179</v>
      </c>
      <c r="T84" s="49" t="s">
        <v>1181</v>
      </c>
      <c r="W84" s="48" t="s">
        <v>7</v>
      </c>
    </row>
    <row r="85" spans="1:23" s="89" customFormat="1">
      <c r="A85" s="89" t="s">
        <v>802</v>
      </c>
      <c r="B85" s="89" t="s">
        <v>1853</v>
      </c>
      <c r="D85" s="89" t="s">
        <v>1854</v>
      </c>
      <c r="E85" s="89" t="s">
        <v>1855</v>
      </c>
      <c r="J85" s="89" t="s">
        <v>1852</v>
      </c>
      <c r="P85" s="48" t="s">
        <v>1179</v>
      </c>
      <c r="T85" s="49" t="s">
        <v>1181</v>
      </c>
      <c r="W85" s="48" t="s">
        <v>7</v>
      </c>
    </row>
    <row r="86" spans="1:23" s="89" customFormat="1">
      <c r="A86" s="89" t="s">
        <v>802</v>
      </c>
      <c r="B86" s="89" t="s">
        <v>1856</v>
      </c>
      <c r="D86" s="89" t="s">
        <v>1857</v>
      </c>
      <c r="E86" s="89" t="s">
        <v>1858</v>
      </c>
      <c r="J86" s="89" t="s">
        <v>1852</v>
      </c>
      <c r="P86" s="48" t="s">
        <v>1179</v>
      </c>
      <c r="T86" s="49" t="s">
        <v>1181</v>
      </c>
      <c r="W86" s="48" t="s">
        <v>7</v>
      </c>
    </row>
    <row r="87" spans="1:23" s="89" customFormat="1">
      <c r="P87" s="48"/>
      <c r="T87" s="49"/>
      <c r="W87" s="48"/>
    </row>
    <row r="88" spans="1:23" s="89" customFormat="1">
      <c r="A88" s="89" t="s">
        <v>1859</v>
      </c>
      <c r="B88" s="89" t="s">
        <v>308</v>
      </c>
      <c r="D88" s="89" t="s">
        <v>309</v>
      </c>
      <c r="E88" s="89" t="s">
        <v>1860</v>
      </c>
      <c r="F88" s="89" t="s">
        <v>1861</v>
      </c>
      <c r="J88" s="89" t="s">
        <v>831</v>
      </c>
      <c r="L88" s="89">
        <v>1</v>
      </c>
      <c r="N88" s="89" t="s">
        <v>1862</v>
      </c>
      <c r="P88" s="48" t="s">
        <v>1219</v>
      </c>
      <c r="T88" s="49" t="s">
        <v>1181</v>
      </c>
      <c r="W88" s="48" t="s">
        <v>7</v>
      </c>
    </row>
    <row r="89" spans="1:23" s="89" customFormat="1">
      <c r="A89" s="89" t="s">
        <v>1863</v>
      </c>
      <c r="B89" s="89" t="s">
        <v>323</v>
      </c>
      <c r="D89" s="89" t="s">
        <v>324</v>
      </c>
      <c r="E89" s="89" t="s">
        <v>1864</v>
      </c>
      <c r="J89" s="89" t="s">
        <v>1865</v>
      </c>
      <c r="N89" s="89" t="s">
        <v>986</v>
      </c>
      <c r="P89" s="48" t="str">
        <f>CONCATENATE("SetObservationMultiple::",RIGHT(A89,LEN(A89)-FIND(" ",A89)))</f>
        <v>SetObservationMultiple::add_pb</v>
      </c>
      <c r="T89" s="49" t="s">
        <v>1181</v>
      </c>
      <c r="W89" s="48" t="s">
        <v>7</v>
      </c>
    </row>
    <row r="90" spans="1:23" s="89" customFormat="1">
      <c r="A90" s="89" t="s">
        <v>1866</v>
      </c>
      <c r="B90" s="89" t="s">
        <v>338</v>
      </c>
      <c r="D90" s="89" t="s">
        <v>1867</v>
      </c>
      <c r="E90" s="89" t="s">
        <v>339</v>
      </c>
      <c r="F90" s="89" t="s">
        <v>1868</v>
      </c>
      <c r="L90" s="89">
        <v>1</v>
      </c>
      <c r="P90" s="48" t="s">
        <v>1219</v>
      </c>
      <c r="T90" s="49" t="s">
        <v>1181</v>
      </c>
      <c r="W90" s="48" t="s">
        <v>7</v>
      </c>
    </row>
    <row r="91" spans="1:23" s="89" customFormat="1">
      <c r="A91" s="89" t="s">
        <v>1869</v>
      </c>
      <c r="B91" s="89" t="s">
        <v>683</v>
      </c>
      <c r="D91" s="89" t="s">
        <v>684</v>
      </c>
      <c r="E91" s="89" t="s">
        <v>1870</v>
      </c>
      <c r="L91" s="89">
        <v>1</v>
      </c>
      <c r="P91" s="48" t="s">
        <v>1219</v>
      </c>
      <c r="T91" s="49" t="s">
        <v>1181</v>
      </c>
      <c r="W91" s="48" t="s">
        <v>7</v>
      </c>
    </row>
    <row r="92" spans="1:23" ht="242.25">
      <c r="A92" s="96" t="s">
        <v>802</v>
      </c>
      <c r="B92" s="96" t="s">
        <v>1871</v>
      </c>
      <c r="D92" s="96" t="s">
        <v>1872</v>
      </c>
      <c r="E92" s="97" t="s">
        <v>2918</v>
      </c>
      <c r="L92" s="96">
        <v>1</v>
      </c>
      <c r="P92" s="96" t="s">
        <v>1179</v>
      </c>
      <c r="T92" s="96" t="s">
        <v>1181</v>
      </c>
      <c r="W92" s="96" t="s">
        <v>7</v>
      </c>
    </row>
    <row r="93" spans="1:23" s="11" customFormat="1">
      <c r="A93" s="11" t="s">
        <v>802</v>
      </c>
      <c r="B93" s="12" t="s">
        <v>1873</v>
      </c>
      <c r="D93" s="12" t="s">
        <v>1874</v>
      </c>
      <c r="E93" s="12" t="s">
        <v>1875</v>
      </c>
      <c r="J93" s="12" t="s">
        <v>1876</v>
      </c>
      <c r="L93" s="11">
        <v>1</v>
      </c>
      <c r="P93" s="92" t="s">
        <v>1179</v>
      </c>
      <c r="T93" s="93" t="s">
        <v>1181</v>
      </c>
      <c r="W93" s="92" t="s">
        <v>7</v>
      </c>
    </row>
    <row r="94" spans="1:23" s="11" customFormat="1">
      <c r="A94" s="11" t="s">
        <v>802</v>
      </c>
      <c r="B94" s="12" t="s">
        <v>1877</v>
      </c>
      <c r="D94" s="10" t="s">
        <v>1878</v>
      </c>
      <c r="E94" s="10" t="s">
        <v>1879</v>
      </c>
      <c r="L94" s="11">
        <v>1</v>
      </c>
      <c r="P94" s="92" t="s">
        <v>1179</v>
      </c>
      <c r="T94" s="93" t="s">
        <v>1181</v>
      </c>
      <c r="W94" s="92" t="s">
        <v>7</v>
      </c>
    </row>
    <row r="95" spans="1:23" s="11" customFormat="1">
      <c r="A95" s="11" t="s">
        <v>802</v>
      </c>
      <c r="B95" s="12" t="s">
        <v>1880</v>
      </c>
      <c r="D95" s="12" t="s">
        <v>1881</v>
      </c>
      <c r="E95" s="12" t="s">
        <v>1882</v>
      </c>
      <c r="L95" s="11">
        <v>1</v>
      </c>
      <c r="P95" s="92" t="s">
        <v>1179</v>
      </c>
      <c r="T95" s="93" t="s">
        <v>1181</v>
      </c>
      <c r="W95" s="92" t="s">
        <v>7</v>
      </c>
    </row>
    <row r="96" spans="1:23" s="11" customFormat="1">
      <c r="A96" s="11" t="s">
        <v>1883</v>
      </c>
      <c r="B96" s="12" t="s">
        <v>188</v>
      </c>
      <c r="D96" s="12" t="s">
        <v>189</v>
      </c>
      <c r="E96" s="12" t="s">
        <v>1884</v>
      </c>
      <c r="L96" s="11">
        <v>1</v>
      </c>
      <c r="P96" s="92" t="s">
        <v>1219</v>
      </c>
      <c r="T96" s="93" t="s">
        <v>1181</v>
      </c>
      <c r="W96" s="92" t="s">
        <v>7</v>
      </c>
    </row>
    <row r="135" spans="63:63">
      <c r="BK135" s="96" t="s">
        <v>1885</v>
      </c>
    </row>
  </sheetData>
  <conditionalFormatting sqref="B93:B1048576 B1:B49 A50 B51:B91 C50:I50 K50:O50 Q50:S50 U50:V50 X50:XFD50">
    <cfRule type="duplicateValues" dxfId="11" priority="2"/>
  </conditionalFormatting>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A13" zoomScaleNormal="100" workbookViewId="0">
      <selection activeCell="L18" sqref="L18"/>
    </sheetView>
  </sheetViews>
  <sheetFormatPr defaultColWidth="8.625" defaultRowHeight="14.25"/>
  <cols>
    <col min="1" max="1" width="17.875" style="28" customWidth="1"/>
    <col min="2" max="2" width="33.125" style="28" customWidth="1"/>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s="30" customFormat="1" ht="15">
      <c r="A2" s="30" t="s">
        <v>792</v>
      </c>
      <c r="B2" s="30" t="s">
        <v>793</v>
      </c>
      <c r="D2" s="30" t="s">
        <v>1435</v>
      </c>
    </row>
    <row r="3" spans="1:26" s="39" customFormat="1" ht="15">
      <c r="A3" s="58" t="s">
        <v>1203</v>
      </c>
      <c r="B3" s="58" t="s">
        <v>1015</v>
      </c>
      <c r="C3" s="58" t="s">
        <v>1886</v>
      </c>
      <c r="D3" s="58" t="s">
        <v>1017</v>
      </c>
      <c r="F3" s="58"/>
      <c r="G3" s="29" t="s">
        <v>1205</v>
      </c>
      <c r="I3" s="29"/>
      <c r="J3" s="29"/>
      <c r="K3" s="29"/>
      <c r="L3" s="29"/>
      <c r="M3" s="29" t="s">
        <v>1095</v>
      </c>
      <c r="O3" s="29"/>
      <c r="P3" s="29"/>
      <c r="Q3" s="29"/>
      <c r="R3" s="29"/>
      <c r="S3" s="29"/>
      <c r="T3" s="29"/>
      <c r="U3" s="29"/>
      <c r="V3" s="29"/>
      <c r="W3" s="29"/>
      <c r="X3" s="29"/>
      <c r="Y3" s="29"/>
      <c r="Z3" s="29"/>
    </row>
    <row r="4" spans="1:26" s="39" customFormat="1" ht="15">
      <c r="A4" s="58" t="s">
        <v>1203</v>
      </c>
      <c r="B4" s="58"/>
      <c r="C4" s="58" t="s">
        <v>1010</v>
      </c>
      <c r="D4" s="58" t="s">
        <v>1011</v>
      </c>
      <c r="E4" s="58"/>
      <c r="F4" s="58"/>
      <c r="G4" s="29" t="s">
        <v>1308</v>
      </c>
      <c r="I4" s="29"/>
      <c r="J4" s="29"/>
      <c r="K4" s="29"/>
      <c r="L4" s="29"/>
      <c r="M4" s="29" t="s">
        <v>1095</v>
      </c>
      <c r="O4" s="29"/>
      <c r="P4" s="29"/>
      <c r="Q4" s="29"/>
      <c r="R4" s="29"/>
      <c r="S4" s="29"/>
      <c r="T4" s="29"/>
      <c r="U4" s="29"/>
      <c r="V4" s="29"/>
      <c r="W4" s="29"/>
      <c r="X4" s="29"/>
      <c r="Y4" s="29"/>
      <c r="Z4" s="29"/>
    </row>
    <row r="5" spans="1:26" ht="15">
      <c r="A5" s="28" t="s">
        <v>802</v>
      </c>
      <c r="B5" s="30" t="s">
        <v>825</v>
      </c>
      <c r="C5" s="30"/>
      <c r="D5" s="30"/>
      <c r="G5" s="28" t="s">
        <v>1887</v>
      </c>
      <c r="I5" s="30"/>
      <c r="M5" s="28" t="s">
        <v>1095</v>
      </c>
    </row>
    <row r="6" spans="1:26" ht="15">
      <c r="A6" s="28" t="s">
        <v>802</v>
      </c>
      <c r="B6" s="30" t="s">
        <v>861</v>
      </c>
      <c r="C6" s="30"/>
      <c r="D6" s="30"/>
      <c r="G6" s="28" t="s">
        <v>1888</v>
      </c>
      <c r="I6" s="30"/>
      <c r="M6" s="28" t="s">
        <v>1095</v>
      </c>
    </row>
    <row r="7" spans="1:26" ht="15">
      <c r="B7" s="30"/>
      <c r="C7" s="30"/>
      <c r="D7" s="30"/>
      <c r="I7" s="30"/>
    </row>
    <row r="8" spans="1:26" ht="15">
      <c r="A8" s="28" t="s">
        <v>1889</v>
      </c>
      <c r="B8" s="30" t="s">
        <v>706</v>
      </c>
      <c r="C8" s="30" t="s">
        <v>707</v>
      </c>
      <c r="D8" s="30" t="s">
        <v>1890</v>
      </c>
      <c r="I8" s="30" t="s">
        <v>1891</v>
      </c>
      <c r="K8" s="28">
        <v>1</v>
      </c>
      <c r="P8" s="28" t="s">
        <v>1219</v>
      </c>
      <c r="S8" s="28" t="s">
        <v>1181</v>
      </c>
      <c r="V8" s="28" t="s">
        <v>7</v>
      </c>
    </row>
    <row r="9" spans="1:26" ht="15">
      <c r="A9" s="28" t="s">
        <v>1892</v>
      </c>
      <c r="B9" s="30" t="s">
        <v>557</v>
      </c>
      <c r="C9" s="30" t="s">
        <v>558</v>
      </c>
      <c r="D9" s="30" t="s">
        <v>1893</v>
      </c>
      <c r="I9" s="28" t="s">
        <v>1894</v>
      </c>
      <c r="K9" s="28">
        <v>1</v>
      </c>
      <c r="P9" s="28" t="s">
        <v>1219</v>
      </c>
      <c r="S9" s="28" t="s">
        <v>1181</v>
      </c>
      <c r="V9" s="28" t="s">
        <v>7</v>
      </c>
    </row>
    <row r="10" spans="1:26" ht="15">
      <c r="A10" s="28" t="s">
        <v>802</v>
      </c>
      <c r="B10" s="30" t="s">
        <v>1895</v>
      </c>
      <c r="C10" s="30" t="s">
        <v>1896</v>
      </c>
      <c r="D10" s="30" t="s">
        <v>1897</v>
      </c>
      <c r="I10" s="28" t="s">
        <v>1898</v>
      </c>
      <c r="K10" s="28">
        <v>1</v>
      </c>
      <c r="P10" s="29" t="s">
        <v>1179</v>
      </c>
      <c r="Q10" s="29"/>
      <c r="R10" s="29"/>
      <c r="S10" s="58" t="s">
        <v>1181</v>
      </c>
      <c r="U10" s="29"/>
      <c r="V10" s="29" t="s">
        <v>7</v>
      </c>
    </row>
    <row r="11" spans="1:26" ht="15">
      <c r="A11" s="28" t="s">
        <v>1899</v>
      </c>
      <c r="B11" s="30" t="s">
        <v>724</v>
      </c>
      <c r="C11" s="30" t="s">
        <v>725</v>
      </c>
      <c r="D11" s="30" t="s">
        <v>1900</v>
      </c>
      <c r="I11" s="28" t="s">
        <v>1901</v>
      </c>
      <c r="K11" s="28">
        <v>1</v>
      </c>
      <c r="P11" s="28" t="s">
        <v>1219</v>
      </c>
      <c r="S11" s="58" t="s">
        <v>1181</v>
      </c>
      <c r="V11" s="29" t="s">
        <v>7</v>
      </c>
    </row>
    <row r="12" spans="1:26" ht="171">
      <c r="A12" s="28" t="s">
        <v>1902</v>
      </c>
      <c r="B12" s="30" t="s">
        <v>735</v>
      </c>
      <c r="C12" s="30" t="s">
        <v>736</v>
      </c>
      <c r="D12" s="30" t="s">
        <v>1903</v>
      </c>
      <c r="I12" s="46" t="s">
        <v>1904</v>
      </c>
      <c r="K12" s="28">
        <v>1</v>
      </c>
      <c r="P12" s="28" t="s">
        <v>1219</v>
      </c>
      <c r="S12" s="58" t="s">
        <v>1181</v>
      </c>
      <c r="V12" s="28" t="s">
        <v>7</v>
      </c>
    </row>
    <row r="13" spans="1:26" ht="15" customHeight="1">
      <c r="A13" s="28" t="s">
        <v>1905</v>
      </c>
      <c r="B13" s="30" t="s">
        <v>741</v>
      </c>
      <c r="C13" s="30" t="s">
        <v>742</v>
      </c>
      <c r="D13" s="30" t="s">
        <v>1906</v>
      </c>
      <c r="I13" s="28" t="s">
        <v>1907</v>
      </c>
      <c r="K13" s="28">
        <v>1</v>
      </c>
      <c r="P13" s="28" t="s">
        <v>1219</v>
      </c>
      <c r="S13" s="58" t="s">
        <v>1181</v>
      </c>
      <c r="V13" s="28" t="s">
        <v>7</v>
      </c>
    </row>
    <row r="14" spans="1:26" ht="15">
      <c r="A14" s="28" t="s">
        <v>1387</v>
      </c>
      <c r="B14" s="30" t="s">
        <v>1908</v>
      </c>
      <c r="C14" s="30" t="s">
        <v>1909</v>
      </c>
      <c r="D14" s="30" t="s">
        <v>1910</v>
      </c>
      <c r="I14" s="28" t="s">
        <v>1911</v>
      </c>
      <c r="K14" s="28">
        <v>1</v>
      </c>
      <c r="P14" s="28" t="s">
        <v>1219</v>
      </c>
      <c r="S14" s="58" t="s">
        <v>1181</v>
      </c>
      <c r="V14" s="28" t="s">
        <v>7</v>
      </c>
    </row>
    <row r="15" spans="1:26" ht="15">
      <c r="B15" s="30"/>
      <c r="C15" s="30"/>
      <c r="D15" s="30"/>
      <c r="I15" s="28"/>
      <c r="S15" s="58"/>
    </row>
    <row r="16" spans="1:26" ht="15">
      <c r="A16" s="28" t="s">
        <v>1912</v>
      </c>
      <c r="B16" s="30" t="s">
        <v>755</v>
      </c>
      <c r="C16" s="30" t="s">
        <v>756</v>
      </c>
      <c r="D16" s="30" t="s">
        <v>1913</v>
      </c>
      <c r="I16" s="28" t="s">
        <v>1914</v>
      </c>
      <c r="K16" s="28">
        <v>1</v>
      </c>
      <c r="P16" s="28" t="s">
        <v>1219</v>
      </c>
      <c r="S16" s="58" t="s">
        <v>1181</v>
      </c>
      <c r="V16" s="28" t="s">
        <v>7</v>
      </c>
    </row>
    <row r="17" spans="1:22" ht="15">
      <c r="A17" s="28" t="s">
        <v>1915</v>
      </c>
      <c r="B17" s="28" t="s">
        <v>764</v>
      </c>
      <c r="C17" s="28" t="s">
        <v>765</v>
      </c>
      <c r="D17" s="28" t="s">
        <v>767</v>
      </c>
      <c r="I17" s="28" t="s">
        <v>1914</v>
      </c>
      <c r="K17" s="28">
        <v>1</v>
      </c>
      <c r="P17" s="28" t="s">
        <v>1219</v>
      </c>
      <c r="S17" s="58" t="s">
        <v>1181</v>
      </c>
      <c r="V17" s="28" t="s">
        <v>7</v>
      </c>
    </row>
    <row r="18" spans="1:22" s="28" customFormat="1" ht="228">
      <c r="A18" s="28" t="s">
        <v>1916</v>
      </c>
      <c r="B18" s="28" t="s">
        <v>777</v>
      </c>
      <c r="C18" s="28" t="s">
        <v>778</v>
      </c>
      <c r="D18" s="28" t="s">
        <v>1917</v>
      </c>
      <c r="I18" s="46" t="s">
        <v>2944</v>
      </c>
      <c r="K18" s="28">
        <v>1</v>
      </c>
      <c r="P18" s="28" t="s">
        <v>1219</v>
      </c>
      <c r="S18" s="58" t="s">
        <v>1181</v>
      </c>
      <c r="V18" s="28" t="s">
        <v>7</v>
      </c>
    </row>
    <row r="19" spans="1:22" ht="15">
      <c r="A19" s="28" t="s">
        <v>802</v>
      </c>
      <c r="B19" s="28" t="s">
        <v>1918</v>
      </c>
      <c r="C19" s="28" t="s">
        <v>1919</v>
      </c>
      <c r="D19" s="28" t="s">
        <v>1920</v>
      </c>
      <c r="I19" s="28" t="s">
        <v>1921</v>
      </c>
      <c r="K19" s="28">
        <v>1</v>
      </c>
      <c r="P19" s="29" t="s">
        <v>1179</v>
      </c>
      <c r="S19" s="58" t="s">
        <v>1181</v>
      </c>
      <c r="V19" s="28" t="s">
        <v>7</v>
      </c>
    </row>
    <row r="20" spans="1:22" ht="15">
      <c r="A20" s="44" t="s">
        <v>1922</v>
      </c>
      <c r="B20" s="30" t="s">
        <v>525</v>
      </c>
      <c r="C20" s="30" t="s">
        <v>1923</v>
      </c>
      <c r="D20" s="30" t="s">
        <v>526</v>
      </c>
      <c r="I20" s="44" t="s">
        <v>1924</v>
      </c>
      <c r="K20" s="28">
        <v>1</v>
      </c>
      <c r="P20" s="28" t="s">
        <v>1219</v>
      </c>
      <c r="S20" s="58" t="s">
        <v>1181</v>
      </c>
      <c r="V20" s="28" t="s">
        <v>7</v>
      </c>
    </row>
    <row r="21" spans="1:22" ht="15">
      <c r="A21" s="44" t="s">
        <v>1925</v>
      </c>
      <c r="B21" s="30" t="s">
        <v>504</v>
      </c>
      <c r="C21" s="28" t="s">
        <v>1926</v>
      </c>
      <c r="D21" s="30" t="s">
        <v>1927</v>
      </c>
      <c r="I21" s="44" t="s">
        <v>1928</v>
      </c>
      <c r="K21" s="28">
        <v>1</v>
      </c>
      <c r="P21" s="28" t="s">
        <v>1219</v>
      </c>
      <c r="S21" s="58" t="s">
        <v>1181</v>
      </c>
      <c r="V21" s="28" t="s">
        <v>7</v>
      </c>
    </row>
    <row r="22" spans="1:22" ht="15">
      <c r="A22" s="28" t="s">
        <v>1387</v>
      </c>
      <c r="B22" s="30" t="s">
        <v>1929</v>
      </c>
      <c r="C22" s="30" t="s">
        <v>1930</v>
      </c>
      <c r="D22" s="28" t="s">
        <v>1931</v>
      </c>
      <c r="I22" s="44" t="s">
        <v>1932</v>
      </c>
      <c r="K22" s="28">
        <v>1</v>
      </c>
      <c r="P22" s="28" t="s">
        <v>1219</v>
      </c>
      <c r="S22" s="58" t="s">
        <v>1181</v>
      </c>
      <c r="V22" s="28" t="s">
        <v>7</v>
      </c>
    </row>
    <row r="23" spans="1:22" ht="15">
      <c r="A23" s="28" t="s">
        <v>1387</v>
      </c>
      <c r="B23" s="30" t="s">
        <v>1933</v>
      </c>
      <c r="C23" s="30" t="s">
        <v>1934</v>
      </c>
      <c r="D23" s="30" t="s">
        <v>1935</v>
      </c>
      <c r="I23" s="44" t="s">
        <v>1936</v>
      </c>
      <c r="K23" s="28">
        <v>1</v>
      </c>
      <c r="P23" s="28" t="s">
        <v>1219</v>
      </c>
      <c r="S23" s="58" t="s">
        <v>1181</v>
      </c>
      <c r="V23" s="28" t="s">
        <v>7</v>
      </c>
    </row>
    <row r="24" spans="1:22" ht="15">
      <c r="A24" s="44" t="s">
        <v>1937</v>
      </c>
      <c r="B24" s="30" t="s">
        <v>575</v>
      </c>
      <c r="C24" s="30" t="s">
        <v>1938</v>
      </c>
      <c r="D24" s="30" t="s">
        <v>1939</v>
      </c>
      <c r="I24" s="44" t="s">
        <v>1940</v>
      </c>
      <c r="K24" s="28">
        <v>1</v>
      </c>
      <c r="P24" s="28" t="s">
        <v>1219</v>
      </c>
      <c r="S24" s="58" t="s">
        <v>1181</v>
      </c>
      <c r="V24" s="28" t="s">
        <v>7</v>
      </c>
    </row>
    <row r="25" spans="1:22" ht="15">
      <c r="A25" s="44" t="s">
        <v>1941</v>
      </c>
      <c r="B25" s="28" t="s">
        <v>588</v>
      </c>
      <c r="C25" s="30" t="s">
        <v>589</v>
      </c>
      <c r="D25" s="30" t="s">
        <v>1942</v>
      </c>
      <c r="I25" s="44" t="s">
        <v>1940</v>
      </c>
      <c r="K25" s="28">
        <v>1</v>
      </c>
      <c r="P25" s="28" t="s">
        <v>1219</v>
      </c>
      <c r="S25" s="58" t="s">
        <v>1181</v>
      </c>
      <c r="V25" s="28" t="s">
        <v>7</v>
      </c>
    </row>
    <row r="26" spans="1:22" ht="15">
      <c r="B26" s="30"/>
      <c r="C26" s="30"/>
      <c r="D26" s="30"/>
    </row>
    <row r="27" spans="1:22" ht="15">
      <c r="B27" s="30"/>
      <c r="C27" s="30"/>
      <c r="D27" s="30"/>
    </row>
    <row r="28" spans="1:22" ht="15">
      <c r="B28" s="30"/>
      <c r="C28" s="30"/>
      <c r="D28" s="30"/>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tabSelected="1" zoomScale="90" zoomScaleNormal="90" workbookViewId="0">
      <selection activeCell="H24" sqref="H24"/>
    </sheetView>
  </sheetViews>
  <sheetFormatPr defaultColWidth="10.25" defaultRowHeight="14.25"/>
  <cols>
    <col min="2" max="3" width="39.875" style="28" customWidth="1"/>
  </cols>
  <sheetData>
    <row r="1" spans="1:27">
      <c r="A1" s="28" t="s">
        <v>786</v>
      </c>
      <c r="B1" s="28" t="s">
        <v>787</v>
      </c>
      <c r="C1" s="28" t="s">
        <v>788</v>
      </c>
      <c r="D1" s="28" t="s">
        <v>789</v>
      </c>
      <c r="E1" s="28" t="s">
        <v>790</v>
      </c>
      <c r="F1" s="28" t="s">
        <v>958</v>
      </c>
      <c r="G1" s="28" t="s">
        <v>1202</v>
      </c>
      <c r="H1" s="29" t="s">
        <v>791</v>
      </c>
      <c r="I1" s="29" t="s">
        <v>959</v>
      </c>
      <c r="J1" s="28" t="s">
        <v>960</v>
      </c>
      <c r="K1" s="28" t="s">
        <v>1654</v>
      </c>
      <c r="L1" s="28" t="s">
        <v>963</v>
      </c>
      <c r="M1" s="28" t="s">
        <v>4</v>
      </c>
      <c r="N1" s="28" t="s">
        <v>3</v>
      </c>
      <c r="O1" s="28" t="s">
        <v>964</v>
      </c>
      <c r="P1" s="28" t="s">
        <v>965</v>
      </c>
      <c r="Q1" s="28" t="s">
        <v>1161</v>
      </c>
      <c r="R1" s="28" t="s">
        <v>966</v>
      </c>
      <c r="S1" s="28" t="s">
        <v>967</v>
      </c>
      <c r="T1" s="28" t="s">
        <v>968</v>
      </c>
      <c r="U1" s="28" t="s">
        <v>970</v>
      </c>
      <c r="V1" s="28" t="s">
        <v>971</v>
      </c>
      <c r="W1" s="28" t="s">
        <v>0</v>
      </c>
      <c r="X1" s="28" t="s">
        <v>972</v>
      </c>
      <c r="Y1" s="28" t="s">
        <v>973</v>
      </c>
      <c r="Z1" s="28" t="s">
        <v>974</v>
      </c>
      <c r="AA1" s="29"/>
    </row>
    <row r="2" spans="1:27" s="32" customFormat="1" ht="15">
      <c r="A2" s="31" t="s">
        <v>792</v>
      </c>
      <c r="C2" s="31" t="s">
        <v>793</v>
      </c>
      <c r="E2" s="31" t="s">
        <v>794</v>
      </c>
      <c r="F2" s="31"/>
      <c r="G2" s="31"/>
      <c r="H2" s="31"/>
      <c r="I2" s="31"/>
      <c r="J2" s="31"/>
      <c r="K2" s="31"/>
      <c r="L2" s="31"/>
      <c r="M2" s="31"/>
      <c r="N2" s="33"/>
      <c r="O2" s="33"/>
      <c r="P2" s="33"/>
      <c r="Q2" s="33"/>
      <c r="R2" s="33"/>
      <c r="S2" s="33"/>
      <c r="T2" s="33"/>
      <c r="U2" s="33"/>
      <c r="V2" s="33"/>
      <c r="W2" s="33"/>
      <c r="X2" s="33"/>
      <c r="Y2" s="31"/>
      <c r="Z2" s="31"/>
      <c r="AA2" s="31"/>
    </row>
    <row r="3" spans="1:27" s="28" customFormat="1" ht="15">
      <c r="A3" s="28" t="s">
        <v>792</v>
      </c>
      <c r="C3" s="30" t="s">
        <v>896</v>
      </c>
      <c r="D3" s="30"/>
      <c r="E3" s="30" t="s">
        <v>1435</v>
      </c>
      <c r="H3" s="29"/>
      <c r="I3" s="29"/>
      <c r="AA3" s="29"/>
    </row>
    <row r="4" spans="1:27" s="28" customFormat="1">
      <c r="A4" s="28" t="s">
        <v>802</v>
      </c>
      <c r="C4" s="28" t="s">
        <v>1943</v>
      </c>
      <c r="H4" s="98" t="s">
        <v>1944</v>
      </c>
      <c r="I4" s="99"/>
      <c r="N4" s="28" t="s">
        <v>1095</v>
      </c>
    </row>
    <row r="5" spans="1:27" s="101" customFormat="1">
      <c r="A5" s="100" t="s">
        <v>795</v>
      </c>
      <c r="C5" s="101" t="s">
        <v>1945</v>
      </c>
      <c r="F5" s="102"/>
      <c r="G5" s="102"/>
      <c r="H5" s="102" t="s">
        <v>797</v>
      </c>
      <c r="I5" s="102"/>
      <c r="K5" s="102"/>
      <c r="M5" s="102"/>
      <c r="N5" s="102" t="s">
        <v>1095</v>
      </c>
      <c r="O5" s="102"/>
      <c r="P5" s="102"/>
      <c r="Q5" s="102"/>
      <c r="R5" s="102"/>
      <c r="S5" s="102"/>
      <c r="T5" s="102"/>
      <c r="U5" s="102"/>
      <c r="V5" s="102"/>
      <c r="W5" s="102"/>
      <c r="X5" s="102"/>
      <c r="Y5" s="102"/>
      <c r="Z5" s="102"/>
      <c r="AA5" s="102"/>
    </row>
    <row r="6" spans="1:27" s="101" customFormat="1">
      <c r="A6" s="100" t="s">
        <v>795</v>
      </c>
      <c r="C6" s="101" t="s">
        <v>1946</v>
      </c>
      <c r="F6" s="102"/>
      <c r="G6" s="102"/>
      <c r="H6" s="102" t="s">
        <v>801</v>
      </c>
      <c r="I6" s="102"/>
      <c r="K6" s="102"/>
      <c r="M6" s="102"/>
      <c r="N6" s="102" t="s">
        <v>1095</v>
      </c>
      <c r="O6" s="102"/>
      <c r="P6" s="102"/>
      <c r="Q6" s="102"/>
      <c r="R6" s="102"/>
      <c r="S6" s="102"/>
      <c r="T6" s="102"/>
      <c r="U6" s="102"/>
      <c r="V6" s="102"/>
      <c r="W6" s="102"/>
      <c r="X6" s="102"/>
      <c r="Y6" s="102"/>
      <c r="Z6" s="102"/>
      <c r="AA6" s="102"/>
    </row>
    <row r="7" spans="1:27" s="101" customFormat="1">
      <c r="A7" s="100" t="s">
        <v>795</v>
      </c>
      <c r="C7" s="101" t="s">
        <v>1947</v>
      </c>
      <c r="F7" s="102"/>
      <c r="G7" s="102"/>
      <c r="H7" s="102" t="s">
        <v>799</v>
      </c>
      <c r="I7" s="102"/>
      <c r="K7" s="102"/>
      <c r="M7" s="102"/>
      <c r="N7" s="102" t="s">
        <v>1095</v>
      </c>
      <c r="O7" s="102"/>
      <c r="P7" s="102"/>
      <c r="Q7" s="102"/>
      <c r="R7" s="102"/>
      <c r="S7" s="102"/>
      <c r="T7" s="102"/>
      <c r="U7" s="102"/>
      <c r="V7" s="102"/>
      <c r="W7" s="102"/>
      <c r="X7" s="102"/>
      <c r="Y7" s="102"/>
      <c r="Z7" s="102"/>
      <c r="AA7" s="102"/>
    </row>
    <row r="8" spans="1:27" s="28" customFormat="1" ht="15">
      <c r="A8" s="58" t="s">
        <v>1203</v>
      </c>
      <c r="B8" s="58"/>
      <c r="C8" s="58" t="s">
        <v>1015</v>
      </c>
      <c r="D8" s="58"/>
      <c r="E8" s="58" t="s">
        <v>1017</v>
      </c>
      <c r="F8" s="58"/>
      <c r="G8" s="29"/>
      <c r="H8" s="29" t="s">
        <v>1205</v>
      </c>
      <c r="I8" s="29"/>
      <c r="J8" s="29"/>
      <c r="K8" s="29"/>
      <c r="L8" s="29"/>
      <c r="N8" s="29" t="s">
        <v>1095</v>
      </c>
      <c r="O8" s="29"/>
      <c r="P8" s="29"/>
      <c r="Q8" s="29"/>
      <c r="R8" s="29"/>
      <c r="S8" s="29"/>
      <c r="T8" s="29"/>
      <c r="U8" s="29"/>
      <c r="V8" s="29"/>
      <c r="W8" s="29"/>
      <c r="X8" s="29"/>
      <c r="Y8" s="29"/>
      <c r="Z8" s="29"/>
    </row>
    <row r="9" spans="1:27" s="28" customFormat="1" ht="15">
      <c r="A9" s="58" t="s">
        <v>1203</v>
      </c>
      <c r="B9" s="58"/>
      <c r="C9" s="65" t="s">
        <v>1010</v>
      </c>
      <c r="F9" s="29"/>
      <c r="G9" s="29"/>
      <c r="H9" s="29" t="s">
        <v>1308</v>
      </c>
      <c r="I9" s="29"/>
      <c r="J9" s="29"/>
      <c r="K9" s="29"/>
      <c r="M9" s="29"/>
      <c r="N9" s="29" t="s">
        <v>1095</v>
      </c>
      <c r="O9" s="29"/>
      <c r="P9" s="29"/>
      <c r="Q9" s="29"/>
      <c r="R9" s="29"/>
      <c r="S9" s="29"/>
      <c r="T9" s="29"/>
      <c r="U9" s="29"/>
      <c r="V9" s="29"/>
      <c r="W9" s="29"/>
      <c r="X9" s="29"/>
      <c r="Y9" s="29"/>
      <c r="Z9" s="29"/>
    </row>
    <row r="10" spans="1:27" s="28" customFormat="1" ht="15">
      <c r="A10" s="39" t="s">
        <v>802</v>
      </c>
      <c r="B10" s="39"/>
      <c r="C10" s="29" t="s">
        <v>1948</v>
      </c>
      <c r="D10" s="29" t="s">
        <v>1949</v>
      </c>
      <c r="E10" s="30"/>
      <c r="F10" s="30" t="s">
        <v>1950</v>
      </c>
      <c r="G10" s="30"/>
      <c r="H10" s="30" t="s">
        <v>821</v>
      </c>
      <c r="J10" s="30"/>
      <c r="K10" s="30"/>
      <c r="L10" s="30"/>
      <c r="N10" s="29" t="s">
        <v>1095</v>
      </c>
      <c r="O10" s="62"/>
      <c r="P10" s="62"/>
      <c r="Q10" s="62"/>
      <c r="R10" s="62"/>
      <c r="S10" s="62"/>
      <c r="T10" s="62"/>
      <c r="U10" s="62"/>
      <c r="V10" s="30"/>
      <c r="W10" s="30"/>
      <c r="X10" s="30"/>
      <c r="Y10" s="30"/>
      <c r="Z10" s="30"/>
    </row>
    <row r="11" spans="1:27" s="44" customFormat="1">
      <c r="A11" s="44" t="s">
        <v>1866</v>
      </c>
      <c r="C11" s="44" t="s">
        <v>1867</v>
      </c>
      <c r="E11" s="44" t="s">
        <v>339</v>
      </c>
      <c r="H11" s="44" t="s">
        <v>1951</v>
      </c>
      <c r="N11" s="44" t="s">
        <v>1095</v>
      </c>
      <c r="P11" s="51"/>
      <c r="T11" s="47"/>
      <c r="W11" s="51"/>
    </row>
    <row r="12" spans="1:27" s="103" customFormat="1">
      <c r="A12" s="103" t="s">
        <v>1625</v>
      </c>
      <c r="C12" s="103" t="s">
        <v>1952</v>
      </c>
      <c r="E12" s="104" t="s">
        <v>1627</v>
      </c>
      <c r="H12" s="103" t="s">
        <v>1953</v>
      </c>
      <c r="I12" s="104"/>
      <c r="N12" s="103" t="s">
        <v>1095</v>
      </c>
    </row>
    <row r="13" spans="1:27" s="28" customFormat="1">
      <c r="A13" s="39" t="s">
        <v>802</v>
      </c>
      <c r="C13" s="28" t="s">
        <v>1954</v>
      </c>
      <c r="E13" s="28" t="s">
        <v>1954</v>
      </c>
      <c r="H13" s="28" t="s">
        <v>1955</v>
      </c>
      <c r="N13" s="29" t="s">
        <v>1095</v>
      </c>
      <c r="O13" s="29"/>
    </row>
    <row r="14" spans="1:27" s="1" customFormat="1">
      <c r="A14" s="1" t="s">
        <v>802</v>
      </c>
      <c r="C14" s="1" t="s">
        <v>871</v>
      </c>
      <c r="H14" s="1" t="s">
        <v>1437</v>
      </c>
      <c r="N14" s="1" t="s">
        <v>1095</v>
      </c>
    </row>
    <row r="15" spans="1:27" ht="15">
      <c r="A15" s="28" t="s">
        <v>802</v>
      </c>
      <c r="C15" s="30" t="s">
        <v>825</v>
      </c>
      <c r="D15" s="30"/>
      <c r="H15" s="28" t="s">
        <v>1887</v>
      </c>
      <c r="I15" s="30"/>
      <c r="N15" s="28" t="s">
        <v>1095</v>
      </c>
    </row>
    <row r="16" spans="1:27" s="28" customFormat="1">
      <c r="A16" s="29" t="s">
        <v>802</v>
      </c>
      <c r="C16" s="28" t="s">
        <v>1245</v>
      </c>
      <c r="D16" s="51" t="s">
        <v>877</v>
      </c>
      <c r="E16" s="29"/>
      <c r="F16" s="29"/>
      <c r="H16" s="29" t="s">
        <v>1956</v>
      </c>
      <c r="J16" s="29"/>
      <c r="K16" s="29"/>
      <c r="L16" s="29"/>
      <c r="N16" s="29" t="s">
        <v>1095</v>
      </c>
      <c r="O16" s="29"/>
      <c r="P16" s="29"/>
      <c r="Q16" s="29"/>
      <c r="R16" s="29"/>
      <c r="S16" s="29"/>
      <c r="T16" s="29"/>
      <c r="U16" s="29"/>
      <c r="V16" s="29"/>
      <c r="W16" s="29"/>
      <c r="X16" s="29"/>
      <c r="Y16" s="29"/>
    </row>
    <row r="17" spans="1:27" s="28" customFormat="1" ht="15">
      <c r="A17" s="30" t="s">
        <v>821</v>
      </c>
      <c r="B17" s="39" t="s">
        <v>1948</v>
      </c>
      <c r="C17" s="29"/>
      <c r="D17" s="30"/>
      <c r="E17" s="30"/>
      <c r="F17" s="30"/>
      <c r="G17" s="30"/>
      <c r="H17" s="30" t="s">
        <v>1957</v>
      </c>
      <c r="J17" s="30"/>
      <c r="K17" s="30"/>
      <c r="L17" s="30"/>
      <c r="N17" s="30"/>
      <c r="O17" s="62"/>
      <c r="P17" s="62"/>
      <c r="Q17" s="62"/>
      <c r="R17" s="62"/>
      <c r="S17" s="62"/>
      <c r="T17" s="62"/>
      <c r="U17" s="62"/>
      <c r="V17" s="30"/>
      <c r="W17" s="30"/>
      <c r="X17" s="30"/>
      <c r="Y17" s="30"/>
      <c r="Z17" s="30"/>
    </row>
    <row r="18" spans="1:27" s="28" customFormat="1" ht="15">
      <c r="A18" s="30" t="s">
        <v>821</v>
      </c>
      <c r="B18" s="39" t="s">
        <v>1948</v>
      </c>
      <c r="C18" s="29"/>
      <c r="D18" s="30"/>
      <c r="E18" s="30"/>
      <c r="F18" s="30"/>
      <c r="G18" s="30"/>
      <c r="H18" s="30" t="s">
        <v>1958</v>
      </c>
      <c r="J18" s="30"/>
      <c r="K18" s="30"/>
      <c r="L18" s="30"/>
      <c r="N18" s="30"/>
      <c r="O18" s="62"/>
      <c r="P18" s="62"/>
      <c r="Q18" s="62"/>
      <c r="R18" s="62"/>
      <c r="S18" s="62"/>
      <c r="T18" s="62"/>
      <c r="U18" s="62"/>
      <c r="V18" s="30"/>
      <c r="W18" s="30"/>
      <c r="X18" s="30"/>
      <c r="Y18" s="30"/>
      <c r="Z18" s="30"/>
    </row>
    <row r="19" spans="1:27" s="28" customFormat="1" ht="15">
      <c r="A19" s="39"/>
      <c r="B19" s="39"/>
      <c r="C19" s="29"/>
      <c r="D19" s="30"/>
      <c r="E19" s="30"/>
      <c r="F19" s="30"/>
      <c r="G19" s="30"/>
      <c r="J19" s="30"/>
      <c r="K19" s="30"/>
      <c r="L19" s="30"/>
      <c r="N19" s="30"/>
      <c r="O19" s="62"/>
      <c r="P19" s="62"/>
      <c r="Q19" s="62"/>
      <c r="R19" s="62"/>
      <c r="S19" s="62"/>
      <c r="T19" s="62"/>
      <c r="U19" s="62"/>
      <c r="V19" s="30"/>
      <c r="W19" s="30"/>
      <c r="X19" s="30"/>
      <c r="Y19" s="30"/>
      <c r="Z19" s="30"/>
    </row>
    <row r="20" spans="1:27" s="28" customFormat="1" ht="15">
      <c r="A20" s="39"/>
      <c r="B20" s="39"/>
      <c r="C20" s="29"/>
      <c r="D20" s="30"/>
      <c r="E20" s="30"/>
      <c r="F20" s="30"/>
      <c r="G20" s="30"/>
      <c r="H20" s="30"/>
      <c r="J20" s="30"/>
      <c r="K20" s="30"/>
      <c r="L20" s="30"/>
      <c r="N20" s="30"/>
      <c r="O20" s="62"/>
      <c r="P20" s="62"/>
      <c r="Q20" s="62"/>
      <c r="R20" s="62"/>
      <c r="S20" s="62"/>
      <c r="T20" s="62"/>
      <c r="U20" s="62"/>
      <c r="V20" s="30"/>
      <c r="W20" s="30"/>
      <c r="X20" s="30"/>
      <c r="Y20" s="30"/>
      <c r="Z20" s="30"/>
    </row>
    <row r="21" spans="1:27" s="28" customFormat="1" ht="15">
      <c r="A21" s="39"/>
      <c r="B21" s="39"/>
      <c r="C21" s="29"/>
      <c r="D21" s="30"/>
      <c r="E21" s="30"/>
      <c r="F21" s="30"/>
      <c r="G21" s="30"/>
      <c r="H21" s="30"/>
      <c r="J21" s="30"/>
      <c r="K21" s="30"/>
      <c r="L21" s="30"/>
      <c r="N21" s="30"/>
      <c r="O21" s="62"/>
      <c r="P21" s="62"/>
      <c r="Q21" s="62"/>
      <c r="R21" s="62"/>
      <c r="S21" s="62"/>
      <c r="T21" s="62"/>
      <c r="U21" s="62"/>
      <c r="V21" s="30"/>
      <c r="W21" s="30"/>
      <c r="X21" s="30"/>
      <c r="Y21" s="30"/>
      <c r="Z21" s="30"/>
    </row>
    <row r="22" spans="1:27" s="39" customFormat="1">
      <c r="A22" s="39" t="s">
        <v>802</v>
      </c>
      <c r="C22" s="39" t="s">
        <v>1959</v>
      </c>
      <c r="D22" s="39" t="s">
        <v>1960</v>
      </c>
      <c r="H22" s="39" t="s">
        <v>2984</v>
      </c>
      <c r="N22" s="29" t="s">
        <v>1095</v>
      </c>
      <c r="P22" s="29"/>
    </row>
    <row r="23" spans="1:27" s="28" customFormat="1">
      <c r="A23" s="28" t="s">
        <v>802</v>
      </c>
      <c r="C23" s="28" t="s">
        <v>1961</v>
      </c>
      <c r="D23" s="28" t="s">
        <v>1962</v>
      </c>
      <c r="H23" s="39" t="s">
        <v>2985</v>
      </c>
      <c r="I23" s="29"/>
      <c r="N23" s="29" t="s">
        <v>1095</v>
      </c>
      <c r="AA23" s="29"/>
    </row>
    <row r="24" spans="1:27" s="28" customFormat="1">
      <c r="A24" s="28" t="s">
        <v>802</v>
      </c>
      <c r="C24" s="28" t="s">
        <v>1963</v>
      </c>
      <c r="D24" s="28" t="s">
        <v>1964</v>
      </c>
      <c r="H24" s="29" t="s">
        <v>1965</v>
      </c>
      <c r="I24" s="29"/>
      <c r="N24" s="29" t="s">
        <v>1095</v>
      </c>
      <c r="AA24" s="29"/>
    </row>
    <row r="25" spans="1:27" s="28" customFormat="1">
      <c r="A25" s="28" t="s">
        <v>802</v>
      </c>
      <c r="C25" s="28" t="s">
        <v>1966</v>
      </c>
      <c r="D25" s="28" t="s">
        <v>1967</v>
      </c>
      <c r="H25" s="39" t="s">
        <v>1968</v>
      </c>
      <c r="I25" s="29"/>
      <c r="N25" s="29" t="s">
        <v>1095</v>
      </c>
      <c r="AA25" s="29"/>
    </row>
    <row r="26" spans="1:27" s="28" customFormat="1">
      <c r="A26" s="28" t="s">
        <v>802</v>
      </c>
      <c r="C26" s="28" t="s">
        <v>1969</v>
      </c>
      <c r="D26" s="28" t="s">
        <v>1970</v>
      </c>
      <c r="H26" s="29" t="s">
        <v>1971</v>
      </c>
      <c r="I26" s="29"/>
      <c r="N26" s="29" t="s">
        <v>1095</v>
      </c>
      <c r="AA26" s="29"/>
    </row>
    <row r="27" spans="1:27" s="28" customFormat="1">
      <c r="A27" s="28" t="s">
        <v>802</v>
      </c>
      <c r="C27" s="28" t="s">
        <v>1972</v>
      </c>
      <c r="D27" s="28" t="s">
        <v>1973</v>
      </c>
      <c r="H27" s="102" t="s">
        <v>1974</v>
      </c>
      <c r="I27" s="29"/>
      <c r="N27" s="29"/>
      <c r="AA27" s="29"/>
    </row>
    <row r="28" spans="1:27" s="28" customFormat="1">
      <c r="A28" s="28" t="s">
        <v>802</v>
      </c>
      <c r="C28" s="28" t="s">
        <v>1975</v>
      </c>
      <c r="D28" s="28" t="s">
        <v>1976</v>
      </c>
      <c r="H28" s="51" t="s">
        <v>2983</v>
      </c>
      <c r="I28" s="29"/>
      <c r="N28" s="29" t="s">
        <v>1095</v>
      </c>
      <c r="AA28" s="29"/>
    </row>
    <row r="29" spans="1:27" s="28" customFormat="1">
      <c r="A29" s="28" t="s">
        <v>1451</v>
      </c>
      <c r="C29" s="28" t="s">
        <v>1452</v>
      </c>
      <c r="J29" s="28" t="s">
        <v>1977</v>
      </c>
    </row>
    <row r="30" spans="1:27" s="28" customFormat="1">
      <c r="A30" s="28" t="s">
        <v>1451</v>
      </c>
      <c r="C30" s="28" t="s">
        <v>1978</v>
      </c>
      <c r="J30" s="28" t="s">
        <v>1979</v>
      </c>
    </row>
    <row r="31" spans="1:27" s="28" customFormat="1">
      <c r="A31" s="28" t="s">
        <v>1451</v>
      </c>
      <c r="C31" s="28" t="s">
        <v>1980</v>
      </c>
      <c r="J31" s="28" t="s">
        <v>1981</v>
      </c>
    </row>
    <row r="32" spans="1:27" s="28" customFormat="1">
      <c r="A32" s="28" t="s">
        <v>1451</v>
      </c>
      <c r="C32" s="28" t="s">
        <v>1982</v>
      </c>
      <c r="J32" s="28" t="s">
        <v>1983</v>
      </c>
    </row>
    <row r="33" spans="1:10" s="28" customFormat="1">
      <c r="A33" s="28" t="s">
        <v>1451</v>
      </c>
      <c r="C33" s="28" t="s">
        <v>1984</v>
      </c>
      <c r="J33" s="28" t="s">
        <v>1985</v>
      </c>
    </row>
    <row r="34" spans="1:10" s="28" customFormat="1">
      <c r="A34" s="28" t="s">
        <v>1451</v>
      </c>
      <c r="C34" s="28" t="s">
        <v>1986</v>
      </c>
      <c r="J34" s="39" t="s">
        <v>1987</v>
      </c>
    </row>
    <row r="35" spans="1:10" s="28" customFormat="1">
      <c r="A35" s="28" t="s">
        <v>1451</v>
      </c>
      <c r="C35" s="28" t="s">
        <v>1988</v>
      </c>
      <c r="J35" s="39" t="s">
        <v>1989</v>
      </c>
    </row>
    <row r="36" spans="1:10" s="28" customFormat="1">
      <c r="A36" s="28" t="s">
        <v>1451</v>
      </c>
      <c r="C36" s="28" t="s">
        <v>1990</v>
      </c>
      <c r="J36" s="28" t="s">
        <v>1991</v>
      </c>
    </row>
    <row r="37" spans="1:10" s="28" customFormat="1">
      <c r="A37" s="28" t="s">
        <v>3</v>
      </c>
      <c r="C37" s="28" t="s">
        <v>1992</v>
      </c>
      <c r="D37" s="28" t="s">
        <v>1993</v>
      </c>
      <c r="J37" s="28" t="s">
        <v>1994</v>
      </c>
    </row>
  </sheetData>
  <conditionalFormatting sqref="C12">
    <cfRule type="duplicateValues" dxfId="10"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A4" zoomScale="90" zoomScaleNormal="90" workbookViewId="0">
      <selection activeCell="C10" sqref="C10"/>
    </sheetView>
  </sheetViews>
  <sheetFormatPr defaultColWidth="8.5" defaultRowHeight="14.25"/>
  <cols>
    <col min="1" max="1" width="32.75" style="28" customWidth="1"/>
    <col min="2" max="2" width="26.125" style="28" customWidth="1"/>
    <col min="3" max="3" width="67.125" style="28" customWidth="1"/>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s="34" customFormat="1" ht="15">
      <c r="A2" s="34" t="s">
        <v>792</v>
      </c>
      <c r="B2" s="31" t="s">
        <v>896</v>
      </c>
      <c r="C2" s="31"/>
      <c r="D2" s="31" t="s">
        <v>1435</v>
      </c>
      <c r="G2" s="35"/>
      <c r="H2" s="35"/>
      <c r="Z2" s="35"/>
    </row>
    <row r="3" spans="1:26" s="34" customFormat="1">
      <c r="A3" s="35" t="s">
        <v>2</v>
      </c>
      <c r="B3" s="48" t="s">
        <v>1995</v>
      </c>
      <c r="C3" s="35" t="s">
        <v>1996</v>
      </c>
      <c r="D3" s="35"/>
      <c r="F3" s="35"/>
      <c r="G3" s="35" t="s">
        <v>1997</v>
      </c>
      <c r="H3" s="35"/>
      <c r="I3" s="35"/>
      <c r="K3" s="35"/>
      <c r="L3" s="35"/>
      <c r="M3" s="35"/>
      <c r="O3" s="35"/>
      <c r="P3" s="35"/>
      <c r="Q3" s="35"/>
      <c r="R3" s="35"/>
      <c r="S3" s="35"/>
      <c r="T3" s="35"/>
      <c r="U3" s="35"/>
      <c r="V3" s="35"/>
      <c r="W3" s="35"/>
      <c r="X3" s="35"/>
      <c r="Y3" s="35"/>
      <c r="Z3" s="35"/>
    </row>
    <row r="4" spans="1:26" s="34" customFormat="1">
      <c r="A4" s="34" t="s">
        <v>802</v>
      </c>
      <c r="B4" s="48" t="s">
        <v>1998</v>
      </c>
      <c r="C4" s="34" t="s">
        <v>819</v>
      </c>
      <c r="G4" s="35" t="s">
        <v>1999</v>
      </c>
      <c r="H4" s="35"/>
      <c r="J4" s="35"/>
      <c r="K4" s="35"/>
      <c r="L4" s="35"/>
      <c r="M4" s="35" t="s">
        <v>1095</v>
      </c>
      <c r="N4" s="35"/>
      <c r="O4" s="35"/>
      <c r="P4" s="35"/>
      <c r="Q4" s="35"/>
      <c r="R4" s="35"/>
      <c r="S4" s="35"/>
      <c r="T4" s="35"/>
      <c r="U4" s="35"/>
      <c r="V4" s="35"/>
      <c r="W4" s="35"/>
      <c r="X4" s="35"/>
      <c r="Y4" s="35"/>
    </row>
    <row r="5" spans="1:26" s="34" customFormat="1">
      <c r="A5" s="35" t="s">
        <v>802</v>
      </c>
      <c r="B5" s="34" t="s">
        <v>1240</v>
      </c>
      <c r="C5" s="48" t="s">
        <v>1241</v>
      </c>
      <c r="D5" s="35"/>
      <c r="E5" s="35"/>
      <c r="F5" s="35"/>
      <c r="G5" s="35" t="s">
        <v>2000</v>
      </c>
      <c r="H5" s="35"/>
      <c r="J5" s="35"/>
      <c r="K5" s="35"/>
      <c r="L5" s="35"/>
      <c r="M5" s="35" t="s">
        <v>1095</v>
      </c>
      <c r="N5" s="35"/>
      <c r="O5" s="35"/>
      <c r="P5" s="35"/>
      <c r="Q5" s="35"/>
      <c r="R5" s="35"/>
      <c r="S5" s="35"/>
      <c r="T5" s="35"/>
      <c r="U5" s="35"/>
      <c r="V5" s="35"/>
      <c r="W5" s="35"/>
      <c r="X5" s="35"/>
      <c r="Y5" s="35"/>
    </row>
    <row r="6" spans="1:26" s="34" customFormat="1">
      <c r="A6" s="35" t="s">
        <v>802</v>
      </c>
      <c r="B6" s="34" t="s">
        <v>1245</v>
      </c>
      <c r="C6" s="48" t="s">
        <v>877</v>
      </c>
      <c r="D6" s="35"/>
      <c r="E6" s="35"/>
      <c r="F6" s="35"/>
      <c r="G6" s="35" t="s">
        <v>1956</v>
      </c>
      <c r="H6" s="35"/>
      <c r="J6" s="35"/>
      <c r="K6" s="35"/>
      <c r="L6" s="35"/>
      <c r="M6" s="35" t="s">
        <v>1095</v>
      </c>
      <c r="N6" s="35"/>
      <c r="O6" s="35"/>
      <c r="P6" s="35"/>
      <c r="Q6" s="35"/>
      <c r="R6" s="35"/>
      <c r="S6" s="35"/>
      <c r="T6" s="35"/>
      <c r="U6" s="35"/>
      <c r="V6" s="35"/>
      <c r="W6" s="35"/>
      <c r="X6" s="35"/>
      <c r="Y6" s="35"/>
    </row>
    <row r="7" spans="1:26" s="34" customFormat="1">
      <c r="A7" s="35"/>
      <c r="B7" s="48"/>
      <c r="C7" s="48"/>
      <c r="D7" s="35"/>
      <c r="E7" s="35"/>
      <c r="F7" s="35"/>
      <c r="G7" s="35"/>
      <c r="H7" s="35"/>
      <c r="J7" s="35"/>
      <c r="K7" s="35"/>
      <c r="L7" s="35"/>
      <c r="M7" s="35"/>
      <c r="N7" s="35"/>
      <c r="O7" s="35"/>
      <c r="P7" s="35"/>
      <c r="Q7" s="35"/>
      <c r="R7" s="35"/>
      <c r="S7" s="35"/>
      <c r="T7" s="35"/>
      <c r="U7" s="35"/>
      <c r="V7" s="35"/>
      <c r="W7" s="35"/>
      <c r="X7" s="35"/>
      <c r="Y7" s="35"/>
    </row>
    <row r="8" spans="1:26" s="34" customFormat="1">
      <c r="A8" s="35"/>
      <c r="B8" s="48"/>
      <c r="C8" s="48"/>
      <c r="D8" s="35"/>
      <c r="E8" s="35"/>
      <c r="F8" s="35"/>
      <c r="G8" s="35"/>
      <c r="H8" s="35"/>
      <c r="J8" s="35"/>
      <c r="K8" s="35"/>
      <c r="L8" s="35"/>
      <c r="M8" s="35"/>
      <c r="N8" s="35"/>
      <c r="O8" s="35"/>
      <c r="P8" s="35"/>
      <c r="Q8" s="35"/>
      <c r="R8" s="35"/>
      <c r="S8" s="35"/>
      <c r="T8" s="35"/>
      <c r="U8" s="35"/>
      <c r="V8" s="35"/>
      <c r="W8" s="35"/>
      <c r="X8" s="35"/>
      <c r="Y8" s="35"/>
    </row>
    <row r="9" spans="1:26" s="34" customFormat="1">
      <c r="A9" s="35"/>
      <c r="B9" s="48"/>
      <c r="C9" s="48"/>
      <c r="D9" s="35"/>
      <c r="E9" s="35"/>
      <c r="F9" s="35"/>
      <c r="G9" s="35"/>
      <c r="H9" s="35"/>
      <c r="J9" s="35"/>
      <c r="K9" s="35"/>
      <c r="L9" s="35"/>
      <c r="M9" s="35"/>
      <c r="N9" s="35"/>
      <c r="O9" s="35"/>
      <c r="P9" s="35"/>
      <c r="Q9" s="35"/>
      <c r="R9" s="35"/>
      <c r="S9" s="35"/>
      <c r="T9" s="35"/>
      <c r="U9" s="35"/>
      <c r="V9" s="35"/>
      <c r="W9" s="35"/>
      <c r="X9" s="35"/>
      <c r="Y9" s="35"/>
    </row>
    <row r="10" spans="1:26" s="32" customFormat="1">
      <c r="A10" s="32" t="s">
        <v>2001</v>
      </c>
      <c r="B10" s="32" t="s">
        <v>614</v>
      </c>
      <c r="C10" s="32" t="s">
        <v>615</v>
      </c>
      <c r="D10" s="32" t="s">
        <v>615</v>
      </c>
      <c r="E10" s="34" t="s">
        <v>2002</v>
      </c>
      <c r="I10" s="32" t="s">
        <v>2003</v>
      </c>
      <c r="K10" s="32">
        <v>1</v>
      </c>
      <c r="O10" s="35" t="s">
        <v>1219</v>
      </c>
      <c r="S10" s="32" t="s">
        <v>1181</v>
      </c>
      <c r="V10" s="32" t="s">
        <v>7</v>
      </c>
    </row>
    <row r="11" spans="1:26" s="34" customFormat="1">
      <c r="A11" s="34" t="s">
        <v>982</v>
      </c>
      <c r="B11" s="34" t="s">
        <v>2004</v>
      </c>
      <c r="C11" s="34" t="s">
        <v>2005</v>
      </c>
      <c r="D11" s="34" t="s">
        <v>2006</v>
      </c>
      <c r="I11" s="34" t="s">
        <v>2007</v>
      </c>
      <c r="K11" s="34">
        <v>1</v>
      </c>
      <c r="O11" s="35" t="s">
        <v>1264</v>
      </c>
      <c r="S11" s="34" t="s">
        <v>1181</v>
      </c>
      <c r="V11" s="34" t="s">
        <v>7</v>
      </c>
    </row>
    <row r="12" spans="1:26" s="34" customFormat="1">
      <c r="A12" s="34" t="s">
        <v>2008</v>
      </c>
      <c r="B12" s="34" t="s">
        <v>2009</v>
      </c>
      <c r="C12" s="34" t="s">
        <v>2010</v>
      </c>
      <c r="D12" s="34" t="s">
        <v>2011</v>
      </c>
      <c r="H12" s="35" t="s">
        <v>2012</v>
      </c>
      <c r="I12" s="34" t="s">
        <v>2013</v>
      </c>
      <c r="M12" s="34" t="s">
        <v>1095</v>
      </c>
      <c r="O12" s="35" t="s">
        <v>1179</v>
      </c>
      <c r="S12" s="34" t="s">
        <v>1181</v>
      </c>
      <c r="V12" s="34" t="s">
        <v>7</v>
      </c>
    </row>
    <row r="13" spans="1:26" s="34" customFormat="1">
      <c r="A13" s="34" t="s">
        <v>802</v>
      </c>
      <c r="B13" s="34" t="s">
        <v>2014</v>
      </c>
      <c r="C13" s="34" t="s">
        <v>2015</v>
      </c>
      <c r="D13" s="34" t="s">
        <v>2016</v>
      </c>
      <c r="I13" s="34" t="s">
        <v>2017</v>
      </c>
      <c r="O13" s="35" t="s">
        <v>1179</v>
      </c>
      <c r="S13" s="34" t="s">
        <v>1181</v>
      </c>
      <c r="V13" s="34" t="s">
        <v>7</v>
      </c>
    </row>
    <row r="14" spans="1:26" s="34" customFormat="1">
      <c r="A14" s="34" t="s">
        <v>2001</v>
      </c>
      <c r="B14" s="34" t="s">
        <v>2018</v>
      </c>
      <c r="C14" s="34" t="s">
        <v>2019</v>
      </c>
      <c r="D14" s="34" t="s">
        <v>2020</v>
      </c>
      <c r="I14" s="34" t="s">
        <v>2021</v>
      </c>
      <c r="O14" s="35" t="s">
        <v>1219</v>
      </c>
      <c r="S14" s="34" t="s">
        <v>1181</v>
      </c>
      <c r="V14" s="34"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2" sqref="A2"/>
      <selection pane="bottomRight" activeCell="A15" sqref="A15"/>
    </sheetView>
  </sheetViews>
  <sheetFormatPr defaultColWidth="8.5" defaultRowHeight="14.25"/>
  <cols>
    <col min="1" max="1" width="32.75" style="28" customWidth="1"/>
    <col min="2" max="2" width="55.125" style="28" customWidth="1"/>
    <col min="3" max="3" width="21.375" style="28" customWidth="1"/>
    <col min="4" max="4" width="55.125" style="28" customWidth="1"/>
    <col min="5" max="6" width="8.5" style="28"/>
    <col min="7" max="7" width="24.25" style="28" customWidth="1"/>
    <col min="8" max="16384" width="8.5" style="28"/>
  </cols>
  <sheetData>
    <row r="1" spans="1:29">
      <c r="A1" s="28" t="s">
        <v>786</v>
      </c>
      <c r="B1" s="28" t="s">
        <v>787</v>
      </c>
      <c r="C1" s="28" t="s">
        <v>788</v>
      </c>
      <c r="D1" s="28" t="s">
        <v>789</v>
      </c>
      <c r="E1" s="28" t="s">
        <v>790</v>
      </c>
      <c r="F1" s="28" t="s">
        <v>957</v>
      </c>
      <c r="G1" s="28" t="s">
        <v>1202</v>
      </c>
      <c r="H1" s="29" t="s">
        <v>791</v>
      </c>
      <c r="I1" s="29" t="s">
        <v>959</v>
      </c>
      <c r="J1" s="28" t="s">
        <v>960</v>
      </c>
      <c r="K1" s="28" t="s">
        <v>1654</v>
      </c>
      <c r="L1" s="28" t="s">
        <v>963</v>
      </c>
      <c r="M1" s="28" t="s">
        <v>4</v>
      </c>
      <c r="N1" s="28" t="s">
        <v>3</v>
      </c>
      <c r="O1" s="28" t="s">
        <v>964</v>
      </c>
      <c r="P1" s="28" t="s">
        <v>965</v>
      </c>
      <c r="Q1" s="28" t="s">
        <v>1161</v>
      </c>
      <c r="R1" s="28" t="s">
        <v>966</v>
      </c>
      <c r="S1" s="28" t="s">
        <v>967</v>
      </c>
      <c r="T1" s="28" t="s">
        <v>968</v>
      </c>
      <c r="U1" s="28" t="s">
        <v>970</v>
      </c>
      <c r="V1" s="28" t="s">
        <v>971</v>
      </c>
      <c r="W1" s="28" t="s">
        <v>0</v>
      </c>
      <c r="X1" s="28" t="s">
        <v>972</v>
      </c>
      <c r="Y1" s="28" t="s">
        <v>973</v>
      </c>
      <c r="Z1" s="28" t="s">
        <v>974</v>
      </c>
      <c r="AA1" s="29"/>
    </row>
    <row r="2" spans="1:29" s="39" customFormat="1" ht="15">
      <c r="A2" s="58" t="s">
        <v>1203</v>
      </c>
      <c r="B2" s="58"/>
      <c r="C2" s="58" t="s">
        <v>1015</v>
      </c>
      <c r="D2" s="58" t="s">
        <v>1571</v>
      </c>
      <c r="E2" s="58" t="s">
        <v>1017</v>
      </c>
      <c r="F2" s="58"/>
      <c r="G2" s="29"/>
      <c r="H2" s="29" t="s">
        <v>1205</v>
      </c>
      <c r="I2" s="29"/>
      <c r="J2" s="29"/>
      <c r="K2" s="29"/>
      <c r="L2" s="29"/>
      <c r="N2" s="29" t="s">
        <v>1095</v>
      </c>
      <c r="O2" s="29"/>
      <c r="P2" s="29"/>
      <c r="Q2" s="29"/>
      <c r="R2" s="29"/>
      <c r="S2" s="29"/>
      <c r="T2" s="29"/>
      <c r="U2" s="29"/>
      <c r="V2" s="29"/>
      <c r="W2" s="29"/>
      <c r="X2" s="29"/>
      <c r="Y2" s="29"/>
      <c r="Z2" s="29"/>
    </row>
    <row r="3" spans="1:29" s="39" customFormat="1" ht="15">
      <c r="A3" s="39" t="s">
        <v>1039</v>
      </c>
      <c r="B3" s="63"/>
      <c r="C3" s="63" t="s">
        <v>2022</v>
      </c>
      <c r="D3" s="58"/>
      <c r="E3" s="58"/>
      <c r="F3" s="58"/>
      <c r="G3" s="29"/>
      <c r="H3" s="29" t="s">
        <v>2023</v>
      </c>
      <c r="I3" s="29"/>
      <c r="K3" s="29"/>
      <c r="L3" s="29"/>
      <c r="N3" s="29" t="s">
        <v>1095</v>
      </c>
      <c r="O3" s="29"/>
      <c r="P3" s="29"/>
      <c r="Q3" s="29"/>
      <c r="R3" s="29"/>
      <c r="S3" s="29"/>
      <c r="T3" s="29"/>
      <c r="U3" s="29"/>
      <c r="V3" s="29"/>
      <c r="W3" s="29"/>
      <c r="X3" s="29"/>
      <c r="Y3" s="29"/>
      <c r="Z3" s="29"/>
    </row>
    <row r="4" spans="1:29" s="32" customFormat="1">
      <c r="A4" s="32" t="s">
        <v>802</v>
      </c>
      <c r="C4" s="32" t="s">
        <v>1943</v>
      </c>
      <c r="H4" s="105" t="s">
        <v>2024</v>
      </c>
      <c r="N4" s="32" t="s">
        <v>1095</v>
      </c>
    </row>
    <row r="5" spans="1:29" s="32" customFormat="1" ht="15">
      <c r="A5" s="32" t="s">
        <v>1039</v>
      </c>
      <c r="C5" s="32" t="s">
        <v>2025</v>
      </c>
      <c r="D5" s="76"/>
      <c r="E5" s="76"/>
      <c r="F5" s="76"/>
      <c r="G5" s="35"/>
      <c r="H5" s="32" t="s">
        <v>2026</v>
      </c>
      <c r="I5" s="35"/>
      <c r="K5" s="35"/>
      <c r="L5" s="35"/>
      <c r="N5" s="35" t="s">
        <v>1095</v>
      </c>
      <c r="O5" s="35"/>
      <c r="P5" s="35"/>
      <c r="Q5" s="35"/>
      <c r="R5" s="35"/>
      <c r="S5" s="35"/>
      <c r="T5" s="35"/>
      <c r="U5" s="35"/>
      <c r="V5" s="35"/>
      <c r="W5" s="35"/>
      <c r="X5" s="35"/>
      <c r="Y5" s="35"/>
      <c r="Z5" s="35"/>
    </row>
    <row r="6" spans="1:29" s="32" customFormat="1" ht="15">
      <c r="A6" s="32" t="s">
        <v>802</v>
      </c>
      <c r="B6" s="34"/>
      <c r="C6" s="34" t="s">
        <v>2027</v>
      </c>
      <c r="D6" s="76"/>
      <c r="E6" s="76"/>
      <c r="F6" s="76"/>
      <c r="G6" s="35"/>
      <c r="H6" s="32" t="s">
        <v>2028</v>
      </c>
      <c r="I6" s="35"/>
      <c r="K6" s="35"/>
      <c r="L6" s="35"/>
      <c r="N6" s="35" t="s">
        <v>1095</v>
      </c>
      <c r="O6" s="35"/>
      <c r="P6" s="35"/>
      <c r="Q6" s="35"/>
      <c r="R6" s="35"/>
      <c r="S6" s="35"/>
      <c r="T6" s="35"/>
      <c r="U6" s="35"/>
      <c r="V6" s="35"/>
      <c r="W6" s="35"/>
      <c r="X6" s="35"/>
      <c r="Y6" s="35"/>
      <c r="Z6" s="35"/>
    </row>
    <row r="7" spans="1:29" s="39" customFormat="1" ht="15">
      <c r="A7" s="39" t="s">
        <v>802</v>
      </c>
      <c r="C7" s="39" t="s">
        <v>1574</v>
      </c>
      <c r="D7" s="58"/>
      <c r="E7" s="44" t="s">
        <v>1575</v>
      </c>
      <c r="F7" s="58"/>
      <c r="G7" s="29"/>
      <c r="H7" s="39" t="s">
        <v>1657</v>
      </c>
      <c r="I7" s="29"/>
      <c r="K7" s="29"/>
      <c r="L7" s="29"/>
      <c r="N7" s="29" t="s">
        <v>1095</v>
      </c>
      <c r="O7" s="29"/>
      <c r="P7" s="29"/>
      <c r="Q7" s="29"/>
      <c r="R7" s="29"/>
      <c r="S7" s="29"/>
      <c r="T7" s="29"/>
      <c r="U7" s="29"/>
      <c r="V7" s="29"/>
      <c r="W7" s="29"/>
      <c r="X7" s="29"/>
      <c r="Y7" s="29"/>
      <c r="Z7" s="29"/>
    </row>
    <row r="8" spans="1:29" s="39" customFormat="1" ht="15">
      <c r="A8" s="39" t="s">
        <v>802</v>
      </c>
      <c r="C8" s="39" t="s">
        <v>1582</v>
      </c>
      <c r="D8" s="58"/>
      <c r="E8" s="44" t="s">
        <v>1583</v>
      </c>
      <c r="F8" s="58"/>
      <c r="G8" s="29"/>
      <c r="H8" s="39" t="s">
        <v>1658</v>
      </c>
      <c r="I8" s="29"/>
      <c r="J8" s="29"/>
      <c r="L8" s="29"/>
      <c r="N8" s="29" t="s">
        <v>1095</v>
      </c>
      <c r="O8" s="29"/>
      <c r="P8" s="29"/>
      <c r="Q8" s="29"/>
      <c r="R8" s="29"/>
      <c r="S8" s="29"/>
      <c r="T8" s="29"/>
      <c r="U8" s="29"/>
      <c r="V8" s="29"/>
      <c r="W8" s="29"/>
      <c r="X8" s="29"/>
      <c r="Y8" s="29"/>
      <c r="Z8" s="29"/>
    </row>
    <row r="9" spans="1:29" s="39" customFormat="1" ht="15">
      <c r="A9" s="58" t="s">
        <v>1203</v>
      </c>
      <c r="B9" s="58"/>
      <c r="C9" s="58" t="s">
        <v>1020</v>
      </c>
      <c r="D9" s="58" t="s">
        <v>1055</v>
      </c>
      <c r="E9" s="58" t="s">
        <v>1017</v>
      </c>
      <c r="G9" s="29"/>
      <c r="H9" s="58" t="s">
        <v>1313</v>
      </c>
      <c r="I9" s="29"/>
      <c r="K9" s="29"/>
      <c r="L9" s="29"/>
      <c r="M9" s="29"/>
      <c r="N9" s="29" t="s">
        <v>1095</v>
      </c>
      <c r="P9" s="29"/>
      <c r="Q9" s="29"/>
      <c r="R9" s="59"/>
      <c r="S9" s="29"/>
      <c r="T9" s="29"/>
      <c r="U9" s="29"/>
      <c r="V9" s="29"/>
      <c r="W9" s="29"/>
      <c r="X9" s="29"/>
      <c r="Y9" s="29"/>
      <c r="Z9" s="29"/>
      <c r="AA9" s="29"/>
      <c r="AB9" s="29"/>
      <c r="AC9" s="29"/>
    </row>
    <row r="10" spans="1:29" s="39" customFormat="1" ht="409.5">
      <c r="A10" s="39" t="s">
        <v>1039</v>
      </c>
      <c r="C10" s="39" t="s">
        <v>2029</v>
      </c>
      <c r="D10" s="39" t="s">
        <v>2030</v>
      </c>
      <c r="E10" s="39" t="s">
        <v>2031</v>
      </c>
      <c r="F10" s="46" t="s">
        <v>2032</v>
      </c>
      <c r="I10" s="39" t="s">
        <v>2033</v>
      </c>
      <c r="J10" s="39" t="s">
        <v>2034</v>
      </c>
      <c r="L10" s="39">
        <v>1</v>
      </c>
      <c r="N10" s="39" t="s">
        <v>2035</v>
      </c>
      <c r="P10" s="29" t="s">
        <v>1259</v>
      </c>
      <c r="Q10" s="29"/>
      <c r="R10" s="29"/>
      <c r="S10" s="29"/>
      <c r="T10" s="58" t="s">
        <v>1181</v>
      </c>
      <c r="U10" s="29"/>
      <c r="V10" s="29"/>
      <c r="W10" s="29" t="s">
        <v>7</v>
      </c>
    </row>
    <row r="11" spans="1:29" s="32" customFormat="1" ht="15">
      <c r="P11" s="35"/>
      <c r="Q11" s="35"/>
      <c r="R11" s="35"/>
      <c r="S11" s="35"/>
      <c r="T11" s="76"/>
      <c r="U11" s="35"/>
      <c r="V11" s="35"/>
      <c r="W11" s="35"/>
    </row>
    <row r="12" spans="1:29" s="32" customFormat="1">
      <c r="A12" s="32" t="s">
        <v>982</v>
      </c>
      <c r="C12" s="32" t="s">
        <v>2036</v>
      </c>
      <c r="D12" s="32" t="s">
        <v>2037</v>
      </c>
      <c r="E12" s="32" t="s">
        <v>2038</v>
      </c>
      <c r="J12" s="32" t="s">
        <v>2039</v>
      </c>
      <c r="P12" s="35" t="s">
        <v>1264</v>
      </c>
      <c r="T12" s="32" t="s">
        <v>1181</v>
      </c>
      <c r="W12" s="32" t="s">
        <v>7</v>
      </c>
    </row>
    <row r="13" spans="1:29" s="32" customFormat="1">
      <c r="A13" s="32" t="s">
        <v>1117</v>
      </c>
      <c r="C13" s="32" t="s">
        <v>2040</v>
      </c>
      <c r="J13" s="34" t="s">
        <v>2041</v>
      </c>
      <c r="P13" s="35"/>
    </row>
    <row r="14" spans="1:29" s="32" customFormat="1" ht="409.5">
      <c r="A14" s="32" t="s">
        <v>1039</v>
      </c>
      <c r="B14" s="34" t="s">
        <v>2040</v>
      </c>
      <c r="C14" s="32" t="s">
        <v>2042</v>
      </c>
      <c r="D14" s="32" t="s">
        <v>2043</v>
      </c>
      <c r="E14" s="32" t="s">
        <v>2044</v>
      </c>
      <c r="F14" s="41" t="s">
        <v>2032</v>
      </c>
      <c r="J14" s="34" t="s">
        <v>2045</v>
      </c>
      <c r="N14" s="32" t="s">
        <v>2035</v>
      </c>
      <c r="P14" s="35" t="s">
        <v>1259</v>
      </c>
      <c r="T14" s="32" t="s">
        <v>1181</v>
      </c>
      <c r="W14" s="32" t="s">
        <v>7</v>
      </c>
    </row>
    <row r="15" spans="1:29" s="32" customFormat="1">
      <c r="A15" s="32" t="s">
        <v>982</v>
      </c>
      <c r="B15" s="34" t="s">
        <v>2040</v>
      </c>
      <c r="C15" s="32" t="s">
        <v>2046</v>
      </c>
      <c r="D15" s="32" t="s">
        <v>2047</v>
      </c>
      <c r="E15" s="32" t="s">
        <v>2048</v>
      </c>
      <c r="J15" s="32" t="s">
        <v>2049</v>
      </c>
      <c r="P15" s="35" t="s">
        <v>1264</v>
      </c>
      <c r="T15" s="32" t="s">
        <v>1181</v>
      </c>
      <c r="W15" s="32" t="s">
        <v>7</v>
      </c>
    </row>
    <row r="16" spans="1:29" s="32" customFormat="1">
      <c r="P16" s="35"/>
    </row>
    <row r="17" spans="1:23" s="32" customFormat="1" ht="409.5">
      <c r="A17" s="32" t="s">
        <v>802</v>
      </c>
      <c r="C17" s="32" t="s">
        <v>2050</v>
      </c>
      <c r="D17" s="32" t="s">
        <v>2051</v>
      </c>
      <c r="E17" s="32" t="s">
        <v>2052</v>
      </c>
      <c r="F17" s="34" t="s">
        <v>2053</v>
      </c>
      <c r="G17" s="34"/>
      <c r="I17" s="41" t="s">
        <v>2054</v>
      </c>
      <c r="J17" s="32" t="s">
        <v>2055</v>
      </c>
      <c r="N17" s="32" t="s">
        <v>1081</v>
      </c>
      <c r="P17" s="35" t="s">
        <v>1179</v>
      </c>
      <c r="T17" s="32" t="s">
        <v>1181</v>
      </c>
      <c r="W17" s="32" t="s">
        <v>7</v>
      </c>
    </row>
    <row r="19" spans="1:23" s="34" customFormat="1">
      <c r="P19" s="29"/>
    </row>
    <row r="20" spans="1:23">
      <c r="P20" s="29"/>
    </row>
    <row r="21" spans="1:23">
      <c r="P21" s="29"/>
    </row>
    <row r="22" spans="1:23">
      <c r="P22" s="29"/>
    </row>
    <row r="23" spans="1:23" s="34" customFormat="1">
      <c r="P23" s="29"/>
    </row>
    <row r="24" spans="1:23" s="34" customFormat="1">
      <c r="P24" s="29"/>
    </row>
    <row r="25" spans="1:23" s="34" customFormat="1">
      <c r="E25" s="32"/>
      <c r="P25" s="29"/>
    </row>
    <row r="26" spans="1:23" s="34" customFormat="1">
      <c r="P26" s="29"/>
    </row>
    <row r="27" spans="1:23">
      <c r="P27" s="29"/>
    </row>
    <row r="28" spans="1:23" s="34" customFormat="1">
      <c r="P28" s="29"/>
    </row>
    <row r="29" spans="1:23">
      <c r="P29" s="29"/>
    </row>
    <row r="30" spans="1:23">
      <c r="P30" s="29"/>
    </row>
    <row r="31" spans="1:23">
      <c r="P31" s="29"/>
    </row>
    <row r="32" spans="1:23">
      <c r="P32" s="29"/>
    </row>
    <row r="33" spans="9:16">
      <c r="P33" s="29"/>
    </row>
    <row r="34" spans="9:16">
      <c r="P34" s="29"/>
    </row>
    <row r="35" spans="9:16">
      <c r="P35" s="29"/>
    </row>
    <row r="36" spans="9:16">
      <c r="P36" s="29"/>
    </row>
    <row r="37" spans="9:16">
      <c r="I37" s="34"/>
      <c r="P37" s="29"/>
    </row>
    <row r="38" spans="9:16">
      <c r="P38" s="29"/>
    </row>
    <row r="39" spans="9:16" s="34" customFormat="1">
      <c r="P39" s="29"/>
    </row>
    <row r="40" spans="9:16" s="34" customFormat="1">
      <c r="P40" s="29"/>
    </row>
    <row r="41" spans="9:16" s="34" customFormat="1">
      <c r="P41" s="29"/>
    </row>
    <row r="42" spans="9:16" s="34" customFormat="1">
      <c r="P42" s="29"/>
    </row>
    <row r="43" spans="9:16">
      <c r="P43" s="29"/>
    </row>
    <row r="44" spans="9:16">
      <c r="J44" s="34"/>
      <c r="P44" s="29"/>
    </row>
    <row r="45" spans="9:16">
      <c r="P45" s="29"/>
    </row>
    <row r="46" spans="9:16">
      <c r="P46" s="29"/>
    </row>
    <row r="47" spans="9:16">
      <c r="P47" s="29"/>
    </row>
    <row r="48" spans="9:16">
      <c r="P48" s="29"/>
    </row>
    <row r="49" spans="4:16">
      <c r="D49" s="39"/>
      <c r="P49" s="29"/>
    </row>
    <row r="50" spans="4:16">
      <c r="J50" s="34"/>
      <c r="P50" s="29"/>
    </row>
    <row r="51" spans="4:16">
      <c r="P51" s="29"/>
    </row>
    <row r="52" spans="4:16">
      <c r="J52" s="34"/>
      <c r="P52" s="29"/>
    </row>
    <row r="53" spans="4:16">
      <c r="J53" s="34"/>
      <c r="P53" s="29"/>
    </row>
    <row r="54" spans="4:16">
      <c r="J54" s="34"/>
      <c r="P54" s="29"/>
    </row>
    <row r="55" spans="4:16">
      <c r="P55" s="29"/>
    </row>
    <row r="56" spans="4:16">
      <c r="P56" s="29"/>
    </row>
    <row r="57" spans="4:16">
      <c r="P57" s="29"/>
    </row>
    <row r="58" spans="4:16">
      <c r="P58" s="29"/>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C10" sqref="C10"/>
    </sheetView>
  </sheetViews>
  <sheetFormatPr defaultColWidth="8.5" defaultRowHeight="14.25"/>
  <cols>
    <col min="1" max="1" width="32.75" style="28" customWidth="1"/>
    <col min="2" max="2" width="24.875" style="28" customWidth="1"/>
    <col min="3" max="3" width="31.5" style="28" customWidth="1"/>
    <col min="4" max="16384" width="8.5" style="28"/>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B2" s="30"/>
      <c r="C2" s="30"/>
      <c r="D2" s="30"/>
      <c r="G2" s="29"/>
      <c r="H2" s="29"/>
      <c r="Z2" s="29"/>
    </row>
    <row r="3" spans="1:26">
      <c r="A3" s="29"/>
      <c r="B3" s="51"/>
      <c r="C3" s="29"/>
      <c r="D3" s="29"/>
      <c r="E3" s="29"/>
      <c r="F3" s="29"/>
      <c r="G3" s="29"/>
      <c r="H3" s="29"/>
      <c r="J3" s="29"/>
      <c r="K3" s="29"/>
      <c r="L3" s="29"/>
      <c r="M3" s="29"/>
      <c r="N3" s="29"/>
      <c r="O3" s="29"/>
      <c r="P3" s="29"/>
      <c r="Q3" s="29"/>
      <c r="R3" s="29"/>
      <c r="S3" s="29"/>
      <c r="T3" s="29"/>
      <c r="U3" s="29"/>
      <c r="V3" s="29"/>
      <c r="W3" s="29"/>
      <c r="X3" s="29"/>
      <c r="Y3" s="29"/>
    </row>
    <row r="4" spans="1:26" ht="15">
      <c r="A4" s="58"/>
      <c r="B4" s="58"/>
      <c r="C4" s="58"/>
      <c r="D4" s="58"/>
      <c r="E4" s="58"/>
      <c r="F4" s="29"/>
      <c r="G4" s="29"/>
      <c r="H4" s="29"/>
      <c r="I4" s="29"/>
      <c r="J4" s="29"/>
      <c r="K4" s="29"/>
      <c r="M4" s="29"/>
      <c r="N4" s="29"/>
      <c r="O4" s="29"/>
      <c r="P4" s="29"/>
      <c r="Q4" s="29"/>
      <c r="R4" s="29"/>
      <c r="S4" s="29"/>
      <c r="T4" s="29"/>
      <c r="U4" s="29"/>
      <c r="V4" s="29"/>
      <c r="W4" s="29"/>
      <c r="X4" s="29"/>
      <c r="Y4" s="29"/>
    </row>
    <row r="5" spans="1:26" s="32" customFormat="1" ht="28.5">
      <c r="A5" s="37" t="s">
        <v>2056</v>
      </c>
      <c r="B5" s="32" t="s">
        <v>2057</v>
      </c>
      <c r="C5" s="32" t="s">
        <v>2058</v>
      </c>
      <c r="D5" s="32" t="s">
        <v>2059</v>
      </c>
      <c r="E5" s="34" t="s">
        <v>2060</v>
      </c>
      <c r="I5" s="32" t="s">
        <v>2061</v>
      </c>
      <c r="O5" s="48" t="s">
        <v>2062</v>
      </c>
      <c r="S5" s="34" t="s">
        <v>1181</v>
      </c>
      <c r="T5" s="34"/>
      <c r="U5" s="34"/>
      <c r="V5" s="34" t="s">
        <v>7</v>
      </c>
      <c r="Z5" s="37"/>
    </row>
    <row r="6" spans="1:26" s="32" customFormat="1">
      <c r="A6" s="35" t="s">
        <v>982</v>
      </c>
      <c r="B6" s="34" t="s">
        <v>703</v>
      </c>
      <c r="C6" s="34" t="s">
        <v>704</v>
      </c>
      <c r="I6" s="34" t="s">
        <v>2063</v>
      </c>
      <c r="O6" s="35" t="s">
        <v>1264</v>
      </c>
      <c r="P6" s="34"/>
      <c r="Q6" s="34"/>
      <c r="R6" s="34"/>
      <c r="S6" s="34" t="s">
        <v>1181</v>
      </c>
      <c r="T6" s="34"/>
      <c r="U6" s="34"/>
      <c r="V6" s="34" t="s">
        <v>7</v>
      </c>
    </row>
    <row r="7" spans="1:26" s="34" customFormat="1">
      <c r="A7" s="35"/>
      <c r="O7" s="35"/>
    </row>
    <row r="8" spans="1:26" s="34" customFormat="1">
      <c r="A8" s="35"/>
      <c r="O8" s="35"/>
    </row>
    <row r="9" spans="1:26" s="34" customFormat="1">
      <c r="A9" s="35"/>
      <c r="D9" s="37"/>
      <c r="O9" s="35"/>
    </row>
    <row r="10" spans="1:26" s="34" customFormat="1">
      <c r="A10" s="35" t="s">
        <v>802</v>
      </c>
      <c r="B10" s="34" t="s">
        <v>701</v>
      </c>
      <c r="C10" s="34" t="s">
        <v>702</v>
      </c>
      <c r="D10" s="34" t="s">
        <v>2064</v>
      </c>
      <c r="O10" s="35" t="s">
        <v>1179</v>
      </c>
      <c r="S10" s="34" t="s">
        <v>1181</v>
      </c>
      <c r="V10" s="34" t="s">
        <v>7</v>
      </c>
    </row>
    <row r="11" spans="1:26">
      <c r="O11" s="29"/>
    </row>
    <row r="12" spans="1:26" s="34" customFormat="1">
      <c r="O12" s="29"/>
    </row>
    <row r="13" spans="1:26">
      <c r="O13" s="29"/>
    </row>
    <row r="14" spans="1:26">
      <c r="O14" s="29"/>
    </row>
    <row r="15" spans="1:26">
      <c r="O15" s="29"/>
    </row>
    <row r="16" spans="1:26">
      <c r="O16" s="29"/>
    </row>
    <row r="17" spans="8:15">
      <c r="O17" s="29"/>
    </row>
    <row r="18" spans="8:15">
      <c r="O18" s="29"/>
    </row>
    <row r="19" spans="8:15">
      <c r="O19" s="29"/>
    </row>
    <row r="20" spans="8:15">
      <c r="O20" s="29"/>
    </row>
    <row r="21" spans="8:15">
      <c r="H21" s="34"/>
      <c r="O21" s="29"/>
    </row>
    <row r="22" spans="8:15">
      <c r="O22" s="29"/>
    </row>
    <row r="23" spans="8:15" s="34" customFormat="1">
      <c r="O23" s="29"/>
    </row>
    <row r="24" spans="8:15" s="34" customFormat="1">
      <c r="O24" s="29"/>
    </row>
    <row r="25" spans="8:15" s="34" customFormat="1">
      <c r="O25" s="29"/>
    </row>
    <row r="26" spans="8:15" s="34" customFormat="1">
      <c r="O26" s="29"/>
    </row>
    <row r="27" spans="8:15">
      <c r="O27" s="29"/>
    </row>
    <row r="28" spans="8:15">
      <c r="I28" s="34"/>
      <c r="O28" s="29"/>
    </row>
    <row r="29" spans="8:15">
      <c r="O29" s="29"/>
    </row>
    <row r="30" spans="8:15">
      <c r="O30" s="29"/>
    </row>
    <row r="31" spans="8:15">
      <c r="O31" s="29"/>
    </row>
    <row r="32" spans="8:15">
      <c r="O32" s="29"/>
    </row>
    <row r="33" spans="3:15">
      <c r="C33" s="39"/>
      <c r="O33" s="29"/>
    </row>
    <row r="34" spans="3:15">
      <c r="I34" s="34"/>
      <c r="O34" s="29"/>
    </row>
    <row r="35" spans="3:15">
      <c r="O35" s="29"/>
    </row>
    <row r="36" spans="3:15">
      <c r="I36" s="34"/>
      <c r="O36" s="29"/>
    </row>
    <row r="37" spans="3:15">
      <c r="I37" s="34"/>
      <c r="O37" s="29"/>
    </row>
    <row r="38" spans="3:15">
      <c r="I38" s="34"/>
      <c r="O38" s="29"/>
    </row>
    <row r="39" spans="3:15">
      <c r="O39" s="29"/>
    </row>
    <row r="40" spans="3:15">
      <c r="O40" s="29"/>
    </row>
    <row r="41" spans="3:15">
      <c r="O41" s="29"/>
    </row>
    <row r="42" spans="3:15">
      <c r="O42" s="29"/>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90" zoomScaleNormal="90" workbookViewId="0">
      <pane ySplit="1" topLeftCell="A2" activePane="bottomLeft" state="frozen"/>
      <selection pane="bottomLeft" activeCell="D14" sqref="D14"/>
    </sheetView>
  </sheetViews>
  <sheetFormatPr defaultColWidth="8.5" defaultRowHeight="14.25"/>
  <cols>
    <col min="1" max="1" width="32.75" style="28" customWidth="1"/>
    <col min="2" max="2" width="19.75" style="28" customWidth="1"/>
    <col min="3" max="3" width="42.75" style="28" customWidth="1"/>
    <col min="4" max="8" width="8.5" style="28"/>
    <col min="9" max="9" width="25" style="28" customWidth="1"/>
    <col min="10" max="16384" width="8.5" style="28"/>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A2" s="30"/>
      <c r="B2" s="30"/>
      <c r="C2" s="30"/>
      <c r="D2" s="30"/>
      <c r="E2" s="30"/>
      <c r="F2" s="30"/>
      <c r="G2" s="30"/>
      <c r="H2" s="30"/>
      <c r="I2" s="30"/>
      <c r="J2" s="30"/>
      <c r="K2" s="30"/>
      <c r="L2" s="30"/>
      <c r="M2" s="62"/>
      <c r="N2" s="62"/>
      <c r="O2" s="62"/>
      <c r="P2" s="62"/>
      <c r="Q2" s="62"/>
      <c r="R2" s="62"/>
      <c r="S2" s="62"/>
      <c r="T2" s="62"/>
      <c r="U2" s="62"/>
      <c r="V2" s="62"/>
      <c r="W2" s="30"/>
      <c r="X2" s="30"/>
      <c r="Y2" s="30"/>
    </row>
    <row r="3" spans="1:26" s="32" customFormat="1" ht="15">
      <c r="A3" s="76" t="s">
        <v>1203</v>
      </c>
      <c r="B3" s="76" t="s">
        <v>1015</v>
      </c>
      <c r="C3" s="76" t="s">
        <v>1571</v>
      </c>
      <c r="D3" s="76" t="s">
        <v>1017</v>
      </c>
      <c r="E3" s="76"/>
      <c r="F3" s="35"/>
      <c r="G3" s="35" t="s">
        <v>1205</v>
      </c>
      <c r="H3" s="35"/>
      <c r="I3" s="35"/>
      <c r="J3" s="35"/>
      <c r="K3" s="35"/>
      <c r="M3" s="35" t="s">
        <v>1095</v>
      </c>
      <c r="N3" s="35"/>
      <c r="O3" s="35"/>
      <c r="P3" s="35"/>
      <c r="Q3" s="35"/>
      <c r="R3" s="35"/>
      <c r="S3" s="35"/>
      <c r="T3" s="35"/>
      <c r="U3" s="35"/>
      <c r="V3" s="35"/>
      <c r="W3" s="35"/>
      <c r="X3" s="35"/>
      <c r="Y3" s="35"/>
    </row>
    <row r="4" spans="1:26" s="34" customFormat="1">
      <c r="A4" s="34" t="s">
        <v>3</v>
      </c>
      <c r="B4" s="34" t="s">
        <v>2065</v>
      </c>
      <c r="C4" s="34" t="s">
        <v>2066</v>
      </c>
      <c r="D4" s="34" t="s">
        <v>2067</v>
      </c>
      <c r="E4" s="34" t="s">
        <v>2068</v>
      </c>
      <c r="O4" s="35"/>
      <c r="V4" s="34" t="s">
        <v>7</v>
      </c>
    </row>
    <row r="5" spans="1:26" s="32" customFormat="1">
      <c r="A5" s="32" t="s">
        <v>802</v>
      </c>
      <c r="B5" s="32" t="s">
        <v>2069</v>
      </c>
      <c r="C5" s="32" t="s">
        <v>2070</v>
      </c>
      <c r="D5" s="32" t="s">
        <v>2071</v>
      </c>
      <c r="O5" s="35" t="s">
        <v>1179</v>
      </c>
      <c r="S5" s="32" t="s">
        <v>1181</v>
      </c>
      <c r="V5" s="32" t="s">
        <v>7</v>
      </c>
    </row>
    <row r="6" spans="1:26" s="32" customFormat="1">
      <c r="A6" s="32" t="s">
        <v>802</v>
      </c>
      <c r="B6" s="32" t="s">
        <v>2072</v>
      </c>
      <c r="C6" s="32" t="s">
        <v>2073</v>
      </c>
      <c r="D6" s="32" t="s">
        <v>2074</v>
      </c>
      <c r="I6" s="32" t="s">
        <v>1159</v>
      </c>
      <c r="K6" s="32">
        <v>1</v>
      </c>
      <c r="O6" s="35" t="s">
        <v>1179</v>
      </c>
      <c r="S6" s="32" t="s">
        <v>1181</v>
      </c>
      <c r="V6" s="32" t="s">
        <v>7</v>
      </c>
    </row>
    <row r="7" spans="1:26" s="32" customFormat="1">
      <c r="A7" s="32" t="s">
        <v>802</v>
      </c>
      <c r="B7" s="32" t="s">
        <v>2075</v>
      </c>
      <c r="C7" s="32" t="s">
        <v>2076</v>
      </c>
      <c r="D7" s="32" t="s">
        <v>2077</v>
      </c>
      <c r="I7" s="32" t="s">
        <v>2078</v>
      </c>
      <c r="O7" s="35" t="s">
        <v>1179</v>
      </c>
      <c r="S7" s="32" t="s">
        <v>1181</v>
      </c>
      <c r="V7" s="32" t="s">
        <v>7</v>
      </c>
    </row>
    <row r="8" spans="1:26" s="32" customFormat="1">
      <c r="A8" s="32" t="s">
        <v>802</v>
      </c>
      <c r="B8" s="32" t="s">
        <v>2079</v>
      </c>
      <c r="C8" s="32" t="s">
        <v>2080</v>
      </c>
      <c r="D8" s="32" t="s">
        <v>2081</v>
      </c>
      <c r="E8" s="34" t="s">
        <v>2082</v>
      </c>
      <c r="I8" s="32" t="s">
        <v>2083</v>
      </c>
      <c r="K8" s="32">
        <v>1</v>
      </c>
      <c r="O8" s="35" t="s">
        <v>1179</v>
      </c>
      <c r="S8" s="32" t="s">
        <v>1181</v>
      </c>
      <c r="V8" s="32" t="s">
        <v>7</v>
      </c>
    </row>
    <row r="9" spans="1:26" s="32" customFormat="1">
      <c r="A9" s="32" t="s">
        <v>802</v>
      </c>
      <c r="B9" s="32" t="s">
        <v>2084</v>
      </c>
      <c r="C9" s="32" t="s">
        <v>2085</v>
      </c>
      <c r="D9" s="32" t="s">
        <v>2086</v>
      </c>
      <c r="I9" s="32" t="s">
        <v>2083</v>
      </c>
      <c r="K9" s="32">
        <v>1</v>
      </c>
      <c r="O9" s="35" t="s">
        <v>1179</v>
      </c>
      <c r="S9" s="32" t="s">
        <v>1181</v>
      </c>
      <c r="V9" s="32" t="s">
        <v>7</v>
      </c>
    </row>
    <row r="10" spans="1:26" s="32" customFormat="1">
      <c r="A10" s="32" t="s">
        <v>802</v>
      </c>
      <c r="B10" s="32" t="s">
        <v>2087</v>
      </c>
      <c r="C10" s="32" t="s">
        <v>2088</v>
      </c>
      <c r="D10" s="32" t="s">
        <v>2089</v>
      </c>
      <c r="I10" s="32" t="s">
        <v>2083</v>
      </c>
      <c r="K10" s="32">
        <v>1</v>
      </c>
      <c r="O10" s="35" t="s">
        <v>1179</v>
      </c>
      <c r="S10" s="32" t="s">
        <v>1181</v>
      </c>
      <c r="V10" s="32" t="s">
        <v>7</v>
      </c>
    </row>
    <row r="11" spans="1:26" s="32" customFormat="1">
      <c r="A11" s="32" t="s">
        <v>802</v>
      </c>
      <c r="B11" s="32" t="s">
        <v>2090</v>
      </c>
      <c r="C11" s="32" t="s">
        <v>2091</v>
      </c>
      <c r="D11" s="32" t="s">
        <v>2092</v>
      </c>
      <c r="I11" s="32" t="s">
        <v>2083</v>
      </c>
      <c r="K11" s="32">
        <v>1</v>
      </c>
      <c r="O11" s="35" t="s">
        <v>1179</v>
      </c>
      <c r="S11" s="32" t="s">
        <v>1181</v>
      </c>
      <c r="V11" s="32" t="s">
        <v>7</v>
      </c>
    </row>
    <row r="12" spans="1:26" s="32" customFormat="1">
      <c r="A12" s="32" t="s">
        <v>802</v>
      </c>
      <c r="B12" s="32" t="s">
        <v>2093</v>
      </c>
      <c r="C12" s="32" t="s">
        <v>2094</v>
      </c>
      <c r="D12" s="32" t="s">
        <v>2095</v>
      </c>
      <c r="I12" s="32" t="s">
        <v>2083</v>
      </c>
      <c r="K12" s="32">
        <v>1</v>
      </c>
      <c r="O12" s="35" t="s">
        <v>1179</v>
      </c>
      <c r="S12" s="32" t="s">
        <v>1181</v>
      </c>
      <c r="V12" s="32" t="s">
        <v>7</v>
      </c>
    </row>
    <row r="13" spans="1:26" s="32" customFormat="1">
      <c r="A13" s="32" t="s">
        <v>802</v>
      </c>
      <c r="B13" s="32" t="s">
        <v>2096</v>
      </c>
      <c r="C13" s="32" t="s">
        <v>2097</v>
      </c>
      <c r="D13" s="32" t="s">
        <v>2098</v>
      </c>
      <c r="I13" s="32" t="s">
        <v>2083</v>
      </c>
      <c r="K13" s="32">
        <v>1</v>
      </c>
      <c r="O13" s="35" t="s">
        <v>1179</v>
      </c>
      <c r="S13" s="32" t="s">
        <v>1181</v>
      </c>
      <c r="V13" s="32" t="s">
        <v>7</v>
      </c>
    </row>
    <row r="14" spans="1:26" s="32" customFormat="1" ht="409.5">
      <c r="A14" s="32" t="s">
        <v>975</v>
      </c>
      <c r="B14" s="32" t="s">
        <v>644</v>
      </c>
      <c r="C14" s="32" t="s">
        <v>645</v>
      </c>
      <c r="D14" s="32" t="s">
        <v>2099</v>
      </c>
      <c r="H14" s="41" t="s">
        <v>2100</v>
      </c>
      <c r="I14" s="32" t="s">
        <v>2101</v>
      </c>
      <c r="K14" s="32">
        <v>1</v>
      </c>
      <c r="M14" s="32" t="s">
        <v>1081</v>
      </c>
      <c r="O14" s="35" t="s">
        <v>2102</v>
      </c>
      <c r="S14" s="32" t="s">
        <v>1181</v>
      </c>
      <c r="V14" s="32" t="s">
        <v>7</v>
      </c>
    </row>
    <row r="15" spans="1:26" s="32" customFormat="1">
      <c r="A15" s="32" t="s">
        <v>802</v>
      </c>
      <c r="B15" s="34" t="s">
        <v>646</v>
      </c>
      <c r="C15" s="32" t="s">
        <v>647</v>
      </c>
      <c r="H15" s="34" t="s">
        <v>2103</v>
      </c>
      <c r="M15" s="32" t="s">
        <v>1095</v>
      </c>
      <c r="O15" s="35"/>
    </row>
    <row r="16" spans="1:26" s="32" customFormat="1">
      <c r="A16" s="32" t="s">
        <v>802</v>
      </c>
      <c r="B16" s="32" t="s">
        <v>649</v>
      </c>
      <c r="C16" s="32" t="s">
        <v>650</v>
      </c>
      <c r="H16" s="34" t="s">
        <v>2104</v>
      </c>
      <c r="M16" s="32" t="s">
        <v>1095</v>
      </c>
      <c r="O16" s="35"/>
    </row>
    <row r="17" spans="1:22" s="32" customFormat="1">
      <c r="A17" s="32" t="s">
        <v>802</v>
      </c>
      <c r="B17" s="32" t="s">
        <v>652</v>
      </c>
      <c r="C17" s="32" t="s">
        <v>653</v>
      </c>
      <c r="H17" s="34" t="s">
        <v>2105</v>
      </c>
      <c r="M17" s="32" t="s">
        <v>1095</v>
      </c>
      <c r="O17" s="35"/>
    </row>
    <row r="18" spans="1:22" s="32" customFormat="1">
      <c r="A18" s="32" t="s">
        <v>802</v>
      </c>
      <c r="B18" s="32" t="s">
        <v>655</v>
      </c>
      <c r="C18" s="32" t="s">
        <v>656</v>
      </c>
      <c r="H18" s="34" t="s">
        <v>2106</v>
      </c>
      <c r="M18" s="32" t="s">
        <v>1095</v>
      </c>
      <c r="O18" s="35"/>
    </row>
    <row r="19" spans="1:22" s="32" customFormat="1">
      <c r="H19" s="34"/>
      <c r="O19" s="35"/>
    </row>
    <row r="20" spans="1:22" s="32" customFormat="1"/>
    <row r="21" spans="1:22" s="34" customFormat="1">
      <c r="A21" s="34" t="s">
        <v>802</v>
      </c>
      <c r="B21" s="34" t="s">
        <v>2107</v>
      </c>
      <c r="C21" s="34" t="s">
        <v>2108</v>
      </c>
      <c r="D21" s="34" t="s">
        <v>2109</v>
      </c>
      <c r="I21" s="34" t="s">
        <v>2110</v>
      </c>
      <c r="M21" s="34" t="s">
        <v>1081</v>
      </c>
      <c r="O21" s="35" t="s">
        <v>1179</v>
      </c>
      <c r="S21" s="34" t="s">
        <v>1181</v>
      </c>
      <c r="V21" s="34" t="s">
        <v>7</v>
      </c>
    </row>
    <row r="22" spans="1:22" s="34" customFormat="1">
      <c r="O22" s="35"/>
    </row>
    <row r="23" spans="1:22" s="34" customFormat="1">
      <c r="A23" s="34" t="s">
        <v>802</v>
      </c>
      <c r="B23" s="34" t="s">
        <v>2111</v>
      </c>
      <c r="C23" s="34" t="s">
        <v>2112</v>
      </c>
      <c r="D23" s="34" t="s">
        <v>2113</v>
      </c>
      <c r="I23" s="34" t="s">
        <v>2114</v>
      </c>
      <c r="M23" s="34" t="s">
        <v>1081</v>
      </c>
      <c r="O23" s="35" t="s">
        <v>1179</v>
      </c>
      <c r="S23" s="34" t="s">
        <v>1181</v>
      </c>
      <c r="V23" s="34" t="s">
        <v>7</v>
      </c>
    </row>
    <row r="24" spans="1:22" s="34" customFormat="1">
      <c r="O24" s="35"/>
    </row>
    <row r="25" spans="1:22">
      <c r="O25" s="29"/>
    </row>
    <row r="26" spans="1:22">
      <c r="I26" s="34"/>
      <c r="O26" s="29"/>
    </row>
    <row r="27" spans="1:22">
      <c r="O27" s="29"/>
    </row>
    <row r="28" spans="1:22">
      <c r="O28" s="29"/>
    </row>
    <row r="29" spans="1:22">
      <c r="O29" s="29"/>
    </row>
    <row r="30" spans="1:22">
      <c r="O30" s="29"/>
    </row>
    <row r="31" spans="1:22">
      <c r="C31" s="39"/>
      <c r="O31" s="29"/>
    </row>
    <row r="32" spans="1:22">
      <c r="C32" s="39"/>
      <c r="D32" s="44"/>
      <c r="I32" s="37"/>
      <c r="O32" s="29"/>
    </row>
    <row r="33" spans="3:15">
      <c r="C33" s="39"/>
      <c r="D33" s="39"/>
      <c r="O33" s="29"/>
    </row>
    <row r="34" spans="3:15">
      <c r="I34" s="34"/>
      <c r="O34" s="29"/>
    </row>
    <row r="35" spans="3:15">
      <c r="I35" s="34"/>
      <c r="O35" s="29"/>
    </row>
    <row r="36" spans="3:15">
      <c r="I36" s="34"/>
      <c r="O36" s="29"/>
    </row>
    <row r="37" spans="3:15">
      <c r="O37" s="29"/>
    </row>
    <row r="38" spans="3:15">
      <c r="O38" s="29"/>
    </row>
    <row r="39" spans="3:15">
      <c r="O39" s="29"/>
    </row>
    <row r="40" spans="3:15">
      <c r="O40" s="29"/>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zoomScaleNormal="100" workbookViewId="0">
      <selection activeCell="E10" sqref="E10"/>
    </sheetView>
  </sheetViews>
  <sheetFormatPr defaultColWidth="8.625" defaultRowHeight="14.25"/>
  <sheetData>
    <row r="1" spans="1:26" s="28" customFormat="1">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A2" t="s">
        <v>2115</v>
      </c>
      <c r="B2" t="s">
        <v>2116</v>
      </c>
      <c r="C2" t="s">
        <v>633</v>
      </c>
      <c r="K2">
        <v>1</v>
      </c>
      <c r="P2" s="29" t="s">
        <v>1219</v>
      </c>
      <c r="Q2" s="58"/>
      <c r="R2" s="58"/>
      <c r="S2" s="63" t="s">
        <v>1181</v>
      </c>
      <c r="T2" s="58"/>
      <c r="V2" s="29" t="s">
        <v>7</v>
      </c>
      <c r="W2" s="29"/>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C16" sqref="C16"/>
    </sheetView>
  </sheetViews>
  <sheetFormatPr defaultColWidth="8.5" defaultRowHeight="14.25"/>
  <cols>
    <col min="1" max="1" width="32.75" style="28" customWidth="1"/>
    <col min="2" max="2" width="19.75" style="28" customWidth="1"/>
    <col min="3" max="3" width="31.5" style="28" customWidth="1"/>
  </cols>
  <sheetData>
    <row r="1" spans="1:26">
      <c r="A1" s="28" t="s">
        <v>786</v>
      </c>
      <c r="B1" s="28" t="s">
        <v>788</v>
      </c>
      <c r="C1" s="28" t="s">
        <v>789</v>
      </c>
      <c r="D1" s="28" t="s">
        <v>790</v>
      </c>
      <c r="E1" s="28" t="s">
        <v>958</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ht="15">
      <c r="A2" s="30"/>
      <c r="B2" s="30"/>
      <c r="C2" s="30"/>
      <c r="D2" s="30"/>
      <c r="E2" s="30"/>
      <c r="F2" s="30"/>
      <c r="G2" s="30"/>
      <c r="H2" s="30"/>
      <c r="I2" s="30"/>
      <c r="J2" s="30"/>
      <c r="K2" s="30"/>
      <c r="L2" s="30"/>
      <c r="M2" s="62"/>
      <c r="N2" s="62"/>
      <c r="O2" s="62"/>
      <c r="P2" s="62"/>
      <c r="Q2" s="62"/>
      <c r="R2" s="62"/>
      <c r="S2" s="62"/>
      <c r="T2" s="62"/>
      <c r="U2" s="62"/>
      <c r="V2" s="62"/>
      <c r="W2" s="30"/>
      <c r="X2" s="30"/>
      <c r="Y2" s="30"/>
    </row>
    <row r="3" spans="1:26" ht="15">
      <c r="A3" s="58"/>
      <c r="B3" s="58"/>
      <c r="C3" s="58"/>
      <c r="D3" s="58"/>
      <c r="E3" s="58"/>
      <c r="F3" s="29"/>
      <c r="G3" s="29"/>
      <c r="H3" s="29"/>
      <c r="I3" s="29"/>
      <c r="J3" s="29"/>
      <c r="K3" s="29"/>
      <c r="M3" s="29"/>
      <c r="N3" s="29"/>
      <c r="O3" s="29"/>
      <c r="P3" s="29"/>
      <c r="Q3" s="29"/>
      <c r="R3" s="29"/>
      <c r="S3" s="29"/>
      <c r="T3" s="29"/>
      <c r="U3" s="29"/>
      <c r="V3" s="29"/>
      <c r="W3" s="29"/>
      <c r="X3" s="29"/>
      <c r="Y3" s="29"/>
    </row>
    <row r="4" spans="1:26" s="34" customFormat="1" ht="71.25">
      <c r="A4" s="34" t="s">
        <v>1039</v>
      </c>
      <c r="B4" s="34" t="s">
        <v>2117</v>
      </c>
      <c r="C4" s="41" t="s">
        <v>2118</v>
      </c>
      <c r="D4" s="37" t="s">
        <v>2119</v>
      </c>
      <c r="I4" s="37" t="s">
        <v>2120</v>
      </c>
      <c r="K4" s="34">
        <v>1</v>
      </c>
      <c r="O4" s="35" t="s">
        <v>1259</v>
      </c>
      <c r="S4" s="34" t="s">
        <v>1181</v>
      </c>
    </row>
    <row r="5" spans="1:26" s="34" customFormat="1" ht="71.25">
      <c r="A5" s="34" t="s">
        <v>982</v>
      </c>
      <c r="B5" s="34" t="s">
        <v>2121</v>
      </c>
      <c r="C5" s="41" t="s">
        <v>2122</v>
      </c>
      <c r="D5" s="34" t="s">
        <v>2123</v>
      </c>
      <c r="I5" s="37" t="s">
        <v>2124</v>
      </c>
      <c r="K5" s="34">
        <v>1</v>
      </c>
      <c r="O5" s="35" t="s">
        <v>1264</v>
      </c>
      <c r="S5" s="34" t="s">
        <v>1181</v>
      </c>
    </row>
    <row r="6" spans="1:26">
      <c r="I6" s="34"/>
      <c r="O6" s="29"/>
    </row>
    <row r="7" spans="1:26">
      <c r="I7" s="34"/>
      <c r="O7" s="29"/>
    </row>
    <row r="8" spans="1:26">
      <c r="I8" s="34"/>
      <c r="O8" s="29"/>
    </row>
    <row r="9" spans="1:26">
      <c r="O9" s="29"/>
    </row>
    <row r="10" spans="1:26">
      <c r="O10" s="29"/>
    </row>
    <row r="11" spans="1:26">
      <c r="O11" s="29"/>
    </row>
    <row r="12" spans="1:26">
      <c r="O12" s="29"/>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zoomScale="90" zoomScaleNormal="90" workbookViewId="0">
      <pane ySplit="1" topLeftCell="A10" activePane="bottomLeft" state="frozen"/>
      <selection pane="bottomLeft" activeCell="F26" sqref="F26"/>
    </sheetView>
  </sheetViews>
  <sheetFormatPr defaultColWidth="8.625" defaultRowHeight="14.25"/>
  <cols>
    <col min="1" max="1" width="8.625" style="101"/>
    <col min="2" max="2" width="22.625" style="101" customWidth="1"/>
    <col min="3" max="3" width="25.125" style="101" customWidth="1"/>
    <col min="4" max="4" width="32" style="101" customWidth="1"/>
    <col min="5" max="5" width="11.375" style="101" customWidth="1"/>
    <col min="6" max="982" width="8.625" style="101"/>
    <col min="983" max="1024" width="10.5" style="101" customWidth="1"/>
    <col min="1025" max="16384" width="8.625" style="101"/>
  </cols>
  <sheetData>
    <row r="1" spans="1:27">
      <c r="A1" s="101" t="s">
        <v>786</v>
      </c>
      <c r="B1" s="101" t="s">
        <v>787</v>
      </c>
      <c r="C1" s="101" t="s">
        <v>788</v>
      </c>
      <c r="D1" s="101" t="s">
        <v>789</v>
      </c>
      <c r="E1" s="101" t="s">
        <v>790</v>
      </c>
      <c r="F1" s="102" t="s">
        <v>791</v>
      </c>
    </row>
    <row r="2" spans="1:27" ht="15">
      <c r="A2" s="30"/>
      <c r="B2" s="30"/>
      <c r="C2" s="30"/>
      <c r="D2" s="30"/>
      <c r="E2" s="30"/>
      <c r="F2" s="30"/>
    </row>
    <row r="3" spans="1:27" s="32" customFormat="1" ht="15">
      <c r="A3" s="31" t="s">
        <v>792</v>
      </c>
      <c r="B3" s="31"/>
      <c r="C3" s="31" t="s">
        <v>793</v>
      </c>
      <c r="E3" s="31" t="s">
        <v>794</v>
      </c>
      <c r="F3" s="31"/>
      <c r="G3" s="31"/>
      <c r="H3" s="31"/>
      <c r="I3" s="31"/>
      <c r="J3" s="31"/>
      <c r="K3" s="31"/>
      <c r="L3" s="31"/>
      <c r="M3" s="31"/>
      <c r="N3" s="33"/>
      <c r="O3" s="33"/>
      <c r="P3" s="33"/>
      <c r="Q3" s="33"/>
      <c r="R3" s="33"/>
      <c r="S3" s="33"/>
      <c r="T3" s="33"/>
      <c r="U3" s="33"/>
      <c r="V3" s="33"/>
      <c r="W3" s="33"/>
      <c r="X3" s="33"/>
      <c r="Y3" s="31"/>
      <c r="Z3" s="31"/>
      <c r="AA3" s="31"/>
    </row>
    <row r="4" spans="1:27" s="32" customFormat="1">
      <c r="A4" s="34" t="s">
        <v>795</v>
      </c>
      <c r="C4" s="32" t="s">
        <v>796</v>
      </c>
      <c r="F4" s="35" t="s">
        <v>797</v>
      </c>
      <c r="G4" s="35"/>
      <c r="I4" s="35"/>
      <c r="K4" s="35"/>
      <c r="L4" s="35"/>
      <c r="M4" s="35"/>
      <c r="N4" s="35"/>
      <c r="O4" s="35"/>
      <c r="P4" s="35"/>
      <c r="Q4" s="35"/>
      <c r="R4" s="35"/>
      <c r="S4" s="35"/>
      <c r="T4" s="35"/>
      <c r="U4" s="35"/>
      <c r="V4" s="35"/>
      <c r="W4" s="35"/>
      <c r="X4" s="35"/>
      <c r="Y4" s="35"/>
      <c r="Z4" s="35"/>
      <c r="AA4" s="35"/>
    </row>
    <row r="5" spans="1:27" s="32" customFormat="1">
      <c r="A5" s="34" t="s">
        <v>795</v>
      </c>
      <c r="C5" s="32" t="s">
        <v>798</v>
      </c>
      <c r="F5" s="35" t="s">
        <v>799</v>
      </c>
      <c r="G5" s="35"/>
      <c r="I5" s="35"/>
      <c r="K5" s="35"/>
      <c r="L5" s="35"/>
      <c r="M5" s="35"/>
      <c r="N5" s="35"/>
      <c r="O5" s="35"/>
      <c r="P5" s="35"/>
      <c r="Q5" s="35"/>
      <c r="R5" s="35"/>
      <c r="S5" s="35"/>
      <c r="T5" s="35"/>
      <c r="U5" s="35"/>
      <c r="V5" s="35"/>
      <c r="W5" s="35"/>
      <c r="X5" s="35"/>
      <c r="Y5" s="35"/>
      <c r="Z5" s="35"/>
      <c r="AA5" s="35"/>
    </row>
    <row r="6" spans="1:27" s="32" customFormat="1">
      <c r="A6" s="34" t="s">
        <v>795</v>
      </c>
      <c r="C6" s="32" t="s">
        <v>800</v>
      </c>
      <c r="F6" s="35" t="s">
        <v>801</v>
      </c>
      <c r="G6" s="35"/>
      <c r="I6" s="35"/>
      <c r="K6" s="35"/>
      <c r="L6" s="35"/>
      <c r="M6" s="35"/>
      <c r="N6" s="35"/>
      <c r="O6" s="35"/>
      <c r="P6" s="35"/>
      <c r="Q6" s="35"/>
      <c r="R6" s="35"/>
      <c r="S6" s="35"/>
      <c r="T6" s="35"/>
      <c r="U6" s="35"/>
      <c r="V6" s="35"/>
      <c r="W6" s="35"/>
      <c r="X6" s="35"/>
      <c r="Y6" s="35"/>
      <c r="Z6" s="35"/>
      <c r="AA6" s="35"/>
    </row>
    <row r="7" spans="1:27" s="32" customFormat="1">
      <c r="A7" s="32" t="s">
        <v>802</v>
      </c>
      <c r="C7" s="32" t="s">
        <v>803</v>
      </c>
      <c r="D7" s="32" t="s">
        <v>804</v>
      </c>
      <c r="E7" s="32" t="s">
        <v>804</v>
      </c>
      <c r="F7" s="32" t="s">
        <v>805</v>
      </c>
    </row>
    <row r="8" spans="1:27" s="32" customFormat="1">
      <c r="A8" s="32" t="s">
        <v>802</v>
      </c>
      <c r="C8" s="32" t="s">
        <v>806</v>
      </c>
      <c r="D8" s="36" t="s">
        <v>807</v>
      </c>
      <c r="E8" s="36" t="s">
        <v>807</v>
      </c>
      <c r="F8" s="32" t="s">
        <v>808</v>
      </c>
    </row>
    <row r="9" spans="1:27" s="32" customFormat="1">
      <c r="A9" s="32" t="s">
        <v>802</v>
      </c>
      <c r="C9" s="32" t="s">
        <v>809</v>
      </c>
      <c r="D9" s="36" t="s">
        <v>810</v>
      </c>
      <c r="E9" s="36" t="s">
        <v>810</v>
      </c>
      <c r="F9" s="32" t="s">
        <v>811</v>
      </c>
    </row>
    <row r="10" spans="1:27" s="32" customFormat="1">
      <c r="A10" s="32" t="s">
        <v>802</v>
      </c>
      <c r="C10" s="32" t="s">
        <v>812</v>
      </c>
      <c r="D10" s="36" t="s">
        <v>813</v>
      </c>
      <c r="E10" s="36"/>
      <c r="F10" s="34" t="s">
        <v>814</v>
      </c>
    </row>
    <row r="11" spans="1:27" s="32" customFormat="1">
      <c r="A11" s="32" t="s">
        <v>802</v>
      </c>
      <c r="C11" s="32" t="s">
        <v>815</v>
      </c>
      <c r="D11" s="32" t="s">
        <v>816</v>
      </c>
      <c r="F11" s="32" t="s">
        <v>817</v>
      </c>
    </row>
    <row r="12" spans="1:27" s="32" customFormat="1">
      <c r="D12" s="34"/>
    </row>
    <row r="13" spans="1:27" s="32" customFormat="1"/>
    <row r="14" spans="1:27" s="32" customFormat="1"/>
    <row r="15" spans="1:27" s="32" customFormat="1"/>
    <row r="16" spans="1:27" s="32" customFormat="1"/>
    <row r="17" spans="1:6" s="32" customFormat="1"/>
    <row r="18" spans="1:6" s="32" customFormat="1"/>
    <row r="19" spans="1:6" s="32" customFormat="1"/>
    <row r="20" spans="1:6" s="32" customFormat="1"/>
    <row r="21" spans="1:6" s="32" customFormat="1"/>
    <row r="22" spans="1:6" s="100" customFormat="1">
      <c r="A22" s="100" t="s">
        <v>802</v>
      </c>
      <c r="C22" s="100" t="s">
        <v>818</v>
      </c>
      <c r="D22" s="100" t="s">
        <v>819</v>
      </c>
      <c r="E22" s="100" t="s">
        <v>2905</v>
      </c>
      <c r="F22" s="100" t="s">
        <v>820</v>
      </c>
    </row>
    <row r="23" spans="1:6" s="100" customFormat="1">
      <c r="A23" s="100" t="s">
        <v>821</v>
      </c>
      <c r="B23" s="100" t="s">
        <v>818</v>
      </c>
      <c r="F23" s="100" t="s">
        <v>2904</v>
      </c>
    </row>
    <row r="24" spans="1:6" s="100" customFormat="1">
      <c r="A24" s="100" t="s">
        <v>821</v>
      </c>
      <c r="B24" s="100" t="s">
        <v>818</v>
      </c>
      <c r="F24" s="100" t="s">
        <v>2906</v>
      </c>
    </row>
    <row r="25" spans="1:6" s="100" customFormat="1">
      <c r="A25" s="100" t="s">
        <v>821</v>
      </c>
      <c r="B25" s="100" t="s">
        <v>818</v>
      </c>
      <c r="F25" s="100" t="s">
        <v>2902</v>
      </c>
    </row>
    <row r="26" spans="1:6" s="100" customFormat="1">
      <c r="A26" s="100" t="s">
        <v>821</v>
      </c>
      <c r="B26" s="100" t="s">
        <v>818</v>
      </c>
      <c r="F26" s="100" t="s">
        <v>2903</v>
      </c>
    </row>
    <row r="27" spans="1:6" s="32" customFormat="1">
      <c r="A27" s="32" t="s">
        <v>802</v>
      </c>
      <c r="C27" s="89" t="s">
        <v>824</v>
      </c>
      <c r="D27" s="38" t="s">
        <v>825</v>
      </c>
      <c r="E27" s="34" t="s">
        <v>826</v>
      </c>
      <c r="F27" s="32" t="s">
        <v>821</v>
      </c>
    </row>
    <row r="28" spans="1:6" s="32" customFormat="1">
      <c r="A28" s="32" t="s">
        <v>821</v>
      </c>
      <c r="B28" s="34" t="s">
        <v>824</v>
      </c>
      <c r="C28" s="34"/>
      <c r="D28" s="36"/>
      <c r="E28" s="36"/>
      <c r="F28" s="32" t="s">
        <v>827</v>
      </c>
    </row>
    <row r="29" spans="1:6" s="32" customFormat="1">
      <c r="A29" s="32" t="s">
        <v>821</v>
      </c>
      <c r="B29" s="34" t="s">
        <v>824</v>
      </c>
      <c r="C29" s="34"/>
      <c r="D29" s="36"/>
      <c r="E29" s="36"/>
      <c r="F29" s="32" t="s">
        <v>828</v>
      </c>
    </row>
    <row r="30" spans="1:6" s="32" customFormat="1">
      <c r="A30" s="32" t="s">
        <v>821</v>
      </c>
      <c r="B30" s="34" t="s">
        <v>824</v>
      </c>
      <c r="C30" s="34"/>
      <c r="D30" s="36"/>
      <c r="E30" s="36"/>
      <c r="F30" s="32" t="s">
        <v>829</v>
      </c>
    </row>
    <row r="31" spans="1:6" s="32" customFormat="1">
      <c r="A31" s="32" t="s">
        <v>821</v>
      </c>
      <c r="B31" s="34" t="s">
        <v>824</v>
      </c>
      <c r="C31" s="34"/>
      <c r="D31" s="36"/>
      <c r="E31" s="36"/>
      <c r="F31" s="32" t="s">
        <v>830</v>
      </c>
    </row>
    <row r="32" spans="1:6" s="32" customFormat="1">
      <c r="A32" s="32" t="s">
        <v>821</v>
      </c>
      <c r="B32" s="34" t="s">
        <v>824</v>
      </c>
      <c r="C32" s="34"/>
      <c r="D32" s="36"/>
      <c r="E32" s="36"/>
      <c r="F32" s="32" t="s">
        <v>831</v>
      </c>
    </row>
    <row r="33" spans="1:6" s="32" customFormat="1">
      <c r="A33" s="32" t="s">
        <v>821</v>
      </c>
      <c r="B33" s="34" t="s">
        <v>824</v>
      </c>
      <c r="C33" s="34"/>
      <c r="D33" s="36"/>
      <c r="E33" s="36"/>
      <c r="F33" s="32" t="s">
        <v>832</v>
      </c>
    </row>
    <row r="34" spans="1:6" s="32" customFormat="1">
      <c r="A34" s="32" t="s">
        <v>821</v>
      </c>
      <c r="B34" s="34" t="s">
        <v>824</v>
      </c>
      <c r="C34" s="34"/>
      <c r="D34" s="36"/>
      <c r="E34" s="36"/>
      <c r="F34" s="89" t="s">
        <v>833</v>
      </c>
    </row>
    <row r="35" spans="1:6" s="32" customFormat="1">
      <c r="B35" s="34"/>
      <c r="C35" s="34"/>
      <c r="D35" s="36"/>
      <c r="E35" s="36"/>
      <c r="F35" s="34"/>
    </row>
    <row r="36" spans="1:6" s="32" customFormat="1">
      <c r="D36" s="34"/>
      <c r="E36" s="34"/>
    </row>
    <row r="37" spans="1:6" s="32" customFormat="1">
      <c r="D37" s="36"/>
      <c r="E37" s="36"/>
    </row>
    <row r="38" spans="1:6" s="32" customFormat="1">
      <c r="A38" s="34" t="s">
        <v>802</v>
      </c>
      <c r="B38" s="34"/>
      <c r="C38" s="34" t="s">
        <v>834</v>
      </c>
      <c r="D38" s="34" t="s">
        <v>835</v>
      </c>
      <c r="E38" s="34"/>
      <c r="F38" s="34" t="s">
        <v>836</v>
      </c>
    </row>
    <row r="39" spans="1:6" s="32" customFormat="1">
      <c r="A39" s="34" t="s">
        <v>821</v>
      </c>
      <c r="B39" s="34" t="s">
        <v>834</v>
      </c>
      <c r="C39" s="34" t="s">
        <v>837</v>
      </c>
      <c r="D39" s="34"/>
      <c r="E39" s="34"/>
      <c r="F39" s="34" t="s">
        <v>838</v>
      </c>
    </row>
    <row r="40" spans="1:6" s="32" customFormat="1">
      <c r="A40" s="34" t="s">
        <v>821</v>
      </c>
      <c r="B40" s="34" t="s">
        <v>837</v>
      </c>
      <c r="C40" s="34" t="s">
        <v>839</v>
      </c>
      <c r="D40" s="34"/>
      <c r="E40" s="34"/>
      <c r="F40" s="34" t="s">
        <v>840</v>
      </c>
    </row>
    <row r="41" spans="1:6" s="32" customFormat="1">
      <c r="A41" s="34" t="s">
        <v>821</v>
      </c>
      <c r="B41" s="34" t="s">
        <v>837</v>
      </c>
      <c r="C41" s="34" t="s">
        <v>841</v>
      </c>
      <c r="D41" s="34"/>
      <c r="E41" s="34"/>
      <c r="F41" s="34" t="s">
        <v>842</v>
      </c>
    </row>
    <row r="42" spans="1:6" s="32" customFormat="1">
      <c r="A42" s="34" t="s">
        <v>821</v>
      </c>
      <c r="B42" s="34" t="s">
        <v>837</v>
      </c>
      <c r="C42" s="34" t="s">
        <v>843</v>
      </c>
      <c r="D42" s="34"/>
      <c r="E42" s="34"/>
      <c r="F42" s="89" t="s">
        <v>844</v>
      </c>
    </row>
    <row r="43" spans="1:6" s="32" customFormat="1">
      <c r="A43" s="34" t="s">
        <v>821</v>
      </c>
      <c r="B43" s="34" t="s">
        <v>834</v>
      </c>
      <c r="C43" s="34" t="s">
        <v>845</v>
      </c>
      <c r="D43" s="34"/>
      <c r="E43" s="34"/>
      <c r="F43" s="34" t="s">
        <v>846</v>
      </c>
    </row>
    <row r="44" spans="1:6" s="32" customFormat="1">
      <c r="A44" s="34" t="s">
        <v>821</v>
      </c>
      <c r="B44" s="34" t="s">
        <v>845</v>
      </c>
      <c r="C44" s="34" t="s">
        <v>847</v>
      </c>
      <c r="D44" s="34"/>
      <c r="E44" s="34"/>
      <c r="F44" s="34" t="s">
        <v>848</v>
      </c>
    </row>
    <row r="45" spans="1:6" s="32" customFormat="1">
      <c r="A45" s="34" t="s">
        <v>821</v>
      </c>
      <c r="B45" s="34" t="s">
        <v>845</v>
      </c>
      <c r="C45" s="34" t="s">
        <v>849</v>
      </c>
      <c r="D45" s="34"/>
      <c r="E45" s="34"/>
      <c r="F45" s="34" t="s">
        <v>850</v>
      </c>
    </row>
    <row r="46" spans="1:6">
      <c r="A46" s="100"/>
      <c r="B46" s="100"/>
      <c r="C46" s="100"/>
      <c r="D46" s="100"/>
      <c r="E46" s="100"/>
      <c r="F46" s="100"/>
    </row>
    <row r="47" spans="1:6">
      <c r="A47" s="100"/>
      <c r="B47" s="100"/>
      <c r="C47" s="100"/>
      <c r="D47" s="100"/>
      <c r="E47" s="100"/>
      <c r="F47" s="100"/>
    </row>
    <row r="48" spans="1:6">
      <c r="A48" s="40"/>
      <c r="B48" s="40"/>
      <c r="C48" s="40"/>
      <c r="D48" s="40"/>
      <c r="E48" s="40"/>
      <c r="F48" s="40"/>
    </row>
    <row r="49" spans="1:6" s="32" customFormat="1">
      <c r="A49" s="34" t="s">
        <v>802</v>
      </c>
      <c r="C49" s="34" t="s">
        <v>851</v>
      </c>
      <c r="D49" s="34" t="s">
        <v>852</v>
      </c>
      <c r="F49" s="34" t="s">
        <v>853</v>
      </c>
    </row>
    <row r="50" spans="1:6" s="32" customFormat="1">
      <c r="A50" s="34" t="s">
        <v>821</v>
      </c>
      <c r="B50" s="34" t="s">
        <v>851</v>
      </c>
      <c r="C50" s="34" t="s">
        <v>854</v>
      </c>
      <c r="D50" s="34"/>
      <c r="F50" s="34" t="s">
        <v>855</v>
      </c>
    </row>
    <row r="51" spans="1:6" s="32" customFormat="1">
      <c r="A51" s="34" t="s">
        <v>821</v>
      </c>
      <c r="B51" s="34" t="s">
        <v>851</v>
      </c>
      <c r="C51" s="34" t="s">
        <v>856</v>
      </c>
      <c r="D51" s="34"/>
      <c r="F51" s="34" t="s">
        <v>838</v>
      </c>
    </row>
    <row r="52" spans="1:6" s="32" customFormat="1">
      <c r="A52" s="34" t="s">
        <v>821</v>
      </c>
      <c r="B52" s="34" t="s">
        <v>856</v>
      </c>
      <c r="C52" s="34" t="s">
        <v>857</v>
      </c>
      <c r="F52" s="34" t="s">
        <v>858</v>
      </c>
    </row>
    <row r="53" spans="1:6" s="32" customFormat="1">
      <c r="A53" s="34" t="s">
        <v>821</v>
      </c>
      <c r="B53" s="34" t="s">
        <v>856</v>
      </c>
      <c r="C53" s="34" t="s">
        <v>859</v>
      </c>
      <c r="F53" s="34" t="s">
        <v>860</v>
      </c>
    </row>
    <row r="54" spans="1:6">
      <c r="A54" s="100"/>
      <c r="B54" s="100"/>
      <c r="C54" s="100"/>
      <c r="F54" s="100"/>
    </row>
    <row r="55" spans="1:6">
      <c r="A55" s="100"/>
      <c r="B55" s="100"/>
      <c r="C55" s="100"/>
      <c r="F55" s="100"/>
    </row>
    <row r="56" spans="1:6">
      <c r="A56" s="100"/>
      <c r="B56" s="100"/>
      <c r="C56" s="100"/>
      <c r="F56" s="100"/>
    </row>
    <row r="57" spans="1:6">
      <c r="A57" s="100"/>
      <c r="B57" s="100"/>
      <c r="C57" s="100"/>
      <c r="F57" s="100"/>
    </row>
    <row r="58" spans="1:6">
      <c r="A58" s="40"/>
      <c r="B58" s="40"/>
      <c r="C58" s="40"/>
      <c r="D58" s="40"/>
      <c r="E58" s="40"/>
      <c r="F58" s="40"/>
    </row>
    <row r="59" spans="1:6" s="32" customFormat="1">
      <c r="A59" s="34" t="s">
        <v>802</v>
      </c>
      <c r="B59" s="34"/>
      <c r="C59" s="89" t="s">
        <v>861</v>
      </c>
      <c r="D59" s="34"/>
      <c r="E59" s="34"/>
      <c r="F59" s="34" t="s">
        <v>846</v>
      </c>
    </row>
    <row r="60" spans="1:6" s="32" customFormat="1">
      <c r="A60" s="34" t="s">
        <v>821</v>
      </c>
      <c r="B60" s="34" t="s">
        <v>861</v>
      </c>
      <c r="F60" s="34" t="s">
        <v>862</v>
      </c>
    </row>
    <row r="61" spans="1:6" s="32" customFormat="1">
      <c r="A61" s="34" t="s">
        <v>802</v>
      </c>
      <c r="C61" s="32" t="s">
        <v>863</v>
      </c>
      <c r="F61" s="34" t="s">
        <v>846</v>
      </c>
    </row>
    <row r="62" spans="1:6" s="32" customFormat="1">
      <c r="A62" s="34" t="s">
        <v>821</v>
      </c>
      <c r="B62" s="32" t="s">
        <v>863</v>
      </c>
      <c r="F62" s="32" t="s">
        <v>864</v>
      </c>
    </row>
    <row r="63" spans="1:6" s="32" customFormat="1">
      <c r="A63" s="34" t="s">
        <v>821</v>
      </c>
      <c r="B63" s="34" t="s">
        <v>863</v>
      </c>
      <c r="C63" s="34" t="s">
        <v>865</v>
      </c>
      <c r="F63" s="34" t="s">
        <v>866</v>
      </c>
    </row>
    <row r="64" spans="1:6" s="32" customFormat="1">
      <c r="A64" s="34" t="s">
        <v>821</v>
      </c>
      <c r="B64" s="34" t="s">
        <v>865</v>
      </c>
      <c r="F64" s="32" t="s">
        <v>867</v>
      </c>
    </row>
    <row r="65" spans="1:6" s="32" customFormat="1">
      <c r="A65" s="34" t="s">
        <v>802</v>
      </c>
      <c r="C65" s="34" t="s">
        <v>868</v>
      </c>
      <c r="D65" s="34"/>
      <c r="F65" s="34" t="s">
        <v>846</v>
      </c>
    </row>
    <row r="66" spans="1:6" s="32" customFormat="1">
      <c r="A66" s="34" t="s">
        <v>821</v>
      </c>
      <c r="B66" s="34" t="s">
        <v>868</v>
      </c>
      <c r="F66" s="34" t="s">
        <v>2940</v>
      </c>
    </row>
    <row r="67" spans="1:6" s="32" customFormat="1"/>
    <row r="68" spans="1:6" s="32" customFormat="1">
      <c r="A68" s="34" t="s">
        <v>802</v>
      </c>
      <c r="C68" s="32" t="s">
        <v>869</v>
      </c>
      <c r="F68" s="34" t="s">
        <v>846</v>
      </c>
    </row>
    <row r="69" spans="1:6" s="32" customFormat="1">
      <c r="A69" s="34" t="s">
        <v>821</v>
      </c>
      <c r="B69" s="34" t="s">
        <v>869</v>
      </c>
      <c r="F69" s="34" t="s">
        <v>2940</v>
      </c>
    </row>
    <row r="70" spans="1:6" s="32" customFormat="1"/>
    <row r="71" spans="1:6" s="32" customFormat="1"/>
    <row r="72" spans="1:6" s="32" customFormat="1"/>
    <row r="73" spans="1:6" s="32" customFormat="1">
      <c r="A73" s="32" t="s">
        <v>802</v>
      </c>
      <c r="C73" s="34" t="s">
        <v>870</v>
      </c>
      <c r="D73" s="34" t="s">
        <v>871</v>
      </c>
      <c r="F73" s="32" t="s">
        <v>872</v>
      </c>
    </row>
    <row r="74" spans="1:6" s="42" customFormat="1" ht="17.25" customHeight="1">
      <c r="A74" s="42" t="s">
        <v>802</v>
      </c>
      <c r="C74" s="42" t="s">
        <v>873</v>
      </c>
      <c r="F74" s="42" t="s">
        <v>874</v>
      </c>
    </row>
    <row r="75" spans="1:6" s="42" customFormat="1">
      <c r="A75" s="42" t="s">
        <v>821</v>
      </c>
      <c r="B75" s="42" t="s">
        <v>873</v>
      </c>
      <c r="F75" s="42" t="s">
        <v>874</v>
      </c>
    </row>
    <row r="76" spans="1:6" s="42" customFormat="1" ht="15">
      <c r="A76" s="42" t="s">
        <v>821</v>
      </c>
      <c r="B76" s="42" t="s">
        <v>873</v>
      </c>
      <c r="C76" s="43"/>
      <c r="F76" s="42" t="s">
        <v>2900</v>
      </c>
    </row>
    <row r="77" spans="1:6" s="42" customFormat="1">
      <c r="A77" s="42" t="s">
        <v>821</v>
      </c>
      <c r="B77" s="42" t="s">
        <v>873</v>
      </c>
      <c r="F77" s="42" t="s">
        <v>2901</v>
      </c>
    </row>
    <row r="78" spans="1:6">
      <c r="A78" s="96" t="s">
        <v>802</v>
      </c>
      <c r="C78" s="45" t="s">
        <v>461</v>
      </c>
      <c r="D78" s="100" t="s">
        <v>875</v>
      </c>
      <c r="E78" s="100"/>
      <c r="F78" s="100" t="s">
        <v>876</v>
      </c>
    </row>
    <row r="79" spans="1:6">
      <c r="A79" s="42" t="s">
        <v>802</v>
      </c>
      <c r="C79" s="42" t="s">
        <v>877</v>
      </c>
      <c r="F79" s="42" t="s">
        <v>878</v>
      </c>
    </row>
    <row r="80" spans="1:6">
      <c r="A80" s="96" t="s">
        <v>802</v>
      </c>
      <c r="C80" s="96" t="s">
        <v>879</v>
      </c>
      <c r="F80" s="96" t="s">
        <v>880</v>
      </c>
    </row>
    <row r="81" spans="1:6">
      <c r="A81" s="42" t="s">
        <v>802</v>
      </c>
      <c r="C81" s="101" t="s">
        <v>881</v>
      </c>
      <c r="F81" s="42" t="s">
        <v>882</v>
      </c>
    </row>
    <row r="82" spans="1:6">
      <c r="A82" s="96" t="s">
        <v>802</v>
      </c>
      <c r="C82" s="96" t="s">
        <v>883</v>
      </c>
      <c r="F82" s="100" t="s">
        <v>2941</v>
      </c>
    </row>
    <row r="83" spans="1:6">
      <c r="A83" s="42" t="s">
        <v>802</v>
      </c>
      <c r="C83" s="96" t="s">
        <v>884</v>
      </c>
      <c r="F83" s="100" t="s">
        <v>2907</v>
      </c>
    </row>
    <row r="84" spans="1:6">
      <c r="A84" s="96" t="s">
        <v>821</v>
      </c>
      <c r="B84" s="96" t="s">
        <v>884</v>
      </c>
      <c r="F84" s="101" t="s">
        <v>2942</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zoomScale="90" zoomScaleNormal="90" workbookViewId="0">
      <pane ySplit="1" topLeftCell="A5" activePane="bottomLeft" state="frozen"/>
      <selection pane="bottomLeft" activeCell="A9" sqref="A9"/>
    </sheetView>
  </sheetViews>
  <sheetFormatPr defaultColWidth="8.5" defaultRowHeight="14.25"/>
  <cols>
    <col min="1" max="1" width="32.75" style="28" customWidth="1"/>
    <col min="2" max="2" width="19.75" style="28" customWidth="1"/>
    <col min="3" max="3" width="31.5" style="28" customWidth="1"/>
    <col min="4" max="16384" width="8.5" style="28"/>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s="58" customFormat="1" ht="15">
      <c r="A2" s="58" t="s">
        <v>792</v>
      </c>
      <c r="B2" s="58" t="s">
        <v>896</v>
      </c>
      <c r="D2" s="58" t="s">
        <v>1435</v>
      </c>
    </row>
    <row r="3" spans="1:26" ht="15">
      <c r="A3" s="58" t="s">
        <v>1203</v>
      </c>
      <c r="B3" s="58" t="s">
        <v>1015</v>
      </c>
      <c r="C3" s="58" t="s">
        <v>1571</v>
      </c>
      <c r="D3" s="58" t="s">
        <v>1017</v>
      </c>
      <c r="E3" s="58"/>
      <c r="F3" s="29"/>
      <c r="G3" s="29" t="s">
        <v>1205</v>
      </c>
      <c r="H3" s="29"/>
      <c r="I3" s="29"/>
      <c r="J3" s="29"/>
      <c r="K3" s="29"/>
      <c r="M3" s="29" t="s">
        <v>1095</v>
      </c>
      <c r="N3" s="29"/>
      <c r="O3" s="29"/>
      <c r="P3" s="29"/>
      <c r="Q3" s="29"/>
      <c r="R3" s="29"/>
      <c r="S3" s="29"/>
      <c r="T3" s="29"/>
      <c r="U3" s="29"/>
      <c r="V3" s="29"/>
      <c r="W3" s="29"/>
      <c r="X3" s="29"/>
      <c r="Y3" s="29"/>
    </row>
    <row r="4" spans="1:26">
      <c r="A4" s="44" t="s">
        <v>802</v>
      </c>
      <c r="B4" s="44" t="s">
        <v>879</v>
      </c>
      <c r="D4" s="44" t="s">
        <v>2125</v>
      </c>
      <c r="G4" s="51" t="s">
        <v>2126</v>
      </c>
      <c r="H4" s="29"/>
      <c r="M4" s="28" t="s">
        <v>1095</v>
      </c>
      <c r="Z4" s="29"/>
    </row>
    <row r="6" spans="1:26" ht="299.25">
      <c r="A6" s="28" t="s">
        <v>1039</v>
      </c>
      <c r="B6" s="28" t="s">
        <v>2127</v>
      </c>
      <c r="C6" s="28" t="s">
        <v>2128</v>
      </c>
      <c r="D6" s="28" t="s">
        <v>2129</v>
      </c>
      <c r="E6" s="46" t="s">
        <v>2130</v>
      </c>
      <c r="I6" s="39" t="s">
        <v>2131</v>
      </c>
      <c r="M6" s="28" t="s">
        <v>1257</v>
      </c>
      <c r="O6" s="29" t="s">
        <v>1259</v>
      </c>
      <c r="S6" s="28" t="s">
        <v>1181</v>
      </c>
      <c r="V6" s="28" t="s">
        <v>7</v>
      </c>
    </row>
    <row r="7" spans="1:26">
      <c r="A7" s="28" t="s">
        <v>802</v>
      </c>
      <c r="B7" s="28" t="s">
        <v>2132</v>
      </c>
      <c r="C7" s="28" t="s">
        <v>2133</v>
      </c>
      <c r="D7" s="28" t="s">
        <v>2134</v>
      </c>
      <c r="E7" s="39"/>
      <c r="I7" s="39" t="s">
        <v>2135</v>
      </c>
      <c r="O7" s="29" t="s">
        <v>1179</v>
      </c>
      <c r="S7" s="28" t="s">
        <v>1181</v>
      </c>
      <c r="V7" s="28" t="s">
        <v>7</v>
      </c>
    </row>
    <row r="8" spans="1:26" ht="409.5">
      <c r="A8" s="28" t="s">
        <v>1039</v>
      </c>
      <c r="B8" s="28" t="s">
        <v>2136</v>
      </c>
      <c r="C8" s="28" t="s">
        <v>2137</v>
      </c>
      <c r="D8" s="46" t="s">
        <v>2138</v>
      </c>
      <c r="E8" s="39"/>
      <c r="I8" s="39"/>
      <c r="M8" s="28" t="s">
        <v>1257</v>
      </c>
      <c r="O8" s="29" t="s">
        <v>1259</v>
      </c>
      <c r="S8" s="28" t="s">
        <v>1181</v>
      </c>
      <c r="V8" s="28" t="s">
        <v>7</v>
      </c>
    </row>
    <row r="9" spans="1:26">
      <c r="A9" s="28" t="s">
        <v>982</v>
      </c>
      <c r="B9" s="28" t="s">
        <v>2139</v>
      </c>
      <c r="C9" s="28" t="s">
        <v>2140</v>
      </c>
      <c r="D9" s="28" t="s">
        <v>2141</v>
      </c>
      <c r="I9" s="28" t="s">
        <v>2142</v>
      </c>
      <c r="M9" s="28" t="s">
        <v>986</v>
      </c>
      <c r="O9" s="29" t="s">
        <v>1179</v>
      </c>
      <c r="S9" s="28" t="s">
        <v>1181</v>
      </c>
      <c r="V9" s="28" t="s">
        <v>7</v>
      </c>
    </row>
    <row r="10" spans="1:26" ht="409.5">
      <c r="A10" s="39" t="s">
        <v>975</v>
      </c>
      <c r="B10" s="28" t="s">
        <v>2143</v>
      </c>
      <c r="C10" s="28" t="s">
        <v>2144</v>
      </c>
      <c r="D10" s="46" t="s">
        <v>2145</v>
      </c>
      <c r="H10" s="46" t="s">
        <v>2146</v>
      </c>
      <c r="I10" s="28" t="s">
        <v>2142</v>
      </c>
      <c r="M10" s="39" t="s">
        <v>1081</v>
      </c>
      <c r="O10" s="29" t="s">
        <v>1291</v>
      </c>
      <c r="S10" s="28" t="s">
        <v>1181</v>
      </c>
      <c r="V10" s="28" t="s">
        <v>7</v>
      </c>
    </row>
    <row r="11" spans="1:26">
      <c r="A11" s="39" t="s">
        <v>802</v>
      </c>
      <c r="B11" s="28" t="s">
        <v>2147</v>
      </c>
      <c r="C11" s="28" t="s">
        <v>1954</v>
      </c>
      <c r="D11" s="39" t="s">
        <v>1954</v>
      </c>
      <c r="I11" s="44" t="s">
        <v>2148</v>
      </c>
      <c r="O11" s="29" t="s">
        <v>1179</v>
      </c>
      <c r="S11" s="28" t="s">
        <v>1181</v>
      </c>
      <c r="V11" s="28" t="s">
        <v>7</v>
      </c>
    </row>
    <row r="12" spans="1:26">
      <c r="O12" s="29"/>
    </row>
    <row r="13" spans="1:26">
      <c r="C13" s="46"/>
      <c r="H13" s="106"/>
      <c r="O13" s="29"/>
    </row>
    <row r="14" spans="1:26">
      <c r="C14" s="46"/>
      <c r="D14" s="44"/>
      <c r="I14" s="44"/>
      <c r="O14" s="29"/>
    </row>
    <row r="15" spans="1:26">
      <c r="C15" s="46"/>
      <c r="D15" s="39"/>
      <c r="O15" s="29"/>
    </row>
    <row r="16" spans="1:26">
      <c r="I16" s="39"/>
      <c r="O16" s="29"/>
    </row>
    <row r="17" spans="9:15">
      <c r="I17" s="39"/>
      <c r="O17" s="29"/>
    </row>
    <row r="18" spans="9:15">
      <c r="I18" s="39"/>
      <c r="O18" s="29"/>
    </row>
    <row r="19" spans="9:15">
      <c r="O19" s="29"/>
    </row>
    <row r="20" spans="9:15">
      <c r="O20" s="29"/>
    </row>
    <row r="21" spans="9:15">
      <c r="O21" s="29"/>
    </row>
    <row r="22" spans="9:15">
      <c r="O22" s="29"/>
    </row>
    <row r="33" spans="7:7">
      <c r="G33" s="39"/>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zoomScale="85" zoomScaleNormal="85" workbookViewId="0">
      <pane xSplit="4" ySplit="1" topLeftCell="E8" activePane="bottomRight" state="frozen"/>
      <selection pane="topRight" activeCell="E1" sqref="E1"/>
      <selection pane="bottomLeft" activeCell="A2" sqref="A2"/>
      <selection pane="bottomRight" activeCell="K19" sqref="K19"/>
    </sheetView>
  </sheetViews>
  <sheetFormatPr defaultColWidth="10.375" defaultRowHeight="14.25"/>
  <cols>
    <col min="1" max="1" width="10.375" style="28"/>
    <col min="2" max="2" width="18.375" style="28" customWidth="1"/>
    <col min="3" max="3" width="27.375" style="28" customWidth="1"/>
    <col min="4" max="16384" width="10.375" style="28"/>
  </cols>
  <sheetData>
    <row r="1" spans="1:30">
      <c r="A1" s="28" t="s">
        <v>786</v>
      </c>
      <c r="B1" s="28" t="s">
        <v>787</v>
      </c>
      <c r="C1" s="28" t="s">
        <v>788</v>
      </c>
      <c r="D1" s="28" t="s">
        <v>789</v>
      </c>
      <c r="E1" s="28" t="s">
        <v>790</v>
      </c>
      <c r="F1" s="28" t="s">
        <v>958</v>
      </c>
      <c r="G1" s="28" t="s">
        <v>1202</v>
      </c>
      <c r="H1" s="29" t="s">
        <v>791</v>
      </c>
      <c r="I1" s="29" t="s">
        <v>959</v>
      </c>
      <c r="J1" s="28" t="s">
        <v>960</v>
      </c>
      <c r="K1" s="28" t="s">
        <v>1654</v>
      </c>
      <c r="L1" s="28" t="s">
        <v>963</v>
      </c>
      <c r="M1" s="28" t="s">
        <v>4</v>
      </c>
      <c r="N1" s="28" t="s">
        <v>3</v>
      </c>
      <c r="O1" s="28" t="s">
        <v>964</v>
      </c>
      <c r="P1" s="28" t="s">
        <v>965</v>
      </c>
      <c r="Q1" s="28" t="s">
        <v>1161</v>
      </c>
      <c r="R1" s="28" t="s">
        <v>966</v>
      </c>
      <c r="S1" s="28" t="s">
        <v>967</v>
      </c>
      <c r="T1" s="28" t="s">
        <v>968</v>
      </c>
      <c r="U1" s="28" t="s">
        <v>970</v>
      </c>
      <c r="V1" s="28" t="s">
        <v>971</v>
      </c>
      <c r="W1" s="28" t="s">
        <v>0</v>
      </c>
      <c r="X1" s="28" t="s">
        <v>972</v>
      </c>
      <c r="Y1" s="28" t="s">
        <v>973</v>
      </c>
      <c r="Z1" s="28" t="s">
        <v>974</v>
      </c>
      <c r="AA1" s="29"/>
      <c r="AB1" s="28" t="s">
        <v>1201</v>
      </c>
      <c r="AC1" s="28" t="s">
        <v>957</v>
      </c>
      <c r="AD1" s="28" t="s">
        <v>1250</v>
      </c>
    </row>
    <row r="2" spans="1:30" s="32" customFormat="1" ht="15">
      <c r="A2" s="31" t="s">
        <v>792</v>
      </c>
      <c r="B2" s="31"/>
      <c r="C2" s="31" t="s">
        <v>793</v>
      </c>
      <c r="D2" s="31"/>
      <c r="E2" s="31" t="s">
        <v>794</v>
      </c>
      <c r="F2" s="31"/>
      <c r="G2" s="31"/>
      <c r="H2" s="31"/>
      <c r="I2" s="31"/>
      <c r="J2" s="31"/>
      <c r="K2" s="31"/>
      <c r="L2" s="31"/>
      <c r="M2" s="31"/>
      <c r="N2" s="33"/>
      <c r="O2" s="33"/>
      <c r="P2" s="33"/>
      <c r="Q2" s="33"/>
      <c r="R2" s="33"/>
      <c r="S2" s="33"/>
      <c r="T2" s="33"/>
      <c r="U2" s="33"/>
      <c r="V2" s="33"/>
      <c r="W2" s="33"/>
      <c r="X2" s="31"/>
      <c r="Y2" s="31"/>
      <c r="Z2" s="31"/>
    </row>
    <row r="3" spans="1:30" s="32" customFormat="1" ht="15">
      <c r="A3" s="31" t="s">
        <v>792</v>
      </c>
      <c r="B3" s="31"/>
      <c r="C3" s="31" t="s">
        <v>793</v>
      </c>
      <c r="D3" s="31"/>
      <c r="E3" s="31" t="s">
        <v>2149</v>
      </c>
      <c r="F3" s="31"/>
      <c r="G3" s="31"/>
      <c r="H3" s="31"/>
      <c r="I3" s="31"/>
      <c r="J3" s="31"/>
      <c r="K3" s="31"/>
      <c r="L3" s="31"/>
      <c r="M3" s="31"/>
      <c r="N3" s="33"/>
      <c r="O3" s="33"/>
      <c r="P3" s="33"/>
      <c r="Q3" s="33"/>
      <c r="R3" s="33"/>
      <c r="S3" s="33"/>
      <c r="T3" s="33"/>
      <c r="U3" s="33"/>
      <c r="V3" s="33"/>
      <c r="W3" s="33"/>
      <c r="X3" s="31"/>
      <c r="Y3" s="31"/>
      <c r="Z3" s="31"/>
    </row>
    <row r="4" spans="1:30" s="32" customFormat="1" ht="15">
      <c r="A4" s="31" t="s">
        <v>1203</v>
      </c>
      <c r="B4" s="31"/>
      <c r="C4" s="31" t="s">
        <v>2150</v>
      </c>
      <c r="D4" s="31"/>
      <c r="E4" s="31"/>
      <c r="F4" s="31"/>
      <c r="G4" s="31"/>
      <c r="H4" s="31" t="s">
        <v>1308</v>
      </c>
      <c r="I4" s="31"/>
      <c r="J4" s="31"/>
      <c r="K4" s="31"/>
      <c r="L4" s="31"/>
      <c r="M4" s="31"/>
      <c r="N4" s="33" t="s">
        <v>1095</v>
      </c>
      <c r="O4" s="33"/>
      <c r="P4" s="33"/>
      <c r="Q4" s="33"/>
      <c r="R4" s="33"/>
      <c r="S4" s="33"/>
      <c r="T4" s="33"/>
      <c r="U4" s="33"/>
      <c r="V4" s="33"/>
      <c r="W4" s="33"/>
      <c r="X4" s="31"/>
      <c r="Y4" s="31"/>
      <c r="Z4" s="31"/>
    </row>
    <row r="5" spans="1:30" s="32" customFormat="1" ht="15">
      <c r="A5" s="31" t="s">
        <v>1203</v>
      </c>
      <c r="B5" s="31"/>
      <c r="C5" s="31" t="s">
        <v>2151</v>
      </c>
      <c r="D5" s="31"/>
      <c r="E5" s="31"/>
      <c r="F5" s="31"/>
      <c r="G5" s="31"/>
      <c r="H5" s="31" t="s">
        <v>1205</v>
      </c>
      <c r="I5" s="31"/>
      <c r="J5" s="31"/>
      <c r="K5" s="31"/>
      <c r="L5" s="31"/>
      <c r="M5" s="31"/>
      <c r="N5" s="33" t="s">
        <v>1095</v>
      </c>
      <c r="O5" s="33"/>
      <c r="P5" s="33"/>
      <c r="Q5" s="33"/>
      <c r="R5" s="33"/>
      <c r="S5" s="33"/>
      <c r="T5" s="33"/>
      <c r="U5" s="33"/>
      <c r="V5" s="33"/>
      <c r="W5" s="33"/>
      <c r="X5" s="31"/>
      <c r="Y5" s="31"/>
      <c r="Z5" s="31"/>
    </row>
    <row r="6" spans="1:30" s="32" customFormat="1" ht="15">
      <c r="A6" s="31" t="s">
        <v>1039</v>
      </c>
      <c r="B6" s="31"/>
      <c r="C6" s="35" t="s">
        <v>2144</v>
      </c>
      <c r="D6" s="31"/>
      <c r="E6" s="31"/>
      <c r="F6" s="31"/>
      <c r="G6" s="31"/>
      <c r="H6" s="31" t="s">
        <v>2152</v>
      </c>
      <c r="I6" s="31"/>
      <c r="J6" s="31"/>
      <c r="K6" s="31"/>
      <c r="L6" s="31"/>
      <c r="M6" s="31"/>
      <c r="N6" s="107" t="s">
        <v>1095</v>
      </c>
      <c r="O6" s="33"/>
      <c r="P6" s="33"/>
      <c r="Q6" s="33"/>
      <c r="R6" s="33"/>
      <c r="S6" s="33"/>
      <c r="T6" s="33"/>
      <c r="U6" s="33"/>
      <c r="V6" s="33"/>
      <c r="W6" s="33"/>
      <c r="X6" s="31"/>
      <c r="Y6" s="31"/>
      <c r="Z6" s="31"/>
    </row>
    <row r="7" spans="1:30" s="32" customFormat="1" ht="15">
      <c r="A7" s="31"/>
      <c r="B7" s="31"/>
      <c r="C7" s="31"/>
      <c r="D7" s="31"/>
      <c r="E7" s="31"/>
      <c r="F7" s="31"/>
      <c r="G7" s="31"/>
      <c r="H7" s="31"/>
      <c r="I7" s="31"/>
      <c r="J7" s="31"/>
      <c r="K7" s="31"/>
      <c r="L7" s="31"/>
      <c r="M7" s="31"/>
      <c r="N7" s="33"/>
      <c r="O7" s="33"/>
      <c r="P7" s="33"/>
      <c r="Q7" s="33"/>
      <c r="R7" s="33"/>
      <c r="S7" s="33"/>
      <c r="T7" s="33"/>
      <c r="U7" s="33"/>
      <c r="V7" s="33"/>
      <c r="W7" s="33"/>
      <c r="X7" s="31"/>
      <c r="Y7" s="31"/>
      <c r="Z7" s="31"/>
    </row>
    <row r="8" spans="1:30" s="32" customFormat="1" ht="114">
      <c r="A8" s="34" t="s">
        <v>802</v>
      </c>
      <c r="C8" s="34" t="s">
        <v>2153</v>
      </c>
      <c r="D8" s="41" t="s">
        <v>2908</v>
      </c>
      <c r="H8" s="32" t="s">
        <v>821</v>
      </c>
      <c r="N8" s="32" t="s">
        <v>1095</v>
      </c>
    </row>
    <row r="9" spans="1:30" s="32" customFormat="1" ht="30">
      <c r="A9" s="34" t="s">
        <v>821</v>
      </c>
      <c r="B9" s="34" t="s">
        <v>2153</v>
      </c>
      <c r="C9" s="34" t="s">
        <v>2154</v>
      </c>
      <c r="H9" s="37" t="s">
        <v>2155</v>
      </c>
    </row>
    <row r="10" spans="1:30" s="32" customFormat="1">
      <c r="A10" s="34" t="s">
        <v>821</v>
      </c>
      <c r="B10" s="34" t="s">
        <v>2154</v>
      </c>
      <c r="C10" s="34" t="s">
        <v>2156</v>
      </c>
      <c r="H10" s="32" t="s">
        <v>2157</v>
      </c>
    </row>
    <row r="11" spans="1:30" s="32" customFormat="1">
      <c r="A11" s="34" t="s">
        <v>821</v>
      </c>
      <c r="B11" s="34" t="s">
        <v>2154</v>
      </c>
      <c r="C11" s="34" t="s">
        <v>2158</v>
      </c>
      <c r="H11" s="32" t="s">
        <v>2159</v>
      </c>
    </row>
    <row r="12" spans="1:30" s="32" customFormat="1">
      <c r="A12" s="34" t="s">
        <v>821</v>
      </c>
      <c r="B12" s="34" t="s">
        <v>2154</v>
      </c>
      <c r="C12" s="34" t="s">
        <v>2160</v>
      </c>
      <c r="H12" s="32" t="s">
        <v>2161</v>
      </c>
    </row>
    <row r="13" spans="1:30" s="32" customFormat="1" ht="15">
      <c r="A13" s="34" t="s">
        <v>821</v>
      </c>
      <c r="B13" s="34" t="s">
        <v>2153</v>
      </c>
      <c r="C13" s="34" t="s">
        <v>2162</v>
      </c>
      <c r="H13" s="108" t="s">
        <v>2919</v>
      </c>
    </row>
    <row r="14" spans="1:30" s="34" customFormat="1">
      <c r="A14" s="34" t="s">
        <v>802</v>
      </c>
      <c r="C14" s="34" t="s">
        <v>2163</v>
      </c>
      <c r="D14" s="34" t="s">
        <v>2909</v>
      </c>
      <c r="J14" s="34" t="s">
        <v>2164</v>
      </c>
      <c r="P14" s="34" t="str">
        <f>CONCATENATE("SetCondition")</f>
        <v>SetCondition</v>
      </c>
      <c r="T14" s="34" t="s">
        <v>2165</v>
      </c>
      <c r="W14" s="34" t="s">
        <v>7</v>
      </c>
    </row>
    <row r="15" spans="1:30" s="32" customFormat="1" ht="114">
      <c r="A15" s="32" t="s">
        <v>802</v>
      </c>
      <c r="C15" s="34" t="s">
        <v>2168</v>
      </c>
      <c r="D15" s="34" t="s">
        <v>2169</v>
      </c>
      <c r="H15" s="37" t="s">
        <v>2920</v>
      </c>
      <c r="N15" s="32" t="s">
        <v>1095</v>
      </c>
    </row>
    <row r="16" spans="1:30" s="32" customFormat="1">
      <c r="A16" s="34" t="s">
        <v>802</v>
      </c>
      <c r="C16" s="34" t="s">
        <v>2170</v>
      </c>
      <c r="D16" s="34" t="s">
        <v>2169</v>
      </c>
      <c r="J16" s="32" t="s">
        <v>2171</v>
      </c>
      <c r="O16" s="34"/>
      <c r="P16" s="34" t="str">
        <f>CONCATENATE("SetCondition")</f>
        <v>SetCondition</v>
      </c>
      <c r="Q16" s="34"/>
      <c r="R16" s="34"/>
      <c r="S16" s="34"/>
      <c r="T16" s="34" t="s">
        <v>2165</v>
      </c>
      <c r="U16" s="34"/>
      <c r="V16" s="34"/>
      <c r="W16" s="34" t="s">
        <v>7</v>
      </c>
    </row>
    <row r="17" spans="1:23" s="32" customFormat="1">
      <c r="A17" s="32" t="s">
        <v>802</v>
      </c>
      <c r="C17" s="34" t="s">
        <v>2172</v>
      </c>
      <c r="H17" s="32" t="s">
        <v>2910</v>
      </c>
      <c r="N17" s="32" t="s">
        <v>1095</v>
      </c>
    </row>
    <row r="18" spans="1:23" s="32" customFormat="1">
      <c r="A18" s="34" t="s">
        <v>802</v>
      </c>
      <c r="C18" s="34" t="s">
        <v>2173</v>
      </c>
      <c r="D18" s="34" t="s">
        <v>2174</v>
      </c>
      <c r="J18" s="32" t="s">
        <v>2175</v>
      </c>
      <c r="O18" s="34"/>
      <c r="P18" s="34" t="str">
        <f>CONCATENATE("SetCondition")</f>
        <v>SetCondition</v>
      </c>
      <c r="Q18" s="34"/>
      <c r="R18" s="34"/>
      <c r="S18" s="34"/>
      <c r="T18" s="34" t="s">
        <v>2165</v>
      </c>
      <c r="U18" s="34"/>
      <c r="V18" s="34"/>
      <c r="W18" s="34" t="s">
        <v>7</v>
      </c>
    </row>
    <row r="19" spans="1:23" s="32" customFormat="1">
      <c r="A19" s="32" t="s">
        <v>802</v>
      </c>
      <c r="C19" s="34" t="s">
        <v>2176</v>
      </c>
      <c r="H19" s="32" t="s">
        <v>2177</v>
      </c>
      <c r="N19" s="32" t="s">
        <v>1095</v>
      </c>
    </row>
    <row r="20" spans="1:23" s="32" customFormat="1">
      <c r="A20" s="34" t="s">
        <v>802</v>
      </c>
      <c r="C20" s="34" t="s">
        <v>2178</v>
      </c>
      <c r="D20" s="34" t="s">
        <v>415</v>
      </c>
      <c r="J20" s="32" t="s">
        <v>2179</v>
      </c>
      <c r="P20" s="34" t="str">
        <f>CONCATENATE("SetCondition")</f>
        <v>SetCondition</v>
      </c>
      <c r="Q20" s="34"/>
      <c r="R20" s="34"/>
      <c r="S20" s="34"/>
      <c r="T20" s="34" t="s">
        <v>2165</v>
      </c>
      <c r="U20" s="34"/>
      <c r="V20" s="34"/>
      <c r="W20" s="34" t="s">
        <v>7</v>
      </c>
    </row>
    <row r="21" spans="1:23" s="32" customFormat="1">
      <c r="A21" s="32" t="s">
        <v>802</v>
      </c>
      <c r="C21" s="34" t="s">
        <v>2180</v>
      </c>
      <c r="D21" s="34" t="s">
        <v>2181</v>
      </c>
      <c r="H21" s="32" t="s">
        <v>2182</v>
      </c>
      <c r="N21" s="32" t="s">
        <v>1095</v>
      </c>
    </row>
    <row r="22" spans="1:23" s="32" customFormat="1">
      <c r="A22" s="34" t="s">
        <v>821</v>
      </c>
      <c r="B22" s="32" t="s">
        <v>2180</v>
      </c>
      <c r="C22" s="34" t="s">
        <v>2183</v>
      </c>
      <c r="H22" s="32" t="s">
        <v>2184</v>
      </c>
      <c r="P22" s="34"/>
      <c r="Q22" s="34"/>
      <c r="R22" s="34"/>
      <c r="S22" s="34"/>
      <c r="T22" s="34"/>
      <c r="U22" s="34"/>
      <c r="V22" s="34"/>
      <c r="W22" s="34"/>
    </row>
    <row r="23" spans="1:23" s="32" customFormat="1">
      <c r="A23" s="34" t="s">
        <v>2185</v>
      </c>
      <c r="B23" s="32" t="s">
        <v>2180</v>
      </c>
      <c r="C23" s="34" t="s">
        <v>2186</v>
      </c>
      <c r="H23" s="32" t="s">
        <v>2187</v>
      </c>
      <c r="P23" s="34"/>
      <c r="Q23" s="34"/>
      <c r="R23" s="34"/>
      <c r="S23" s="34"/>
      <c r="T23" s="34"/>
      <c r="U23" s="34"/>
      <c r="V23" s="34"/>
      <c r="W23" s="34"/>
    </row>
    <row r="24" spans="1:23" s="32" customFormat="1">
      <c r="A24" s="34" t="s">
        <v>821</v>
      </c>
      <c r="B24" s="32" t="s">
        <v>2180</v>
      </c>
      <c r="C24" s="34" t="s">
        <v>2188</v>
      </c>
      <c r="H24" s="32" t="s">
        <v>2189</v>
      </c>
      <c r="P24" s="34"/>
      <c r="Q24" s="34"/>
      <c r="R24" s="34"/>
      <c r="S24" s="34"/>
      <c r="T24" s="34"/>
      <c r="U24" s="34"/>
      <c r="V24" s="34"/>
      <c r="W24" s="34"/>
    </row>
    <row r="25" spans="1:23" s="32" customFormat="1">
      <c r="A25" s="34" t="s">
        <v>802</v>
      </c>
      <c r="C25" s="34" t="s">
        <v>2190</v>
      </c>
      <c r="D25" s="34" t="s">
        <v>2181</v>
      </c>
      <c r="J25" s="34" t="s">
        <v>2191</v>
      </c>
      <c r="P25" s="34" t="str">
        <f>CONCATENATE("SetCondition")</f>
        <v>SetCondition</v>
      </c>
      <c r="Q25" s="34"/>
      <c r="R25" s="34"/>
      <c r="S25" s="34"/>
      <c r="T25" s="34" t="s">
        <v>2165</v>
      </c>
      <c r="U25" s="34"/>
      <c r="V25" s="34"/>
      <c r="W25" s="34" t="s">
        <v>7</v>
      </c>
    </row>
    <row r="26" spans="1:23" s="32" customFormat="1">
      <c r="A26" s="32" t="s">
        <v>802</v>
      </c>
      <c r="C26" s="34" t="s">
        <v>2192</v>
      </c>
      <c r="H26" s="32" t="s">
        <v>2193</v>
      </c>
      <c r="N26" s="32" t="s">
        <v>1095</v>
      </c>
    </row>
    <row r="27" spans="1:23" s="32" customFormat="1">
      <c r="A27" s="34" t="s">
        <v>821</v>
      </c>
      <c r="B27" s="34" t="s">
        <v>2192</v>
      </c>
      <c r="C27" s="34"/>
      <c r="H27" s="32" t="s">
        <v>2194</v>
      </c>
    </row>
    <row r="28" spans="1:23" s="32" customFormat="1">
      <c r="A28" s="34" t="s">
        <v>821</v>
      </c>
      <c r="B28" s="34" t="s">
        <v>2192</v>
      </c>
      <c r="C28" s="34"/>
      <c r="H28" s="32" t="s">
        <v>2195</v>
      </c>
    </row>
    <row r="29" spans="1:23" s="32" customFormat="1">
      <c r="C29" s="34"/>
    </row>
    <row r="30" spans="1:23" s="32" customFormat="1">
      <c r="C30" s="34"/>
    </row>
    <row r="31" spans="1:23" s="32" customFormat="1">
      <c r="A31" s="34" t="s">
        <v>802</v>
      </c>
      <c r="C31" s="34" t="s">
        <v>2196</v>
      </c>
      <c r="D31" s="34" t="s">
        <v>2197</v>
      </c>
      <c r="J31" s="32" t="s">
        <v>2198</v>
      </c>
      <c r="P31" s="34" t="str">
        <f>CONCATENATE("SetCondition")</f>
        <v>SetCondition</v>
      </c>
      <c r="Q31" s="34"/>
      <c r="R31" s="34"/>
      <c r="S31" s="34"/>
      <c r="T31" s="34" t="s">
        <v>2165</v>
      </c>
      <c r="U31" s="34"/>
      <c r="V31" s="34"/>
      <c r="W31" s="34" t="s">
        <v>7</v>
      </c>
    </row>
    <row r="32" spans="1:23" s="32" customFormat="1">
      <c r="A32" s="32" t="s">
        <v>802</v>
      </c>
      <c r="C32" s="34" t="s">
        <v>2199</v>
      </c>
      <c r="H32" s="32" t="s">
        <v>2200</v>
      </c>
      <c r="N32" s="32" t="s">
        <v>1095</v>
      </c>
    </row>
    <row r="33" spans="1:23" s="32" customFormat="1">
      <c r="A33" s="34" t="s">
        <v>802</v>
      </c>
      <c r="C33" s="34" t="s">
        <v>2201</v>
      </c>
      <c r="D33" s="34" t="s">
        <v>2202</v>
      </c>
      <c r="J33" s="32" t="s">
        <v>2203</v>
      </c>
      <c r="P33" s="34" t="str">
        <f>CONCATENATE("SetCondition")</f>
        <v>SetCondition</v>
      </c>
      <c r="Q33" s="34"/>
      <c r="R33" s="34"/>
      <c r="S33" s="34"/>
      <c r="T33" s="34" t="s">
        <v>2165</v>
      </c>
      <c r="U33" s="34"/>
      <c r="V33" s="34"/>
      <c r="W33" s="34" t="s">
        <v>7</v>
      </c>
    </row>
    <row r="34" spans="1:23" s="32" customFormat="1">
      <c r="A34" s="32" t="s">
        <v>802</v>
      </c>
      <c r="C34" s="34" t="s">
        <v>847</v>
      </c>
      <c r="D34" s="32" t="s">
        <v>835</v>
      </c>
      <c r="H34" s="34" t="s">
        <v>2204</v>
      </c>
      <c r="N34" s="32" t="s">
        <v>1095</v>
      </c>
    </row>
    <row r="35" spans="1:23" s="32" customFormat="1">
      <c r="A35" s="34" t="s">
        <v>802</v>
      </c>
      <c r="C35" s="34" t="s">
        <v>2205</v>
      </c>
      <c r="D35" s="34" t="s">
        <v>835</v>
      </c>
      <c r="H35" s="34"/>
      <c r="J35" s="32" t="s">
        <v>2206</v>
      </c>
      <c r="P35" s="34" t="str">
        <f>CONCATENATE("SetCondition")</f>
        <v>SetCondition</v>
      </c>
      <c r="Q35" s="34"/>
      <c r="R35" s="34"/>
      <c r="S35" s="34"/>
      <c r="T35" s="34" t="s">
        <v>2165</v>
      </c>
      <c r="U35" s="34"/>
      <c r="V35" s="34"/>
      <c r="W35" s="34" t="s">
        <v>7</v>
      </c>
    </row>
    <row r="36" spans="1:23" s="32" customFormat="1">
      <c r="A36" s="32" t="s">
        <v>802</v>
      </c>
      <c r="C36" s="34" t="s">
        <v>854</v>
      </c>
      <c r="D36" s="32" t="s">
        <v>852</v>
      </c>
      <c r="H36" s="34" t="s">
        <v>2207</v>
      </c>
      <c r="N36" s="32" t="s">
        <v>1095</v>
      </c>
    </row>
    <row r="37" spans="1:23" s="32" customFormat="1">
      <c r="A37" s="34" t="s">
        <v>802</v>
      </c>
      <c r="C37" s="34" t="s">
        <v>2208</v>
      </c>
      <c r="D37" s="34" t="s">
        <v>852</v>
      </c>
      <c r="J37" s="32" t="s">
        <v>2209</v>
      </c>
      <c r="P37" s="34" t="str">
        <f>CONCATENATE("SetCondition")</f>
        <v>SetCondition</v>
      </c>
      <c r="Q37" s="34"/>
      <c r="R37" s="34"/>
      <c r="S37" s="34"/>
      <c r="T37" s="34" t="s">
        <v>2165</v>
      </c>
      <c r="U37" s="34"/>
      <c r="V37" s="34"/>
      <c r="W37" s="34" t="s">
        <v>7</v>
      </c>
    </row>
    <row r="38" spans="1:23" s="32" customFormat="1">
      <c r="A38" s="32" t="s">
        <v>802</v>
      </c>
      <c r="C38" s="34" t="s">
        <v>2210</v>
      </c>
      <c r="D38" s="32" t="s">
        <v>2211</v>
      </c>
      <c r="H38" s="34" t="s">
        <v>2212</v>
      </c>
      <c r="N38" s="32" t="s">
        <v>1095</v>
      </c>
    </row>
    <row r="39" spans="1:23" s="32" customFormat="1">
      <c r="A39" s="34" t="s">
        <v>802</v>
      </c>
      <c r="C39" s="34" t="s">
        <v>2213</v>
      </c>
      <c r="D39" s="34" t="s">
        <v>2211</v>
      </c>
      <c r="J39" s="32" t="s">
        <v>2214</v>
      </c>
      <c r="P39" s="34" t="str">
        <f>CONCATENATE("SetCondition")</f>
        <v>SetCondition</v>
      </c>
      <c r="Q39" s="34"/>
      <c r="R39" s="34"/>
      <c r="S39" s="34"/>
      <c r="T39" s="34" t="s">
        <v>2165</v>
      </c>
      <c r="U39" s="34"/>
      <c r="V39" s="34"/>
      <c r="W39" s="34" t="s">
        <v>7</v>
      </c>
    </row>
    <row r="40" spans="1:23" s="32" customFormat="1">
      <c r="A40" s="32" t="s">
        <v>802</v>
      </c>
      <c r="C40" s="34" t="s">
        <v>2215</v>
      </c>
      <c r="H40" s="34" t="s">
        <v>821</v>
      </c>
      <c r="N40" s="32" t="s">
        <v>1095</v>
      </c>
    </row>
    <row r="41" spans="1:23" s="32" customFormat="1">
      <c r="A41" s="34" t="s">
        <v>821</v>
      </c>
      <c r="B41" s="32" t="s">
        <v>2215</v>
      </c>
      <c r="C41" s="34" t="s">
        <v>2216</v>
      </c>
      <c r="H41" s="34" t="s">
        <v>2217</v>
      </c>
    </row>
    <row r="42" spans="1:23" s="110" customFormat="1" ht="409.5">
      <c r="A42" s="109" t="s">
        <v>821</v>
      </c>
      <c r="B42" s="109" t="s">
        <v>2216</v>
      </c>
      <c r="C42" s="109" t="s">
        <v>2218</v>
      </c>
      <c r="H42" s="111" t="s">
        <v>2219</v>
      </c>
    </row>
    <row r="43" spans="1:23" s="32" customFormat="1">
      <c r="A43" s="34" t="s">
        <v>821</v>
      </c>
      <c r="B43" s="34" t="s">
        <v>2216</v>
      </c>
      <c r="C43" s="34" t="s">
        <v>2220</v>
      </c>
      <c r="H43" s="32" t="s">
        <v>2221</v>
      </c>
    </row>
    <row r="44" spans="1:23" s="32" customFormat="1">
      <c r="A44" s="34" t="s">
        <v>821</v>
      </c>
      <c r="B44" s="32" t="s">
        <v>2215</v>
      </c>
      <c r="C44" s="34" t="s">
        <v>2222</v>
      </c>
      <c r="H44" s="32" t="s">
        <v>2223</v>
      </c>
    </row>
    <row r="45" spans="1:23" s="32" customFormat="1">
      <c r="A45" s="32" t="s">
        <v>802</v>
      </c>
      <c r="C45" s="34" t="s">
        <v>2224</v>
      </c>
      <c r="H45" s="32" t="s">
        <v>2225</v>
      </c>
      <c r="N45" s="32" t="s">
        <v>1095</v>
      </c>
    </row>
    <row r="46" spans="1:23" s="32" customFormat="1">
      <c r="A46" s="32" t="s">
        <v>802</v>
      </c>
      <c r="C46" s="34" t="s">
        <v>2226</v>
      </c>
      <c r="H46" s="34" t="s">
        <v>2227</v>
      </c>
      <c r="N46" s="32" t="s">
        <v>1095</v>
      </c>
    </row>
    <row r="47" spans="1:23" s="32" customFormat="1">
      <c r="A47" s="32" t="s">
        <v>802</v>
      </c>
      <c r="C47" s="34" t="s">
        <v>2228</v>
      </c>
      <c r="D47" s="34" t="s">
        <v>2229</v>
      </c>
      <c r="H47" s="34" t="s">
        <v>2230</v>
      </c>
      <c r="N47" s="32" t="s">
        <v>1095</v>
      </c>
    </row>
    <row r="48" spans="1:23" s="32" customFormat="1">
      <c r="A48" s="34" t="s">
        <v>802</v>
      </c>
      <c r="C48" s="34" t="s">
        <v>2231</v>
      </c>
      <c r="D48" s="34" t="s">
        <v>2229</v>
      </c>
      <c r="J48" s="32" t="s">
        <v>2232</v>
      </c>
      <c r="P48" s="34" t="str">
        <f>CONCATENATE("SetCondition")</f>
        <v>SetCondition</v>
      </c>
      <c r="Q48" s="34"/>
      <c r="R48" s="34"/>
      <c r="S48" s="34"/>
      <c r="T48" s="34" t="s">
        <v>2165</v>
      </c>
      <c r="U48" s="34"/>
      <c r="V48" s="34"/>
      <c r="W48" s="34" t="s">
        <v>7</v>
      </c>
    </row>
    <row r="49" spans="1:23" s="34" customFormat="1" ht="15">
      <c r="A49" s="34" t="s">
        <v>3</v>
      </c>
      <c r="B49" s="32"/>
      <c r="C49" s="112" t="s">
        <v>2233</v>
      </c>
      <c r="D49" s="112" t="s">
        <v>2234</v>
      </c>
      <c r="J49" s="34" t="s">
        <v>2235</v>
      </c>
      <c r="N49" s="34" t="s">
        <v>1081</v>
      </c>
    </row>
    <row r="50" spans="1:23" s="34" customFormat="1" ht="15">
      <c r="A50" s="34" t="s">
        <v>3</v>
      </c>
      <c r="B50" s="32"/>
      <c r="C50" s="112" t="s">
        <v>2236</v>
      </c>
      <c r="D50" s="112" t="s">
        <v>2237</v>
      </c>
      <c r="J50" s="34" t="s">
        <v>2238</v>
      </c>
      <c r="N50" s="34" t="s">
        <v>1081</v>
      </c>
    </row>
    <row r="51" spans="1:23" s="34" customFormat="1" ht="15">
      <c r="A51" s="34" t="s">
        <v>3</v>
      </c>
      <c r="B51" s="32"/>
      <c r="C51" s="112" t="s">
        <v>2239</v>
      </c>
      <c r="D51" s="112" t="s">
        <v>2240</v>
      </c>
      <c r="J51" s="34" t="s">
        <v>2241</v>
      </c>
      <c r="N51" s="34" t="s">
        <v>1081</v>
      </c>
    </row>
    <row r="52" spans="1:23" s="32" customFormat="1" ht="15">
      <c r="C52" s="112"/>
      <c r="D52" s="112"/>
    </row>
    <row r="53" spans="1:23" s="32" customFormat="1" ht="15">
      <c r="C53" s="112"/>
      <c r="D53" s="112"/>
    </row>
    <row r="54" spans="1:23" s="32" customFormat="1">
      <c r="A54" s="32" t="s">
        <v>802</v>
      </c>
      <c r="C54" s="34" t="s">
        <v>2242</v>
      </c>
      <c r="H54" s="32" t="s">
        <v>2243</v>
      </c>
      <c r="N54" s="32" t="s">
        <v>1095</v>
      </c>
    </row>
    <row r="55" spans="1:23" s="32" customFormat="1">
      <c r="A55" s="34" t="s">
        <v>802</v>
      </c>
      <c r="C55" s="34" t="s">
        <v>2244</v>
      </c>
      <c r="D55" s="34" t="s">
        <v>2245</v>
      </c>
      <c r="J55" s="32" t="s">
        <v>2246</v>
      </c>
      <c r="P55" s="34" t="str">
        <f>CONCATENATE("SetCondition")</f>
        <v>SetCondition</v>
      </c>
      <c r="Q55" s="34"/>
      <c r="R55" s="34"/>
      <c r="S55" s="34"/>
      <c r="T55" s="34" t="s">
        <v>2165</v>
      </c>
      <c r="U55" s="34"/>
      <c r="V55" s="34"/>
      <c r="W55" s="34" t="s">
        <v>7</v>
      </c>
    </row>
    <row r="56" spans="1:23" s="32" customFormat="1">
      <c r="C56" s="34"/>
    </row>
    <row r="57" spans="1:23" s="34" customFormat="1">
      <c r="A57" s="34" t="s">
        <v>2247</v>
      </c>
      <c r="C57" s="34" t="s">
        <v>2248</v>
      </c>
      <c r="D57" s="34" t="s">
        <v>2249</v>
      </c>
      <c r="P57" s="34" t="s">
        <v>2250</v>
      </c>
      <c r="T57" s="34" t="s">
        <v>2165</v>
      </c>
    </row>
  </sheetData>
  <conditionalFormatting sqref="C1:C1048576">
    <cfRule type="duplicateValues" dxfId="9"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zoomScaleNormal="100" workbookViewId="0">
      <selection activeCell="A4" sqref="A4"/>
    </sheetView>
  </sheetViews>
  <sheetFormatPr defaultColWidth="10.5" defaultRowHeight="14.25"/>
  <cols>
    <col min="1" max="1" width="32.75" style="28" customWidth="1"/>
    <col min="2" max="2" width="19.75" style="28" customWidth="1"/>
    <col min="3" max="3" width="45" style="28" customWidth="1"/>
    <col min="4" max="4" width="35.375" style="28" customWidth="1"/>
    <col min="5" max="26" width="8.5" style="28" customWidth="1"/>
  </cols>
  <sheetData>
    <row r="1" spans="1:26">
      <c r="A1" s="28" t="s">
        <v>786</v>
      </c>
      <c r="B1" s="28" t="s">
        <v>788</v>
      </c>
      <c r="C1" s="28" t="s">
        <v>789</v>
      </c>
      <c r="D1" s="28" t="s">
        <v>790</v>
      </c>
      <c r="E1" s="28" t="s">
        <v>957</v>
      </c>
      <c r="F1" s="28" t="s">
        <v>1202</v>
      </c>
      <c r="G1" s="29" t="s">
        <v>791</v>
      </c>
      <c r="H1" s="29" t="s">
        <v>959</v>
      </c>
      <c r="I1" s="28" t="s">
        <v>960</v>
      </c>
      <c r="J1" s="28" t="s">
        <v>1654</v>
      </c>
      <c r="K1" s="28" t="s">
        <v>963</v>
      </c>
      <c r="L1" s="28" t="s">
        <v>4</v>
      </c>
      <c r="M1" s="28" t="s">
        <v>3</v>
      </c>
      <c r="N1" s="28" t="s">
        <v>964</v>
      </c>
      <c r="O1" s="28" t="s">
        <v>965</v>
      </c>
      <c r="P1" s="28" t="s">
        <v>1161</v>
      </c>
      <c r="Q1" s="28" t="s">
        <v>966</v>
      </c>
      <c r="R1" s="28" t="s">
        <v>967</v>
      </c>
      <c r="S1" s="28" t="s">
        <v>968</v>
      </c>
      <c r="T1" s="28" t="s">
        <v>970</v>
      </c>
      <c r="U1" s="28" t="s">
        <v>971</v>
      </c>
      <c r="V1" s="28" t="s">
        <v>0</v>
      </c>
      <c r="W1" s="28" t="s">
        <v>972</v>
      </c>
      <c r="X1" s="28" t="s">
        <v>973</v>
      </c>
      <c r="Y1" s="28" t="s">
        <v>974</v>
      </c>
      <c r="Z1" s="29"/>
    </row>
    <row r="2" spans="1:26">
      <c r="A2" s="28" t="s">
        <v>792</v>
      </c>
      <c r="B2" s="28" t="s">
        <v>896</v>
      </c>
      <c r="D2" s="28" t="s">
        <v>2149</v>
      </c>
      <c r="G2" s="29"/>
      <c r="H2" s="29"/>
      <c r="Z2" s="29"/>
    </row>
    <row r="3" spans="1:26">
      <c r="A3" s="44" t="s">
        <v>2251</v>
      </c>
      <c r="B3" s="28" t="s">
        <v>376</v>
      </c>
      <c r="C3" s="28" t="s">
        <v>2252</v>
      </c>
      <c r="D3" s="28" t="s">
        <v>2252</v>
      </c>
      <c r="G3" s="29"/>
      <c r="H3" s="29"/>
      <c r="K3" s="28">
        <v>1</v>
      </c>
      <c r="P3" s="28" t="s">
        <v>1219</v>
      </c>
      <c r="S3" s="28" t="s">
        <v>1181</v>
      </c>
      <c r="V3" s="28" t="s">
        <v>7</v>
      </c>
      <c r="Z3" s="29"/>
    </row>
    <row r="4" spans="1:26">
      <c r="A4" s="96" t="s">
        <v>802</v>
      </c>
      <c r="B4" s="101" t="s">
        <v>2958</v>
      </c>
      <c r="C4" s="101" t="s">
        <v>2956</v>
      </c>
      <c r="D4" s="101" t="s">
        <v>2957</v>
      </c>
      <c r="G4" s="29"/>
      <c r="H4" s="29"/>
      <c r="K4" s="28">
        <v>1</v>
      </c>
      <c r="P4" s="101" t="s">
        <v>1179</v>
      </c>
      <c r="S4" s="101" t="s">
        <v>1181</v>
      </c>
      <c r="V4" s="101" t="s">
        <v>7</v>
      </c>
      <c r="Z4" s="29"/>
    </row>
    <row r="5" spans="1:26">
      <c r="G5" s="29"/>
      <c r="H5" s="29"/>
      <c r="Z5" s="29"/>
    </row>
    <row r="6" spans="1:26">
      <c r="O6" s="29"/>
    </row>
    <row r="7" spans="1:26">
      <c r="C7" s="46"/>
      <c r="O7" s="29"/>
    </row>
    <row r="8" spans="1:26">
      <c r="C8" s="46"/>
      <c r="D8" s="44"/>
      <c r="O8" s="29"/>
    </row>
    <row r="9" spans="1:26">
      <c r="C9" s="46"/>
      <c r="D9" s="39"/>
      <c r="O9" s="29"/>
    </row>
    <row r="10" spans="1:26">
      <c r="O10" s="29"/>
    </row>
    <row r="11" spans="1:26">
      <c r="O11" s="29"/>
    </row>
    <row r="12" spans="1:26">
      <c r="O12" s="29"/>
    </row>
    <row r="13" spans="1:26">
      <c r="O13" s="29"/>
    </row>
    <row r="14" spans="1:26">
      <c r="O14" s="29"/>
    </row>
    <row r="15" spans="1:26">
      <c r="O15" s="29"/>
    </row>
    <row r="16" spans="1:26">
      <c r="O16" s="29"/>
    </row>
    <row r="27" spans="7:7">
      <c r="G27" s="39"/>
    </row>
  </sheetData>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O248"/>
  <sheetViews>
    <sheetView zoomScale="90" zoomScaleNormal="90" workbookViewId="0">
      <pane xSplit="4" ySplit="1" topLeftCell="E50" activePane="bottomRight" state="frozen"/>
      <selection pane="topRight" activeCell="E1" sqref="E1"/>
      <selection pane="bottomLeft" activeCell="A186" sqref="A186"/>
      <selection pane="bottomRight" activeCell="D78" sqref="D78"/>
    </sheetView>
  </sheetViews>
  <sheetFormatPr defaultColWidth="8.625" defaultRowHeight="14.25"/>
  <cols>
    <col min="1" max="1" width="8.625" style="96"/>
    <col min="2" max="2" width="20.125" style="96" customWidth="1"/>
    <col min="3" max="3" width="25.125" style="96" customWidth="1"/>
    <col min="4" max="4" width="44.375" style="96" customWidth="1"/>
    <col min="5" max="5" width="12.75" style="96" customWidth="1"/>
    <col min="6" max="6" width="34.125" style="96" hidden="1" customWidth="1"/>
    <col min="7" max="7" width="14" style="96" customWidth="1"/>
    <col min="8" max="8" width="16.625" style="96" customWidth="1"/>
    <col min="9" max="9" width="8.625" style="96"/>
    <col min="10" max="10" width="27.75" style="96" customWidth="1"/>
    <col min="11" max="15" width="8.625" style="96"/>
    <col min="16" max="16" width="23" style="96" customWidth="1"/>
    <col min="17" max="16384" width="8.625" style="96"/>
  </cols>
  <sheetData>
    <row r="1" spans="1:30">
      <c r="A1" s="96" t="s">
        <v>786</v>
      </c>
      <c r="B1" s="96" t="s">
        <v>787</v>
      </c>
      <c r="C1" s="96" t="s">
        <v>788</v>
      </c>
      <c r="D1" s="96" t="s">
        <v>789</v>
      </c>
      <c r="E1" s="96" t="s">
        <v>790</v>
      </c>
      <c r="F1" s="96" t="s">
        <v>958</v>
      </c>
      <c r="G1" s="96" t="s">
        <v>1202</v>
      </c>
      <c r="H1" s="96" t="s">
        <v>791</v>
      </c>
      <c r="I1" s="96" t="s">
        <v>959</v>
      </c>
      <c r="J1" s="96" t="s">
        <v>960</v>
      </c>
      <c r="K1" s="96" t="s">
        <v>1654</v>
      </c>
      <c r="L1" s="96" t="s">
        <v>963</v>
      </c>
      <c r="M1" s="96" t="s">
        <v>4</v>
      </c>
      <c r="N1" s="96" t="s">
        <v>3</v>
      </c>
      <c r="O1" s="96" t="s">
        <v>964</v>
      </c>
      <c r="P1" s="96" t="s">
        <v>965</v>
      </c>
      <c r="Q1" s="96" t="s">
        <v>1161</v>
      </c>
      <c r="R1" s="96" t="s">
        <v>966</v>
      </c>
      <c r="S1" s="96" t="s">
        <v>967</v>
      </c>
      <c r="T1" s="96" t="s">
        <v>968</v>
      </c>
      <c r="U1" s="96" t="s">
        <v>970</v>
      </c>
      <c r="V1" s="96" t="s">
        <v>971</v>
      </c>
      <c r="W1" s="96" t="s">
        <v>0</v>
      </c>
      <c r="X1" s="96" t="s">
        <v>972</v>
      </c>
      <c r="Y1" s="96" t="s">
        <v>973</v>
      </c>
      <c r="Z1" s="96" t="s">
        <v>974</v>
      </c>
      <c r="AB1" s="96" t="s">
        <v>1201</v>
      </c>
      <c r="AC1" s="96" t="s">
        <v>957</v>
      </c>
      <c r="AD1" s="96" t="s">
        <v>1250</v>
      </c>
    </row>
    <row r="2" spans="1:30">
      <c r="A2" s="96" t="s">
        <v>792</v>
      </c>
      <c r="C2" s="96" t="s">
        <v>793</v>
      </c>
      <c r="E2" s="96" t="s">
        <v>794</v>
      </c>
      <c r="N2" s="113"/>
      <c r="O2" s="113"/>
      <c r="P2" s="113"/>
      <c r="Q2" s="113"/>
      <c r="R2" s="113"/>
      <c r="S2" s="113"/>
      <c r="T2" s="113"/>
      <c r="U2" s="113"/>
      <c r="V2" s="113"/>
      <c r="W2" s="113"/>
    </row>
    <row r="3" spans="1:30">
      <c r="A3" s="96" t="s">
        <v>792</v>
      </c>
      <c r="C3" s="96" t="s">
        <v>793</v>
      </c>
      <c r="E3" s="96" t="s">
        <v>2149</v>
      </c>
      <c r="N3" s="113"/>
      <c r="O3" s="113"/>
      <c r="P3" s="113"/>
      <c r="Q3" s="113"/>
      <c r="R3" s="113"/>
      <c r="S3" s="113"/>
      <c r="T3" s="113"/>
      <c r="U3" s="113"/>
      <c r="V3" s="113"/>
      <c r="W3" s="113"/>
    </row>
    <row r="4" spans="1:30" s="101" customFormat="1" ht="15">
      <c r="A4" s="101" t="s">
        <v>802</v>
      </c>
      <c r="C4" s="30" t="s">
        <v>825</v>
      </c>
      <c r="D4" s="30"/>
      <c r="H4" s="101" t="s">
        <v>2253</v>
      </c>
      <c r="I4" s="30"/>
      <c r="N4" s="101" t="s">
        <v>1095</v>
      </c>
    </row>
    <row r="5" spans="1:30" s="101" customFormat="1" ht="15">
      <c r="A5" s="101" t="s">
        <v>802</v>
      </c>
      <c r="C5" s="30" t="s">
        <v>883</v>
      </c>
      <c r="D5" s="30"/>
      <c r="H5" s="101" t="s">
        <v>2254</v>
      </c>
      <c r="I5" s="30"/>
      <c r="N5" s="101" t="s">
        <v>1095</v>
      </c>
    </row>
    <row r="6" spans="1:30" s="101" customFormat="1" ht="15">
      <c r="A6" s="101" t="s">
        <v>802</v>
      </c>
      <c r="C6" s="30" t="s">
        <v>881</v>
      </c>
      <c r="D6" s="30"/>
      <c r="H6" s="101" t="s">
        <v>2255</v>
      </c>
      <c r="I6" s="30"/>
      <c r="N6" s="101" t="s">
        <v>1095</v>
      </c>
    </row>
    <row r="7" spans="1:30" s="101" customFormat="1">
      <c r="A7" s="101" t="s">
        <v>1203</v>
      </c>
      <c r="C7" s="101" t="s">
        <v>2151</v>
      </c>
      <c r="H7" s="101" t="s">
        <v>1205</v>
      </c>
      <c r="N7" s="101" t="s">
        <v>1095</v>
      </c>
    </row>
    <row r="8" spans="1:30" ht="15">
      <c r="A8" s="96" t="s">
        <v>802</v>
      </c>
      <c r="C8" s="114" t="s">
        <v>2256</v>
      </c>
      <c r="D8" s="115" t="s">
        <v>2257</v>
      </c>
      <c r="E8" s="114"/>
      <c r="H8" s="96" t="s">
        <v>2258</v>
      </c>
      <c r="N8" s="96" t="s">
        <v>1095</v>
      </c>
    </row>
    <row r="9" spans="1:30" s="115" customFormat="1" ht="15">
      <c r="A9" s="115" t="s">
        <v>821</v>
      </c>
      <c r="B9" s="116" t="s">
        <v>2256</v>
      </c>
      <c r="H9" s="115" t="s">
        <v>2259</v>
      </c>
    </row>
    <row r="10" spans="1:30" ht="15">
      <c r="A10" s="96" t="s">
        <v>821</v>
      </c>
      <c r="B10" s="114" t="s">
        <v>2256</v>
      </c>
      <c r="C10" s="114"/>
      <c r="D10" s="114"/>
      <c r="E10" s="114"/>
      <c r="H10" s="96" t="s">
        <v>2260</v>
      </c>
    </row>
    <row r="11" spans="1:30" ht="15">
      <c r="A11" s="96" t="s">
        <v>821</v>
      </c>
      <c r="B11" s="114" t="s">
        <v>2256</v>
      </c>
      <c r="H11" s="96" t="s">
        <v>822</v>
      </c>
    </row>
    <row r="12" spans="1:30" ht="15">
      <c r="A12" s="96" t="s">
        <v>821</v>
      </c>
      <c r="B12" s="114" t="s">
        <v>2256</v>
      </c>
      <c r="H12" s="96" t="s">
        <v>823</v>
      </c>
    </row>
    <row r="13" spans="1:30" ht="15">
      <c r="A13" s="96" t="s">
        <v>821</v>
      </c>
      <c r="B13" s="114" t="s">
        <v>2256</v>
      </c>
      <c r="H13" s="96" t="s">
        <v>2261</v>
      </c>
    </row>
    <row r="14" spans="1:30" s="115" customFormat="1" ht="15">
      <c r="A14" s="115" t="s">
        <v>821</v>
      </c>
      <c r="B14" s="116" t="s">
        <v>2256</v>
      </c>
      <c r="H14" s="115" t="s">
        <v>2911</v>
      </c>
    </row>
    <row r="15" spans="1:30" s="115" customFormat="1" ht="15">
      <c r="A15" s="115" t="s">
        <v>821</v>
      </c>
      <c r="B15" s="116" t="s">
        <v>2256</v>
      </c>
      <c r="H15" s="115" t="s">
        <v>2912</v>
      </c>
    </row>
    <row r="16" spans="1:30" s="115" customFormat="1" ht="15">
      <c r="A16" s="115" t="s">
        <v>821</v>
      </c>
      <c r="B16" s="116" t="s">
        <v>2256</v>
      </c>
      <c r="H16" s="115" t="s">
        <v>2929</v>
      </c>
    </row>
    <row r="17" spans="1:2199">
      <c r="A17" s="96" t="s">
        <v>1039</v>
      </c>
      <c r="C17" s="96" t="s">
        <v>1292</v>
      </c>
      <c r="D17" s="96" t="s">
        <v>1293</v>
      </c>
      <c r="E17" s="96" t="s">
        <v>1294</v>
      </c>
      <c r="H17" s="96" t="s">
        <v>2262</v>
      </c>
      <c r="J17" s="96" t="s">
        <v>2263</v>
      </c>
      <c r="N17" s="96" t="s">
        <v>2264</v>
      </c>
      <c r="U17" s="113"/>
    </row>
    <row r="18" spans="1:2199">
      <c r="A18" s="96" t="s">
        <v>1039</v>
      </c>
      <c r="C18" s="96" t="s">
        <v>2265</v>
      </c>
      <c r="D18" s="96" t="s">
        <v>2266</v>
      </c>
      <c r="E18" s="96" t="s">
        <v>1304</v>
      </c>
      <c r="H18" s="96" t="s">
        <v>2262</v>
      </c>
      <c r="J18" s="96" t="s">
        <v>2263</v>
      </c>
      <c r="N18" s="96" t="s">
        <v>2264</v>
      </c>
      <c r="T18" s="113"/>
    </row>
    <row r="19" spans="1:2199">
      <c r="A19" s="96" t="s">
        <v>1039</v>
      </c>
      <c r="C19" s="96" t="s">
        <v>1302</v>
      </c>
      <c r="D19" s="96" t="s">
        <v>1303</v>
      </c>
      <c r="E19" s="96" t="s">
        <v>1304</v>
      </c>
      <c r="H19" s="96" t="s">
        <v>2262</v>
      </c>
      <c r="J19" s="96" t="s">
        <v>2263</v>
      </c>
      <c r="N19" s="96" t="s">
        <v>2264</v>
      </c>
      <c r="P19" s="117" t="s">
        <v>1259</v>
      </c>
      <c r="Q19" s="117"/>
      <c r="R19" s="117"/>
      <c r="S19" s="117"/>
      <c r="T19" s="117" t="s">
        <v>1181</v>
      </c>
      <c r="U19" s="117"/>
      <c r="V19" s="117"/>
      <c r="W19" s="117" t="s">
        <v>7</v>
      </c>
    </row>
    <row r="20" spans="1:2199" s="117" customFormat="1" ht="15">
      <c r="A20" s="117" t="s">
        <v>802</v>
      </c>
      <c r="C20" s="118" t="s">
        <v>2267</v>
      </c>
      <c r="D20" s="118" t="s">
        <v>2257</v>
      </c>
      <c r="E20" s="118"/>
      <c r="J20" s="117" t="s">
        <v>2268</v>
      </c>
      <c r="P20" s="117" t="str">
        <f>CONCATENATE("SetCondition")</f>
        <v>SetCondition</v>
      </c>
      <c r="T20" s="117" t="s">
        <v>2165</v>
      </c>
      <c r="W20" s="117" t="s">
        <v>7</v>
      </c>
    </row>
    <row r="21" spans="1:2199" s="119" customFormat="1"/>
    <row r="22" spans="1:2199" s="120" customFormat="1">
      <c r="A22" s="119" t="s">
        <v>802</v>
      </c>
      <c r="B22" s="119"/>
      <c r="C22" s="119" t="s">
        <v>2269</v>
      </c>
      <c r="D22" s="119" t="s">
        <v>2270</v>
      </c>
      <c r="E22" s="119"/>
      <c r="F22" s="119"/>
      <c r="G22" s="119"/>
      <c r="H22" s="119" t="s">
        <v>2271</v>
      </c>
      <c r="I22" s="119"/>
      <c r="J22" s="119"/>
      <c r="K22" s="119"/>
      <c r="L22" s="119"/>
      <c r="M22" s="119"/>
      <c r="N22" s="119" t="s">
        <v>1095</v>
      </c>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19"/>
      <c r="BT22" s="119"/>
      <c r="BU22" s="119"/>
      <c r="BV22" s="119"/>
      <c r="BW22" s="119"/>
      <c r="BX22" s="119"/>
      <c r="BY22" s="119"/>
      <c r="BZ22" s="119"/>
      <c r="CA22" s="119"/>
      <c r="CB22" s="119"/>
      <c r="CC22" s="119"/>
      <c r="CD22" s="119"/>
      <c r="CE22" s="119"/>
      <c r="CF22" s="119"/>
      <c r="CG22" s="119"/>
      <c r="CH22" s="119"/>
      <c r="CI22" s="119"/>
      <c r="CJ22" s="119"/>
      <c r="CK22" s="119"/>
      <c r="CL22" s="119"/>
      <c r="CM22" s="119"/>
      <c r="CN22" s="119"/>
      <c r="CO22" s="119"/>
      <c r="CP22" s="119"/>
      <c r="CQ22" s="119"/>
      <c r="CR22" s="119"/>
      <c r="CS22" s="119"/>
      <c r="CT22" s="119"/>
      <c r="CU22" s="119"/>
      <c r="CV22" s="119"/>
      <c r="CW22" s="119"/>
      <c r="CX22" s="119"/>
      <c r="CY22" s="119"/>
      <c r="CZ22" s="119"/>
      <c r="DA22" s="119"/>
      <c r="DB22" s="119"/>
      <c r="DC22" s="119"/>
      <c r="DD22" s="119"/>
      <c r="DE22" s="119"/>
      <c r="DF22" s="119"/>
      <c r="DG22" s="119"/>
      <c r="DH22" s="119"/>
      <c r="DI22" s="119"/>
      <c r="DJ22" s="119"/>
      <c r="DK22" s="119"/>
      <c r="DL22" s="119"/>
      <c r="DM22" s="119"/>
      <c r="DN22" s="119"/>
      <c r="DO22" s="119"/>
      <c r="DP22" s="119"/>
      <c r="DQ22" s="119"/>
      <c r="DR22" s="119"/>
      <c r="DS22" s="119"/>
      <c r="DT22" s="119"/>
      <c r="DU22" s="119"/>
      <c r="DV22" s="119"/>
      <c r="DW22" s="119"/>
      <c r="DX22" s="119"/>
      <c r="DY22" s="119"/>
      <c r="DZ22" s="119"/>
      <c r="EA22" s="119"/>
      <c r="EB22" s="119"/>
      <c r="EC22" s="119"/>
      <c r="ED22" s="119"/>
      <c r="EE22" s="119"/>
      <c r="EF22" s="119"/>
      <c r="EG22" s="119"/>
      <c r="EH22" s="119"/>
      <c r="EI22" s="119"/>
      <c r="EJ22" s="119"/>
      <c r="EK22" s="119"/>
      <c r="EL22" s="119"/>
      <c r="EM22" s="119"/>
      <c r="EN22" s="119"/>
      <c r="EO22" s="119"/>
      <c r="EP22" s="119"/>
      <c r="EQ22" s="119"/>
      <c r="ER22" s="119"/>
      <c r="ES22" s="119"/>
      <c r="ET22" s="119"/>
      <c r="EU22" s="119"/>
      <c r="EV22" s="119"/>
      <c r="EW22" s="119"/>
      <c r="EX22" s="119"/>
      <c r="EY22" s="119"/>
      <c r="EZ22" s="119"/>
      <c r="FA22" s="119"/>
      <c r="FB22" s="119"/>
      <c r="FC22" s="119"/>
      <c r="FD22" s="119"/>
      <c r="FE22" s="119"/>
      <c r="FF22" s="119"/>
      <c r="FG22" s="119"/>
      <c r="FH22" s="119"/>
      <c r="FI22" s="119"/>
      <c r="FJ22" s="119"/>
      <c r="FK22" s="119"/>
      <c r="FL22" s="119"/>
      <c r="FM22" s="119"/>
      <c r="FN22" s="119"/>
      <c r="FO22" s="119"/>
      <c r="FP22" s="119"/>
      <c r="FQ22" s="119"/>
      <c r="FR22" s="119"/>
      <c r="FS22" s="119"/>
      <c r="FT22" s="119"/>
      <c r="FU22" s="119"/>
      <c r="FV22" s="119"/>
      <c r="FW22" s="119"/>
      <c r="FX22" s="119"/>
      <c r="FY22" s="119"/>
      <c r="FZ22" s="119"/>
      <c r="GA22" s="119"/>
      <c r="GB22" s="119"/>
      <c r="GC22" s="119"/>
      <c r="GD22" s="119"/>
      <c r="GE22" s="119"/>
      <c r="GF22" s="119"/>
      <c r="GG22" s="119"/>
      <c r="GH22" s="119"/>
      <c r="GI22" s="119"/>
      <c r="GJ22" s="119"/>
      <c r="GK22" s="119"/>
      <c r="GL22" s="119"/>
      <c r="GM22" s="119"/>
      <c r="GN22" s="119"/>
      <c r="GO22" s="119"/>
      <c r="GP22" s="119"/>
      <c r="GQ22" s="119"/>
      <c r="GR22" s="119"/>
      <c r="GS22" s="119"/>
      <c r="GT22" s="119"/>
      <c r="GU22" s="119"/>
      <c r="GV22" s="119"/>
      <c r="GW22" s="119"/>
      <c r="GX22" s="119"/>
      <c r="GY22" s="119"/>
      <c r="GZ22" s="119"/>
      <c r="HA22" s="119"/>
      <c r="HB22" s="119"/>
      <c r="HC22" s="119"/>
      <c r="HD22" s="119"/>
      <c r="HE22" s="119"/>
      <c r="HF22" s="119"/>
      <c r="HG22" s="119"/>
      <c r="HH22" s="119"/>
      <c r="HI22" s="119"/>
      <c r="HJ22" s="119"/>
      <c r="HK22" s="119"/>
      <c r="HL22" s="119"/>
      <c r="HM22" s="119"/>
      <c r="HN22" s="119"/>
      <c r="HO22" s="119"/>
      <c r="HP22" s="119"/>
      <c r="HQ22" s="119"/>
      <c r="HR22" s="119"/>
      <c r="HS22" s="119"/>
      <c r="HT22" s="119"/>
      <c r="HU22" s="119"/>
      <c r="HV22" s="119"/>
      <c r="HW22" s="119"/>
      <c r="HX22" s="119"/>
      <c r="HY22" s="119"/>
      <c r="HZ22" s="119"/>
      <c r="IA22" s="119"/>
      <c r="IB22" s="119"/>
      <c r="IC22" s="119"/>
      <c r="ID22" s="119"/>
      <c r="IE22" s="119"/>
      <c r="IF22" s="119"/>
      <c r="IG22" s="119"/>
      <c r="IH22" s="119"/>
      <c r="II22" s="119"/>
      <c r="IJ22" s="119"/>
      <c r="IK22" s="119"/>
      <c r="IL22" s="119"/>
      <c r="IM22" s="119"/>
      <c r="IN22" s="119"/>
      <c r="IO22" s="119"/>
      <c r="IP22" s="119"/>
      <c r="IQ22" s="119"/>
      <c r="IR22" s="119"/>
      <c r="IS22" s="119"/>
      <c r="IT22" s="119"/>
      <c r="IU22" s="119"/>
      <c r="IV22" s="119"/>
      <c r="IW22" s="119"/>
      <c r="IX22" s="119"/>
      <c r="IY22" s="119"/>
      <c r="IZ22" s="119"/>
      <c r="JA22" s="119"/>
      <c r="JB22" s="119"/>
      <c r="JC22" s="119"/>
      <c r="JD22" s="119"/>
      <c r="JE22" s="119"/>
      <c r="JF22" s="119"/>
      <c r="JG22" s="119"/>
      <c r="JH22" s="119"/>
      <c r="JI22" s="119"/>
      <c r="JJ22" s="119"/>
      <c r="JK22" s="119"/>
      <c r="JL22" s="119"/>
      <c r="JM22" s="119"/>
      <c r="JN22" s="119"/>
      <c r="JO22" s="119"/>
      <c r="JP22" s="119"/>
      <c r="JQ22" s="119"/>
      <c r="JR22" s="119"/>
      <c r="JS22" s="119"/>
      <c r="JT22" s="119"/>
      <c r="JU22" s="119"/>
      <c r="JV22" s="119"/>
      <c r="JW22" s="119"/>
      <c r="JX22" s="119"/>
      <c r="JY22" s="119"/>
      <c r="JZ22" s="119"/>
      <c r="KA22" s="119"/>
      <c r="KB22" s="119"/>
      <c r="KC22" s="119"/>
      <c r="KD22" s="119"/>
      <c r="KE22" s="119"/>
      <c r="KF22" s="119"/>
      <c r="KG22" s="119"/>
      <c r="KH22" s="119"/>
      <c r="KI22" s="119"/>
      <c r="KJ22" s="119"/>
      <c r="KK22" s="119"/>
      <c r="KL22" s="119"/>
      <c r="KM22" s="119"/>
      <c r="KN22" s="119"/>
      <c r="KO22" s="119"/>
      <c r="KP22" s="119"/>
      <c r="KQ22" s="119"/>
      <c r="KR22" s="119"/>
      <c r="KS22" s="119"/>
      <c r="KT22" s="119"/>
      <c r="KU22" s="119"/>
      <c r="KV22" s="119"/>
      <c r="KW22" s="119"/>
      <c r="KX22" s="119"/>
      <c r="KY22" s="119"/>
      <c r="KZ22" s="119"/>
      <c r="LA22" s="119"/>
      <c r="LB22" s="119"/>
      <c r="LC22" s="119"/>
      <c r="LD22" s="119"/>
      <c r="LE22" s="119"/>
      <c r="LF22" s="119"/>
      <c r="LG22" s="119"/>
      <c r="LH22" s="119"/>
      <c r="LI22" s="119"/>
      <c r="LJ22" s="119"/>
      <c r="LK22" s="119"/>
      <c r="LL22" s="119"/>
      <c r="LM22" s="119"/>
      <c r="LN22" s="119"/>
      <c r="LO22" s="119"/>
      <c r="LP22" s="119"/>
      <c r="LQ22" s="119"/>
      <c r="LR22" s="119"/>
      <c r="LS22" s="119"/>
      <c r="LT22" s="119"/>
      <c r="LU22" s="119"/>
      <c r="LV22" s="119"/>
      <c r="LW22" s="119"/>
      <c r="LX22" s="119"/>
      <c r="LY22" s="119"/>
      <c r="LZ22" s="119"/>
      <c r="MA22" s="119"/>
      <c r="MB22" s="119"/>
      <c r="MC22" s="119"/>
      <c r="MD22" s="119"/>
      <c r="ME22" s="119"/>
      <c r="MF22" s="119"/>
      <c r="MG22" s="119"/>
      <c r="MH22" s="119"/>
      <c r="MI22" s="119"/>
      <c r="MJ22" s="119"/>
      <c r="MK22" s="119"/>
      <c r="ML22" s="119"/>
      <c r="MM22" s="119"/>
      <c r="MN22" s="119"/>
      <c r="MO22" s="119"/>
      <c r="MP22" s="119"/>
      <c r="MQ22" s="119"/>
      <c r="MR22" s="119"/>
      <c r="MS22" s="119"/>
      <c r="MT22" s="119"/>
      <c r="MU22" s="119"/>
      <c r="MV22" s="119"/>
      <c r="MW22" s="119"/>
      <c r="MX22" s="119"/>
      <c r="MY22" s="119"/>
      <c r="MZ22" s="119"/>
      <c r="NA22" s="119"/>
      <c r="NB22" s="119"/>
      <c r="NC22" s="119"/>
      <c r="ND22" s="119"/>
      <c r="NE22" s="119"/>
      <c r="NF22" s="119"/>
      <c r="NG22" s="119"/>
      <c r="NH22" s="119"/>
      <c r="NI22" s="119"/>
      <c r="NJ22" s="119"/>
      <c r="NK22" s="119"/>
      <c r="NL22" s="119"/>
      <c r="NM22" s="119"/>
      <c r="NN22" s="119"/>
      <c r="NO22" s="119"/>
      <c r="NP22" s="119"/>
      <c r="NQ22" s="119"/>
      <c r="NR22" s="119"/>
      <c r="NS22" s="119"/>
      <c r="NT22" s="119"/>
      <c r="NU22" s="119"/>
      <c r="NV22" s="119"/>
      <c r="NW22" s="119"/>
      <c r="NX22" s="119"/>
      <c r="NY22" s="119"/>
      <c r="NZ22" s="119"/>
      <c r="OA22" s="119"/>
      <c r="OB22" s="119"/>
      <c r="OC22" s="119"/>
      <c r="OD22" s="119"/>
      <c r="OE22" s="119"/>
      <c r="OF22" s="119"/>
      <c r="OG22" s="119"/>
      <c r="OH22" s="119"/>
      <c r="OI22" s="119"/>
      <c r="OJ22" s="119"/>
      <c r="OK22" s="119"/>
      <c r="OL22" s="119"/>
      <c r="OM22" s="119"/>
      <c r="ON22" s="119"/>
      <c r="OO22" s="119"/>
      <c r="OP22" s="119"/>
      <c r="OQ22" s="119"/>
      <c r="OR22" s="119"/>
      <c r="OS22" s="119"/>
      <c r="OT22" s="119"/>
      <c r="OU22" s="119"/>
      <c r="OV22" s="119"/>
      <c r="OW22" s="119"/>
      <c r="OX22" s="119"/>
      <c r="OY22" s="119"/>
      <c r="OZ22" s="119"/>
      <c r="PA22" s="119"/>
      <c r="PB22" s="119"/>
      <c r="PC22" s="119"/>
      <c r="PD22" s="119"/>
      <c r="PE22" s="119"/>
      <c r="PF22" s="119"/>
      <c r="PG22" s="119"/>
      <c r="PH22" s="119"/>
      <c r="PI22" s="119"/>
      <c r="PJ22" s="119"/>
      <c r="PK22" s="119"/>
      <c r="PL22" s="119"/>
      <c r="PM22" s="119"/>
      <c r="PN22" s="119"/>
      <c r="PO22" s="119"/>
      <c r="PP22" s="119"/>
      <c r="PQ22" s="119"/>
      <c r="PR22" s="119"/>
      <c r="PS22" s="119"/>
      <c r="PT22" s="119"/>
      <c r="PU22" s="119"/>
      <c r="PV22" s="119"/>
      <c r="PW22" s="119"/>
      <c r="PX22" s="119"/>
      <c r="PY22" s="119"/>
      <c r="PZ22" s="119"/>
      <c r="QA22" s="119"/>
      <c r="QB22" s="119"/>
      <c r="RO22" s="119"/>
      <c r="RP22" s="119"/>
      <c r="RQ22" s="119"/>
      <c r="RR22" s="119"/>
      <c r="RS22" s="119"/>
      <c r="RT22" s="119"/>
      <c r="RU22" s="119"/>
      <c r="RV22" s="119"/>
      <c r="RW22" s="119"/>
      <c r="RX22" s="119"/>
      <c r="RY22" s="119"/>
      <c r="RZ22" s="119"/>
      <c r="SA22" s="119"/>
      <c r="SB22" s="119"/>
      <c r="SC22" s="119"/>
      <c r="SD22" s="119"/>
      <c r="SE22" s="119"/>
      <c r="SF22" s="119"/>
      <c r="SG22" s="119"/>
      <c r="SH22" s="119"/>
      <c r="SI22" s="119"/>
      <c r="SJ22" s="119"/>
      <c r="SK22" s="119"/>
      <c r="SL22" s="119"/>
      <c r="SM22" s="119"/>
      <c r="SN22" s="119"/>
      <c r="SO22" s="119"/>
      <c r="SP22" s="119"/>
      <c r="SQ22" s="119"/>
      <c r="SR22" s="119"/>
      <c r="SS22" s="119"/>
      <c r="ST22" s="119"/>
      <c r="SU22" s="119"/>
      <c r="SV22" s="119"/>
      <c r="SW22" s="119"/>
      <c r="SX22" s="119"/>
      <c r="SY22" s="119"/>
      <c r="SZ22" s="119"/>
      <c r="TA22" s="119"/>
      <c r="TB22" s="119"/>
      <c r="TC22" s="119"/>
      <c r="TD22" s="119"/>
      <c r="TE22" s="119"/>
      <c r="TF22" s="119"/>
      <c r="TG22" s="119"/>
      <c r="TH22" s="119"/>
      <c r="TI22" s="119"/>
      <c r="TJ22" s="119"/>
      <c r="TK22" s="119"/>
      <c r="TL22" s="119"/>
      <c r="TM22" s="119"/>
      <c r="TN22" s="119"/>
      <c r="TO22" s="119"/>
      <c r="TP22" s="119"/>
      <c r="TQ22" s="119"/>
      <c r="TR22" s="119"/>
      <c r="TS22" s="119"/>
      <c r="TT22" s="119"/>
      <c r="TU22" s="119"/>
      <c r="TV22" s="119"/>
      <c r="TW22" s="119"/>
      <c r="TX22" s="119"/>
      <c r="TY22" s="119"/>
      <c r="TZ22" s="119"/>
      <c r="UA22" s="119"/>
      <c r="UB22" s="119"/>
      <c r="UC22" s="119"/>
      <c r="UD22" s="119"/>
      <c r="UE22" s="119"/>
      <c r="UF22" s="119"/>
      <c r="UG22" s="119"/>
      <c r="UH22" s="119"/>
      <c r="UI22" s="119"/>
      <c r="UJ22" s="119"/>
      <c r="UK22" s="119"/>
      <c r="UL22" s="119"/>
      <c r="UM22" s="119"/>
      <c r="UN22" s="119"/>
      <c r="UO22" s="119"/>
      <c r="UP22" s="119"/>
      <c r="UQ22" s="119"/>
      <c r="UR22" s="119"/>
      <c r="US22" s="119"/>
      <c r="UT22" s="119"/>
      <c r="UU22" s="119"/>
      <c r="UV22" s="119"/>
      <c r="UW22" s="119"/>
      <c r="UX22" s="119"/>
      <c r="UY22" s="119"/>
      <c r="UZ22" s="119"/>
      <c r="VA22" s="119"/>
      <c r="VB22" s="119"/>
      <c r="VC22" s="119"/>
      <c r="VD22" s="119"/>
      <c r="VE22" s="119"/>
      <c r="VF22" s="119"/>
      <c r="VG22" s="119"/>
      <c r="VH22" s="119"/>
      <c r="VI22" s="119"/>
      <c r="VJ22" s="119"/>
      <c r="VK22" s="119"/>
      <c r="VL22" s="119"/>
      <c r="VM22" s="119"/>
      <c r="VN22" s="119"/>
      <c r="VO22" s="119"/>
      <c r="VP22" s="119"/>
      <c r="VQ22" s="119"/>
      <c r="VR22" s="119"/>
      <c r="VS22" s="119"/>
      <c r="VT22" s="119"/>
      <c r="VU22" s="119"/>
      <c r="VV22" s="119"/>
      <c r="VW22" s="119"/>
      <c r="VX22" s="119"/>
      <c r="VY22" s="119"/>
      <c r="VZ22" s="119"/>
      <c r="WA22" s="119"/>
      <c r="WB22" s="119"/>
      <c r="WC22" s="119"/>
      <c r="WD22" s="119"/>
      <c r="WE22" s="119"/>
      <c r="WF22" s="119"/>
      <c r="WG22" s="119"/>
      <c r="WH22" s="119"/>
      <c r="WI22" s="119"/>
      <c r="WJ22" s="119"/>
      <c r="WK22" s="119"/>
      <c r="WL22" s="119"/>
      <c r="WM22" s="119"/>
      <c r="WN22" s="119"/>
      <c r="WO22" s="119"/>
      <c r="WP22" s="119"/>
      <c r="WQ22" s="119"/>
      <c r="WR22" s="119"/>
      <c r="WS22" s="119"/>
      <c r="WT22" s="119"/>
      <c r="WU22" s="119"/>
      <c r="WV22" s="119"/>
      <c r="WW22" s="119"/>
      <c r="WX22" s="119"/>
      <c r="WY22" s="119"/>
      <c r="WZ22" s="119"/>
      <c r="XA22" s="119"/>
      <c r="XB22" s="119"/>
      <c r="XC22" s="119"/>
      <c r="XD22" s="119"/>
      <c r="XE22" s="119"/>
      <c r="XF22" s="119"/>
      <c r="XG22" s="119"/>
      <c r="XH22" s="119"/>
      <c r="XI22" s="119"/>
      <c r="XJ22" s="119"/>
      <c r="XK22" s="119"/>
      <c r="XL22" s="119"/>
      <c r="XM22" s="119"/>
      <c r="XN22" s="119"/>
      <c r="XO22" s="119"/>
      <c r="XP22" s="119"/>
      <c r="XQ22" s="119"/>
      <c r="XR22" s="119"/>
      <c r="XS22" s="119"/>
      <c r="XT22" s="119"/>
      <c r="XU22" s="119"/>
      <c r="XV22" s="119"/>
      <c r="XW22" s="119"/>
      <c r="XX22" s="119"/>
      <c r="XY22" s="119"/>
      <c r="XZ22" s="119"/>
      <c r="YA22" s="119"/>
      <c r="YB22" s="119"/>
      <c r="YC22" s="119"/>
      <c r="YD22" s="119"/>
      <c r="YE22" s="119"/>
      <c r="YF22" s="119"/>
      <c r="YG22" s="119"/>
      <c r="YH22" s="119"/>
      <c r="YI22" s="119"/>
      <c r="YJ22" s="119"/>
      <c r="YK22" s="119"/>
      <c r="YL22" s="119"/>
      <c r="YM22" s="119"/>
      <c r="YN22" s="119"/>
      <c r="YO22" s="119"/>
      <c r="YP22" s="119"/>
      <c r="YQ22" s="119"/>
      <c r="YR22" s="119"/>
      <c r="YS22" s="119"/>
      <c r="YT22" s="119"/>
      <c r="YU22" s="119"/>
      <c r="YV22" s="119"/>
      <c r="YW22" s="119"/>
      <c r="YX22" s="119"/>
      <c r="YY22" s="119"/>
      <c r="YZ22" s="119"/>
      <c r="ZA22" s="119"/>
      <c r="ZB22" s="119"/>
      <c r="ZC22" s="119"/>
      <c r="ZD22" s="119"/>
      <c r="ZE22" s="119"/>
      <c r="ZF22" s="119"/>
      <c r="ZG22" s="119"/>
      <c r="ZH22" s="119"/>
      <c r="ZI22" s="119"/>
      <c r="ZJ22" s="119"/>
      <c r="ZK22" s="119"/>
      <c r="ZL22" s="119"/>
      <c r="ZM22" s="119"/>
      <c r="ZN22" s="119"/>
      <c r="ZO22" s="119"/>
      <c r="ZP22" s="119"/>
      <c r="ZQ22" s="119"/>
      <c r="ZR22" s="119"/>
      <c r="ZS22" s="119"/>
      <c r="ZT22" s="119"/>
      <c r="ZU22" s="119"/>
      <c r="ZV22" s="119"/>
      <c r="ZW22" s="119"/>
      <c r="ZX22" s="119"/>
      <c r="ZY22" s="119"/>
      <c r="ZZ22" s="119"/>
      <c r="AAA22" s="119"/>
      <c r="AAB22" s="119"/>
      <c r="AAC22" s="119"/>
      <c r="AAD22" s="119"/>
      <c r="AAE22" s="119"/>
      <c r="AAF22" s="119"/>
      <c r="AAG22" s="119"/>
      <c r="AAH22" s="119"/>
      <c r="AAI22" s="119"/>
      <c r="AAJ22" s="119"/>
      <c r="AAK22" s="119"/>
      <c r="AAL22" s="119"/>
      <c r="AAM22" s="119"/>
      <c r="AAN22" s="119"/>
      <c r="AAO22" s="119"/>
      <c r="AAP22" s="119"/>
      <c r="AAQ22" s="119"/>
      <c r="AAR22" s="119"/>
      <c r="AAS22" s="119"/>
      <c r="AAT22" s="119"/>
      <c r="AAU22" s="119"/>
      <c r="AAV22" s="119"/>
      <c r="AAW22" s="119"/>
      <c r="AAX22" s="119"/>
      <c r="AAY22" s="119"/>
      <c r="AAZ22" s="119"/>
      <c r="ABA22" s="119"/>
      <c r="ABB22" s="119"/>
      <c r="ABC22" s="119"/>
      <c r="ABD22" s="119"/>
      <c r="ABE22" s="119"/>
      <c r="ABF22" s="119"/>
      <c r="ABG22" s="119"/>
      <c r="ABH22" s="119"/>
      <c r="ABI22" s="119"/>
      <c r="ABJ22" s="119"/>
      <c r="ABK22" s="119"/>
      <c r="ABL22" s="119"/>
      <c r="ABM22" s="119"/>
      <c r="ABN22" s="119"/>
      <c r="ABO22" s="119"/>
      <c r="ABP22" s="119"/>
      <c r="ABQ22" s="119"/>
      <c r="ABR22" s="119"/>
      <c r="ABS22" s="119"/>
      <c r="ABT22" s="119"/>
      <c r="ABU22" s="119"/>
      <c r="ABV22" s="119"/>
      <c r="ABW22" s="119"/>
      <c r="ABX22" s="119"/>
      <c r="ABY22" s="119"/>
      <c r="ABZ22" s="119"/>
      <c r="ACA22" s="119"/>
      <c r="ACB22" s="119"/>
      <c r="ACC22" s="119"/>
      <c r="ACD22" s="119"/>
      <c r="ACE22" s="119"/>
      <c r="ACF22" s="119"/>
      <c r="ACG22" s="119"/>
      <c r="ACH22" s="119"/>
      <c r="ACI22" s="119"/>
      <c r="ACJ22" s="119"/>
      <c r="ACK22" s="119"/>
      <c r="ACL22" s="119"/>
      <c r="ACM22" s="119"/>
      <c r="ACN22" s="119"/>
      <c r="ACO22" s="119"/>
      <c r="ACP22" s="119"/>
      <c r="ACQ22" s="119"/>
      <c r="ACR22" s="119"/>
      <c r="ACS22" s="119"/>
      <c r="ACT22" s="119"/>
      <c r="ACU22" s="119"/>
      <c r="ACV22" s="119"/>
      <c r="ACW22" s="119"/>
      <c r="ACX22" s="119"/>
      <c r="ACY22" s="119"/>
      <c r="ACZ22" s="119"/>
      <c r="ADA22" s="119"/>
      <c r="ADB22" s="119"/>
      <c r="ADC22" s="119"/>
      <c r="ADD22" s="119"/>
      <c r="ADE22" s="119"/>
      <c r="ADF22" s="119"/>
      <c r="ADG22" s="119"/>
      <c r="ADH22" s="119"/>
      <c r="ADI22" s="119"/>
      <c r="ADJ22" s="119"/>
      <c r="ADK22" s="119"/>
      <c r="ADL22" s="119"/>
      <c r="ADM22" s="119"/>
      <c r="ADN22" s="119"/>
      <c r="ADO22" s="119"/>
      <c r="ADP22" s="119"/>
      <c r="ADQ22" s="119"/>
      <c r="ADR22" s="119"/>
      <c r="ADS22" s="119"/>
      <c r="ADT22" s="119"/>
      <c r="ADU22" s="119"/>
      <c r="ADV22" s="119"/>
      <c r="ADW22" s="119"/>
      <c r="ADX22" s="119"/>
      <c r="ADY22" s="119"/>
      <c r="ADZ22" s="119"/>
      <c r="AEA22" s="119"/>
      <c r="AEB22" s="119"/>
      <c r="AEC22" s="119"/>
      <c r="AED22" s="119"/>
      <c r="AEE22" s="119"/>
      <c r="AEF22" s="119"/>
      <c r="AEG22" s="119"/>
      <c r="AEH22" s="119"/>
      <c r="AEI22" s="119"/>
      <c r="AEJ22" s="119"/>
      <c r="AEK22" s="119"/>
      <c r="AEL22" s="119"/>
      <c r="AEM22" s="119"/>
      <c r="AEN22" s="119"/>
      <c r="AEO22" s="119"/>
      <c r="AEP22" s="119"/>
      <c r="AEQ22" s="119"/>
      <c r="AER22" s="119"/>
      <c r="AES22" s="119"/>
      <c r="AET22" s="119"/>
      <c r="AEU22" s="119"/>
      <c r="AEV22" s="119"/>
      <c r="AEW22" s="119"/>
      <c r="AEX22" s="119"/>
      <c r="AEY22" s="119"/>
      <c r="AEZ22" s="119"/>
      <c r="AFA22" s="119"/>
      <c r="AFB22" s="119"/>
      <c r="AFC22" s="119"/>
      <c r="AFD22" s="119"/>
      <c r="AFE22" s="119"/>
      <c r="AFF22" s="119"/>
      <c r="AFG22" s="119"/>
      <c r="AFH22" s="119"/>
      <c r="AFI22" s="119"/>
      <c r="AFJ22" s="119"/>
      <c r="AFK22" s="119"/>
      <c r="AFL22" s="119"/>
      <c r="AFM22" s="119"/>
      <c r="AFN22" s="119"/>
      <c r="AFO22" s="119"/>
      <c r="AFP22" s="119"/>
      <c r="AFQ22" s="119"/>
      <c r="AFR22" s="119"/>
      <c r="AFS22" s="119"/>
      <c r="AFT22" s="119"/>
      <c r="AFU22" s="119"/>
      <c r="AFV22" s="119"/>
      <c r="AFW22" s="119"/>
      <c r="AFX22" s="119"/>
      <c r="AFY22" s="119"/>
      <c r="AFZ22" s="119"/>
      <c r="AGA22" s="119"/>
      <c r="AGB22" s="119"/>
      <c r="AGC22" s="119"/>
      <c r="AGD22" s="119"/>
      <c r="AGE22" s="119"/>
      <c r="AGF22" s="119"/>
      <c r="AGG22" s="119"/>
      <c r="AGH22" s="119"/>
      <c r="AGI22" s="119"/>
      <c r="AGJ22" s="119"/>
      <c r="AGK22" s="119"/>
      <c r="AGL22" s="119"/>
      <c r="AGM22" s="119"/>
      <c r="AGN22" s="119"/>
      <c r="AGO22" s="119"/>
      <c r="AGP22" s="119"/>
      <c r="AGQ22" s="119"/>
      <c r="AGR22" s="119"/>
      <c r="AGS22" s="119"/>
      <c r="AGT22" s="119"/>
      <c r="AGU22" s="119"/>
      <c r="AGV22" s="119"/>
      <c r="AGW22" s="119"/>
      <c r="AGX22" s="119"/>
      <c r="AGY22" s="119"/>
      <c r="AGZ22" s="119"/>
      <c r="AHA22" s="119"/>
      <c r="AHB22" s="119"/>
      <c r="AHC22" s="119"/>
      <c r="AHD22" s="119"/>
      <c r="AHE22" s="119"/>
      <c r="AHF22" s="119"/>
      <c r="AHG22" s="119"/>
      <c r="AHH22" s="119"/>
      <c r="AHI22" s="119"/>
      <c r="AHJ22" s="119"/>
      <c r="AHK22" s="119"/>
      <c r="AHL22" s="119"/>
      <c r="AHM22" s="119"/>
      <c r="AHN22" s="119"/>
      <c r="AHO22" s="119"/>
      <c r="AHP22" s="119"/>
      <c r="AHQ22" s="119"/>
      <c r="AHR22" s="119"/>
      <c r="AHS22" s="119"/>
      <c r="AHT22" s="119"/>
      <c r="AHU22" s="119"/>
      <c r="AHV22" s="119"/>
      <c r="AHW22" s="119"/>
      <c r="AHX22" s="119"/>
      <c r="AHY22" s="119"/>
      <c r="AHZ22" s="119"/>
      <c r="AIA22" s="119"/>
      <c r="AIB22" s="119"/>
      <c r="AIC22" s="119"/>
      <c r="AID22" s="119"/>
      <c r="AIE22" s="119"/>
      <c r="AIF22" s="119"/>
      <c r="AIG22" s="119"/>
      <c r="AIH22" s="119"/>
      <c r="AII22" s="119"/>
      <c r="AIJ22" s="119"/>
      <c r="AIK22" s="119"/>
      <c r="AIL22" s="119"/>
      <c r="AIM22" s="119"/>
      <c r="AIN22" s="119"/>
      <c r="AIO22" s="119"/>
      <c r="AIP22" s="119"/>
      <c r="AIQ22" s="119"/>
      <c r="AIR22" s="119"/>
      <c r="AIS22" s="119"/>
      <c r="AIT22" s="119"/>
      <c r="AIU22" s="119"/>
      <c r="AIV22" s="119"/>
      <c r="AIW22" s="119"/>
      <c r="AIX22" s="119"/>
      <c r="AIY22" s="119"/>
      <c r="AIZ22" s="119"/>
      <c r="AJA22" s="119"/>
      <c r="AJB22" s="119"/>
      <c r="AJC22" s="119"/>
      <c r="AJD22" s="119"/>
      <c r="AJE22" s="119"/>
      <c r="AJF22" s="119"/>
      <c r="AJG22" s="119"/>
      <c r="AJH22" s="119"/>
      <c r="AJI22" s="119"/>
      <c r="AJJ22" s="119"/>
      <c r="AJK22" s="119"/>
      <c r="AJL22" s="119"/>
      <c r="AJM22" s="119"/>
      <c r="AJN22" s="119"/>
      <c r="AJO22" s="119"/>
      <c r="AJP22" s="119"/>
      <c r="AJQ22" s="119"/>
      <c r="AJR22" s="119"/>
      <c r="AJS22" s="119"/>
      <c r="AJT22" s="119"/>
      <c r="AJU22" s="119"/>
      <c r="AJV22" s="119"/>
      <c r="AJW22" s="119"/>
      <c r="AJX22" s="119"/>
      <c r="AJY22" s="119"/>
      <c r="AJZ22" s="119"/>
      <c r="AKA22" s="119"/>
      <c r="AKB22" s="119"/>
      <c r="AKC22" s="119"/>
      <c r="AKD22" s="119"/>
      <c r="AKE22" s="119"/>
      <c r="AKF22" s="119"/>
      <c r="AKG22" s="119"/>
      <c r="AKH22" s="119"/>
      <c r="AKI22" s="119"/>
      <c r="AKJ22" s="119"/>
      <c r="AKK22" s="119"/>
      <c r="AKL22" s="119"/>
      <c r="AKM22" s="119"/>
      <c r="AKN22" s="119"/>
      <c r="AKO22" s="119"/>
      <c r="AKP22" s="119"/>
      <c r="AKQ22" s="119"/>
      <c r="AKR22" s="119"/>
      <c r="AKS22" s="119"/>
      <c r="AKT22" s="119"/>
      <c r="AKU22" s="119"/>
      <c r="AKV22" s="119"/>
      <c r="AKW22" s="119"/>
      <c r="AKX22" s="119"/>
      <c r="AKY22" s="119"/>
      <c r="AKZ22" s="119"/>
      <c r="ALA22" s="119"/>
      <c r="ALB22" s="119"/>
      <c r="ALC22" s="119"/>
      <c r="ALD22" s="119"/>
      <c r="ALE22" s="119"/>
      <c r="ALF22" s="119"/>
      <c r="ALG22" s="119"/>
      <c r="ALH22" s="119"/>
      <c r="ALI22" s="119"/>
      <c r="ALJ22" s="119"/>
      <c r="ALK22" s="119"/>
      <c r="ALL22" s="119"/>
      <c r="ALM22" s="119"/>
      <c r="ALN22" s="119"/>
      <c r="ALO22" s="119"/>
      <c r="ALP22" s="119"/>
      <c r="ALQ22" s="119"/>
      <c r="ALR22" s="119"/>
      <c r="ALS22" s="119"/>
      <c r="ALT22" s="119"/>
      <c r="ALU22" s="119"/>
      <c r="ALV22" s="119"/>
      <c r="ALW22" s="119"/>
      <c r="ALX22" s="119"/>
      <c r="ALY22" s="119"/>
      <c r="ALZ22" s="119"/>
      <c r="AMA22" s="119"/>
      <c r="AMB22" s="119"/>
      <c r="AMC22" s="119"/>
      <c r="AMD22" s="119"/>
      <c r="AME22" s="119"/>
      <c r="AMF22" s="119"/>
      <c r="AMG22" s="119"/>
      <c r="AMH22" s="119"/>
      <c r="AMI22" s="119"/>
      <c r="AMJ22" s="119"/>
      <c r="AMK22" s="119"/>
      <c r="AML22" s="119"/>
      <c r="AMM22" s="119"/>
      <c r="AMN22" s="119"/>
      <c r="AMO22" s="119"/>
      <c r="AMP22" s="119"/>
      <c r="AMQ22" s="119"/>
      <c r="AMR22" s="119"/>
      <c r="AMS22" s="119"/>
      <c r="AMT22" s="119"/>
      <c r="AMU22" s="119"/>
      <c r="AMV22" s="119"/>
      <c r="AMW22" s="119"/>
      <c r="AMX22" s="119"/>
      <c r="AMY22" s="119"/>
      <c r="AMZ22" s="119"/>
      <c r="ANA22" s="119"/>
      <c r="ANB22" s="119"/>
      <c r="ANC22" s="119"/>
      <c r="AND22" s="119"/>
      <c r="ANE22" s="119"/>
      <c r="ANF22" s="119"/>
      <c r="ANG22" s="119"/>
      <c r="ANH22" s="119"/>
      <c r="ANI22" s="119"/>
      <c r="ANJ22" s="119"/>
      <c r="ANK22" s="119"/>
      <c r="ANL22" s="119"/>
      <c r="ANM22" s="119"/>
      <c r="ANN22" s="119"/>
      <c r="ANO22" s="119"/>
      <c r="ANP22" s="119"/>
      <c r="ANQ22" s="119"/>
      <c r="ANR22" s="119"/>
      <c r="ANS22" s="119"/>
      <c r="ANT22" s="119"/>
      <c r="ANU22" s="119"/>
      <c r="ANV22" s="119"/>
      <c r="ANW22" s="119"/>
      <c r="ANX22" s="119"/>
      <c r="ANY22" s="119"/>
      <c r="ANZ22" s="119"/>
      <c r="AOA22" s="119"/>
      <c r="AOB22" s="119"/>
      <c r="AOC22" s="119"/>
      <c r="AOD22" s="119"/>
      <c r="AOE22" s="119"/>
      <c r="AOF22" s="119"/>
      <c r="AOG22" s="119"/>
      <c r="AOH22" s="119"/>
      <c r="AOI22" s="119"/>
      <c r="AOJ22" s="119"/>
      <c r="AOK22" s="119"/>
      <c r="AOL22" s="119"/>
      <c r="AOM22" s="119"/>
      <c r="AON22" s="119"/>
      <c r="AOO22" s="119"/>
      <c r="AOP22" s="119"/>
      <c r="AOQ22" s="119"/>
      <c r="AOR22" s="119"/>
      <c r="AOS22" s="119"/>
      <c r="AOT22" s="119"/>
      <c r="AOU22" s="119"/>
      <c r="AOV22" s="119"/>
      <c r="AOW22" s="119"/>
      <c r="AOX22" s="119"/>
      <c r="AOY22" s="119"/>
      <c r="AOZ22" s="119"/>
      <c r="APA22" s="119"/>
      <c r="APB22" s="119"/>
      <c r="APC22" s="119"/>
      <c r="APD22" s="119"/>
      <c r="APE22" s="119"/>
      <c r="APF22" s="119"/>
      <c r="APG22" s="119"/>
      <c r="APH22" s="119"/>
      <c r="API22" s="119"/>
      <c r="APJ22" s="119"/>
      <c r="APK22" s="119"/>
      <c r="APL22" s="119"/>
      <c r="APM22" s="119"/>
      <c r="APN22" s="119"/>
      <c r="APO22" s="119"/>
      <c r="APP22" s="119"/>
      <c r="APQ22" s="119"/>
      <c r="APR22" s="119"/>
      <c r="APS22" s="119"/>
      <c r="APT22" s="119"/>
      <c r="APU22" s="119"/>
      <c r="APV22" s="119"/>
      <c r="APW22" s="119"/>
      <c r="APX22" s="119"/>
      <c r="APY22" s="119"/>
      <c r="APZ22" s="119"/>
      <c r="AQA22" s="119"/>
      <c r="AQB22" s="119"/>
      <c r="AQC22" s="119"/>
      <c r="AQD22" s="119"/>
      <c r="AQE22" s="119"/>
      <c r="AQF22" s="119"/>
      <c r="AQG22" s="119"/>
      <c r="AQH22" s="119"/>
      <c r="AQI22" s="119"/>
      <c r="AQJ22" s="119"/>
      <c r="AQK22" s="119"/>
      <c r="AQL22" s="119"/>
      <c r="AQM22" s="119"/>
      <c r="AQN22" s="119"/>
      <c r="AQO22" s="119"/>
      <c r="AQP22" s="119"/>
      <c r="AQQ22" s="119"/>
      <c r="AQR22" s="119"/>
      <c r="AQS22" s="119"/>
      <c r="AQT22" s="119"/>
      <c r="AQU22" s="119"/>
      <c r="AQV22" s="119"/>
      <c r="AQW22" s="119"/>
      <c r="AQX22" s="119"/>
      <c r="AQY22" s="119"/>
      <c r="AQZ22" s="119"/>
      <c r="ARA22" s="119"/>
      <c r="ARB22" s="119"/>
      <c r="ARC22" s="119"/>
      <c r="ARD22" s="119"/>
      <c r="ARE22" s="119"/>
      <c r="ARF22" s="119"/>
      <c r="ARG22" s="119"/>
      <c r="ARH22" s="119"/>
      <c r="ARI22" s="119"/>
      <c r="ARJ22" s="119"/>
      <c r="ARK22" s="119"/>
      <c r="ARL22" s="119"/>
      <c r="ARM22" s="119"/>
      <c r="ARN22" s="119"/>
      <c r="ARO22" s="119"/>
      <c r="ARP22" s="119"/>
      <c r="ARQ22" s="119"/>
      <c r="ARR22" s="119"/>
      <c r="ARS22" s="119"/>
      <c r="ART22" s="119"/>
      <c r="ARU22" s="119"/>
      <c r="ARV22" s="119"/>
      <c r="ARW22" s="119"/>
      <c r="ARX22" s="119"/>
      <c r="ARY22" s="119"/>
      <c r="ARZ22" s="119"/>
      <c r="ASA22" s="119"/>
      <c r="ASB22" s="119"/>
      <c r="ASC22" s="119"/>
      <c r="ASD22" s="119"/>
      <c r="ASE22" s="119"/>
      <c r="ASF22" s="119"/>
      <c r="ASG22" s="119"/>
      <c r="ASH22" s="119"/>
      <c r="ASI22" s="119"/>
      <c r="ASJ22" s="119"/>
      <c r="ASK22" s="119"/>
      <c r="ASL22" s="119"/>
      <c r="ASM22" s="119"/>
      <c r="ASN22" s="119"/>
      <c r="ASO22" s="119"/>
      <c r="ASP22" s="119"/>
      <c r="ASQ22" s="119"/>
      <c r="ASR22" s="119"/>
      <c r="ASS22" s="119"/>
      <c r="AST22" s="119"/>
      <c r="ASU22" s="119"/>
      <c r="ASV22" s="119"/>
      <c r="ASW22" s="119"/>
      <c r="ASX22" s="119"/>
      <c r="ASY22" s="119"/>
      <c r="ASZ22" s="119"/>
      <c r="ATA22" s="119"/>
      <c r="ATB22" s="119"/>
      <c r="ATC22" s="119"/>
      <c r="ATD22" s="119"/>
      <c r="ATE22" s="119"/>
      <c r="ATF22" s="119"/>
      <c r="ATG22" s="119"/>
      <c r="ATH22" s="119"/>
      <c r="ATI22" s="119"/>
      <c r="ATJ22" s="119"/>
      <c r="ATK22" s="119"/>
      <c r="ATL22" s="119"/>
      <c r="ATM22" s="119"/>
      <c r="ATN22" s="119"/>
      <c r="ATO22" s="119"/>
      <c r="ATP22" s="119"/>
      <c r="ATQ22" s="119"/>
      <c r="ATR22" s="119"/>
      <c r="ATS22" s="119"/>
      <c r="ATT22" s="119"/>
      <c r="ATU22" s="119"/>
      <c r="ATV22" s="119"/>
      <c r="ATW22" s="119"/>
      <c r="ATX22" s="119"/>
      <c r="ATY22" s="119"/>
      <c r="ATZ22" s="119"/>
      <c r="AUA22" s="119"/>
      <c r="AUB22" s="119"/>
      <c r="AUC22" s="119"/>
      <c r="AUD22" s="119"/>
      <c r="AUE22" s="119"/>
      <c r="AUF22" s="119"/>
      <c r="AUG22" s="119"/>
      <c r="AUH22" s="119"/>
      <c r="AUI22" s="119"/>
      <c r="AUJ22" s="119"/>
      <c r="AUK22" s="119"/>
      <c r="AUL22" s="119"/>
      <c r="AUM22" s="119"/>
      <c r="AUN22" s="119"/>
      <c r="AUO22" s="119"/>
      <c r="AUP22" s="119"/>
      <c r="AUQ22" s="119"/>
      <c r="AUR22" s="119"/>
      <c r="AUS22" s="119"/>
      <c r="AUT22" s="119"/>
      <c r="AUU22" s="119"/>
      <c r="AUV22" s="119"/>
      <c r="AUW22" s="119"/>
      <c r="AUX22" s="119"/>
      <c r="AUY22" s="119"/>
      <c r="AUZ22" s="119"/>
      <c r="AVA22" s="119"/>
      <c r="AVB22" s="119"/>
      <c r="AVC22" s="119"/>
      <c r="AVD22" s="119"/>
      <c r="AVE22" s="119"/>
      <c r="AVF22" s="119"/>
      <c r="AVG22" s="119"/>
      <c r="AVH22" s="119"/>
      <c r="AVI22" s="119"/>
      <c r="AVJ22" s="119"/>
      <c r="AVK22" s="119"/>
      <c r="AVL22" s="119"/>
      <c r="AVM22" s="119"/>
      <c r="AVN22" s="119"/>
      <c r="AVO22" s="119"/>
      <c r="AVP22" s="119"/>
      <c r="AVQ22" s="119"/>
      <c r="AVR22" s="119"/>
      <c r="AVS22" s="119"/>
      <c r="AVT22" s="119"/>
      <c r="AVU22" s="119"/>
      <c r="AVV22" s="119"/>
      <c r="AVW22" s="119"/>
      <c r="AVX22" s="119"/>
      <c r="AVY22" s="119"/>
      <c r="AVZ22" s="119"/>
      <c r="AWA22" s="119"/>
      <c r="AWB22" s="119"/>
      <c r="AWC22" s="119"/>
      <c r="AWD22" s="119"/>
      <c r="AWE22" s="119"/>
      <c r="AWF22" s="119"/>
      <c r="AWG22" s="119"/>
      <c r="AWH22" s="119"/>
      <c r="AWI22" s="119"/>
      <c r="AWJ22" s="119"/>
      <c r="AWK22" s="119"/>
      <c r="AWL22" s="119"/>
      <c r="AWM22" s="119"/>
      <c r="AWN22" s="119"/>
      <c r="AWO22" s="119"/>
      <c r="AWP22" s="119"/>
      <c r="AWQ22" s="119"/>
      <c r="AWR22" s="119"/>
      <c r="AWS22" s="119"/>
      <c r="AWT22" s="119"/>
      <c r="AWU22" s="119"/>
      <c r="AWV22" s="119"/>
      <c r="AWW22" s="119"/>
      <c r="AWX22" s="119"/>
      <c r="AWY22" s="119"/>
      <c r="AWZ22" s="119"/>
      <c r="AXA22" s="119"/>
      <c r="AXB22" s="119"/>
      <c r="AXC22" s="119"/>
      <c r="AXD22" s="119"/>
      <c r="AXE22" s="119"/>
      <c r="AXF22" s="119"/>
      <c r="AXG22" s="119"/>
      <c r="AXH22" s="119"/>
      <c r="AXI22" s="119"/>
      <c r="AXJ22" s="119"/>
      <c r="AXK22" s="119"/>
      <c r="AXL22" s="119"/>
      <c r="AXM22" s="119"/>
      <c r="AXN22" s="119"/>
      <c r="AXO22" s="119"/>
      <c r="AXP22" s="119"/>
      <c r="AXQ22" s="119"/>
      <c r="AXR22" s="119"/>
      <c r="AXS22" s="119"/>
      <c r="AXT22" s="119"/>
      <c r="AXU22" s="119"/>
      <c r="AXV22" s="119"/>
      <c r="AXW22" s="119"/>
      <c r="AXX22" s="119"/>
      <c r="AXY22" s="119"/>
      <c r="AXZ22" s="119"/>
      <c r="AYA22" s="119"/>
      <c r="AYB22" s="119"/>
      <c r="AYC22" s="119"/>
      <c r="AYD22" s="119"/>
      <c r="AYE22" s="119"/>
      <c r="AYF22" s="119"/>
      <c r="AYG22" s="119"/>
      <c r="AYH22" s="119"/>
      <c r="AYI22" s="119"/>
      <c r="AYJ22" s="119"/>
      <c r="AYK22" s="119"/>
      <c r="AYL22" s="119"/>
      <c r="AYM22" s="119"/>
      <c r="AYN22" s="119"/>
      <c r="AYO22" s="119"/>
      <c r="AYP22" s="119"/>
      <c r="AYQ22" s="119"/>
      <c r="AYR22" s="119"/>
      <c r="AYS22" s="119"/>
      <c r="AYT22" s="119"/>
      <c r="AYU22" s="119"/>
      <c r="AYV22" s="119"/>
      <c r="AYW22" s="119"/>
      <c r="AYX22" s="119"/>
      <c r="AYY22" s="119"/>
      <c r="AYZ22" s="119"/>
      <c r="AZA22" s="119"/>
      <c r="AZB22" s="119"/>
      <c r="AZC22" s="119"/>
      <c r="AZD22" s="119"/>
      <c r="AZE22" s="119"/>
      <c r="AZF22" s="119"/>
      <c r="AZG22" s="119"/>
      <c r="AZH22" s="119"/>
      <c r="AZI22" s="119"/>
      <c r="AZJ22" s="119"/>
      <c r="AZK22" s="119"/>
      <c r="AZL22" s="119"/>
      <c r="AZM22" s="119"/>
      <c r="AZN22" s="119"/>
      <c r="AZO22" s="119"/>
      <c r="AZP22" s="119"/>
      <c r="AZQ22" s="119"/>
      <c r="AZR22" s="119"/>
      <c r="AZS22" s="119"/>
      <c r="AZT22" s="119"/>
      <c r="AZU22" s="119"/>
      <c r="AZV22" s="119"/>
      <c r="AZW22" s="119"/>
      <c r="AZX22" s="119"/>
      <c r="AZY22" s="119"/>
      <c r="AZZ22" s="119"/>
      <c r="BAA22" s="119"/>
      <c r="BAB22" s="119"/>
      <c r="BAC22" s="119"/>
      <c r="BAD22" s="119"/>
      <c r="BAE22" s="119"/>
      <c r="BAF22" s="119"/>
      <c r="BAG22" s="119"/>
      <c r="BAH22" s="119"/>
      <c r="BAI22" s="119"/>
      <c r="BAJ22" s="119"/>
      <c r="BAK22" s="119"/>
      <c r="BAL22" s="119"/>
      <c r="BAM22" s="119"/>
      <c r="BAN22" s="119"/>
      <c r="BAO22" s="119"/>
      <c r="BAP22" s="119"/>
      <c r="BAQ22" s="119"/>
      <c r="BAR22" s="119"/>
      <c r="BAS22" s="119"/>
      <c r="BAT22" s="119"/>
      <c r="BAU22" s="119"/>
      <c r="BAV22" s="119"/>
      <c r="BAW22" s="119"/>
      <c r="BAX22" s="119"/>
      <c r="BAY22" s="119"/>
      <c r="BAZ22" s="119"/>
      <c r="BBA22" s="119"/>
      <c r="BBB22" s="119"/>
      <c r="BBC22" s="119"/>
      <c r="BBD22" s="119"/>
      <c r="BBE22" s="119"/>
      <c r="BBF22" s="119"/>
      <c r="BBG22" s="119"/>
      <c r="BBH22" s="119"/>
      <c r="BBI22" s="119"/>
      <c r="BBJ22" s="119"/>
      <c r="BBK22" s="119"/>
      <c r="BBL22" s="119"/>
      <c r="BBM22" s="119"/>
      <c r="BBN22" s="119"/>
      <c r="BBO22" s="119"/>
      <c r="BBP22" s="119"/>
      <c r="BBQ22" s="119"/>
      <c r="BBR22" s="119"/>
      <c r="BBS22" s="119"/>
      <c r="BBT22" s="119"/>
      <c r="BBU22" s="119"/>
      <c r="BBV22" s="119"/>
      <c r="BBW22" s="119"/>
      <c r="BBX22" s="119"/>
      <c r="BBY22" s="119"/>
      <c r="BBZ22" s="119"/>
      <c r="BCA22" s="119"/>
      <c r="BCB22" s="119"/>
      <c r="BCC22" s="119"/>
      <c r="BCD22" s="119"/>
      <c r="BCE22" s="119"/>
      <c r="BCF22" s="119"/>
      <c r="BCG22" s="119"/>
      <c r="BCH22" s="119"/>
      <c r="BCI22" s="119"/>
      <c r="BCJ22" s="119"/>
      <c r="BCK22" s="119"/>
      <c r="BCL22" s="119"/>
      <c r="BCM22" s="119"/>
      <c r="BCN22" s="119"/>
      <c r="BCO22" s="119"/>
      <c r="BCP22" s="119"/>
      <c r="BCQ22" s="119"/>
      <c r="BCR22" s="119"/>
      <c r="BCS22" s="119"/>
      <c r="BCT22" s="119"/>
      <c r="BCU22" s="119"/>
      <c r="BCV22" s="119"/>
      <c r="BCW22" s="119"/>
      <c r="BCX22" s="119"/>
      <c r="BCY22" s="119"/>
      <c r="BCZ22" s="119"/>
      <c r="BDA22" s="119"/>
      <c r="BDB22" s="119"/>
      <c r="BDC22" s="119"/>
      <c r="BDD22" s="119"/>
      <c r="BDE22" s="119"/>
      <c r="BDF22" s="119"/>
      <c r="BDG22" s="119"/>
      <c r="BDH22" s="119"/>
      <c r="BDI22" s="119"/>
      <c r="BDJ22" s="119"/>
      <c r="BDK22" s="119"/>
      <c r="BDL22" s="119"/>
      <c r="BDM22" s="119"/>
      <c r="BDN22" s="119"/>
      <c r="BDO22" s="119"/>
      <c r="BDP22" s="119"/>
      <c r="BDQ22" s="119"/>
      <c r="BDR22" s="119"/>
      <c r="BDS22" s="119"/>
      <c r="BDT22" s="119"/>
      <c r="BDU22" s="119"/>
      <c r="BDV22" s="119"/>
      <c r="BDW22" s="119"/>
      <c r="BDX22" s="119"/>
      <c r="BDY22" s="119"/>
      <c r="BDZ22" s="119"/>
      <c r="BEA22" s="119"/>
      <c r="BEB22" s="119"/>
      <c r="BEC22" s="119"/>
      <c r="BED22" s="119"/>
      <c r="BEE22" s="119"/>
      <c r="BEF22" s="119"/>
      <c r="BEG22" s="119"/>
      <c r="BEH22" s="119"/>
      <c r="BEI22" s="119"/>
      <c r="BEJ22" s="119"/>
      <c r="BEK22" s="119"/>
      <c r="BEL22" s="119"/>
      <c r="BEM22" s="119"/>
      <c r="BEN22" s="119"/>
      <c r="BEO22" s="119"/>
      <c r="BEP22" s="119"/>
      <c r="BEQ22" s="119"/>
      <c r="BER22" s="119"/>
      <c r="BES22" s="119"/>
      <c r="BET22" s="119"/>
      <c r="BEU22" s="119"/>
      <c r="BEV22" s="119"/>
      <c r="BEW22" s="119"/>
      <c r="BEX22" s="119"/>
      <c r="BEY22" s="119"/>
      <c r="BEZ22" s="119"/>
      <c r="BFA22" s="119"/>
      <c r="BFB22" s="119"/>
      <c r="BFC22" s="119"/>
      <c r="BFD22" s="119"/>
      <c r="BFE22" s="119"/>
      <c r="BFF22" s="119"/>
      <c r="BFG22" s="119"/>
      <c r="BFH22" s="119"/>
      <c r="BFI22" s="119"/>
      <c r="BFJ22" s="119"/>
      <c r="BFK22" s="119"/>
      <c r="BFL22" s="119"/>
      <c r="BFM22" s="119"/>
      <c r="BFN22" s="119"/>
      <c r="BFO22" s="119"/>
      <c r="BFP22" s="119"/>
      <c r="BFQ22" s="119"/>
      <c r="BFR22" s="119"/>
      <c r="BFS22" s="119"/>
      <c r="BFT22" s="119"/>
      <c r="BFU22" s="119"/>
      <c r="BFV22" s="119"/>
      <c r="BFW22" s="119"/>
      <c r="BFX22" s="119"/>
      <c r="BFY22" s="119"/>
      <c r="BFZ22" s="119"/>
      <c r="BGA22" s="119"/>
      <c r="BGB22" s="119"/>
      <c r="BGC22" s="119"/>
      <c r="BGD22" s="119"/>
      <c r="BGE22" s="119"/>
      <c r="BGF22" s="119"/>
      <c r="BGG22" s="119"/>
      <c r="BGH22" s="119"/>
      <c r="BGI22" s="119"/>
      <c r="BGJ22" s="119"/>
      <c r="BGK22" s="119"/>
      <c r="BGL22" s="119"/>
      <c r="BGM22" s="119"/>
      <c r="BGN22" s="119"/>
      <c r="BGO22" s="119"/>
      <c r="BGP22" s="119"/>
      <c r="BGQ22" s="119"/>
      <c r="BGR22" s="119"/>
      <c r="BGS22" s="119"/>
      <c r="BGT22" s="119"/>
      <c r="BGU22" s="119"/>
      <c r="BGV22" s="119"/>
      <c r="BGW22" s="119"/>
      <c r="BGX22" s="119"/>
      <c r="BGY22" s="119"/>
      <c r="BGZ22" s="119"/>
      <c r="BHA22" s="119"/>
      <c r="BHB22" s="119"/>
      <c r="BHC22" s="119"/>
      <c r="BHD22" s="119"/>
      <c r="BHE22" s="119"/>
      <c r="BHF22" s="119"/>
      <c r="BHG22" s="119"/>
      <c r="BHH22" s="119"/>
      <c r="BHI22" s="119"/>
      <c r="BHJ22" s="119"/>
      <c r="BHK22" s="119"/>
      <c r="BHL22" s="119"/>
      <c r="BHM22" s="119"/>
      <c r="BHN22" s="119"/>
      <c r="BHO22" s="119"/>
      <c r="BHP22" s="119"/>
      <c r="BHQ22" s="119"/>
      <c r="BHR22" s="119"/>
      <c r="BHS22" s="119"/>
      <c r="BHT22" s="119"/>
      <c r="BHU22" s="119"/>
      <c r="BHV22" s="119"/>
      <c r="BHW22" s="119"/>
      <c r="BHX22" s="119"/>
      <c r="BHY22" s="119"/>
      <c r="BHZ22" s="119"/>
      <c r="BIA22" s="119"/>
      <c r="BIB22" s="119"/>
      <c r="BIC22" s="119"/>
      <c r="BID22" s="119"/>
      <c r="BIE22" s="119"/>
      <c r="BIF22" s="119"/>
      <c r="BIG22" s="119"/>
      <c r="BIH22" s="119"/>
      <c r="BII22" s="119"/>
      <c r="BIJ22" s="119"/>
      <c r="BIK22" s="119"/>
      <c r="BIL22" s="119"/>
      <c r="BIM22" s="119"/>
      <c r="BIN22" s="119"/>
      <c r="BIO22" s="119"/>
      <c r="BIP22" s="119"/>
      <c r="BIQ22" s="119"/>
      <c r="BIR22" s="119"/>
      <c r="BIS22" s="119"/>
      <c r="BIT22" s="119"/>
      <c r="BIU22" s="119"/>
      <c r="BIV22" s="119"/>
      <c r="BIW22" s="119"/>
      <c r="BIX22" s="119"/>
      <c r="BIY22" s="119"/>
      <c r="BIZ22" s="119"/>
      <c r="BJA22" s="119"/>
      <c r="BJB22" s="119"/>
      <c r="BJC22" s="119"/>
      <c r="BJD22" s="119"/>
      <c r="BJE22" s="119"/>
      <c r="BJF22" s="119"/>
      <c r="BJG22" s="119"/>
      <c r="BJH22" s="119"/>
      <c r="BJI22" s="119"/>
      <c r="BJJ22" s="119"/>
      <c r="BJK22" s="119"/>
      <c r="BJL22" s="119"/>
      <c r="BJM22" s="119"/>
      <c r="BJN22" s="119"/>
      <c r="BJO22" s="119"/>
      <c r="BJP22" s="119"/>
      <c r="BJQ22" s="119"/>
      <c r="BJR22" s="119"/>
      <c r="BJS22" s="119"/>
      <c r="BJT22" s="119"/>
      <c r="BJU22" s="119"/>
      <c r="BJV22" s="119"/>
      <c r="BJW22" s="119"/>
      <c r="BJX22" s="119"/>
      <c r="BJY22" s="119"/>
      <c r="BJZ22" s="119"/>
      <c r="BKA22" s="119"/>
      <c r="BKB22" s="119"/>
      <c r="BKC22" s="119"/>
      <c r="BKD22" s="119"/>
      <c r="BKE22" s="119"/>
      <c r="BKF22" s="119"/>
      <c r="BKG22" s="119"/>
      <c r="BKH22" s="119"/>
      <c r="BKI22" s="119"/>
      <c r="BKJ22" s="119"/>
      <c r="BKK22" s="119"/>
      <c r="BKL22" s="119"/>
      <c r="BKM22" s="119"/>
      <c r="BKN22" s="119"/>
      <c r="BKO22" s="119"/>
      <c r="BKP22" s="119"/>
      <c r="BKQ22" s="119"/>
      <c r="BKR22" s="119"/>
      <c r="BKS22" s="119"/>
      <c r="BKT22" s="119"/>
      <c r="BKU22" s="119"/>
      <c r="BKV22" s="119"/>
      <c r="BKW22" s="119"/>
      <c r="BKX22" s="119"/>
      <c r="BKY22" s="119"/>
      <c r="BKZ22" s="119"/>
      <c r="BLA22" s="119"/>
      <c r="BLB22" s="119"/>
      <c r="BLC22" s="119"/>
      <c r="BLD22" s="119"/>
      <c r="BLE22" s="119"/>
      <c r="BLF22" s="119"/>
      <c r="BLG22" s="119"/>
      <c r="BLH22" s="119"/>
      <c r="BLI22" s="119"/>
      <c r="BLJ22" s="119"/>
      <c r="BLK22" s="119"/>
      <c r="BLL22" s="119"/>
      <c r="BLM22" s="119"/>
      <c r="BLN22" s="119"/>
      <c r="BLO22" s="119"/>
      <c r="BLP22" s="119"/>
      <c r="BLQ22" s="119"/>
      <c r="BLR22" s="119"/>
      <c r="BLS22" s="119"/>
      <c r="BLT22" s="119"/>
      <c r="BLU22" s="119"/>
      <c r="BLV22" s="119"/>
      <c r="BLW22" s="119"/>
      <c r="BLX22" s="119"/>
      <c r="BLY22" s="119"/>
      <c r="BLZ22" s="119"/>
      <c r="BMA22" s="119"/>
      <c r="BMB22" s="119"/>
      <c r="BMC22" s="119"/>
      <c r="BMD22" s="119"/>
      <c r="BME22" s="119"/>
      <c r="BMF22" s="119"/>
      <c r="BMG22" s="119"/>
      <c r="BMH22" s="119"/>
      <c r="BMI22" s="119"/>
      <c r="BMJ22" s="119"/>
      <c r="BMK22" s="119"/>
      <c r="BML22" s="119"/>
      <c r="BMM22" s="119"/>
      <c r="BMN22" s="119"/>
      <c r="BMO22" s="119"/>
      <c r="BMP22" s="119"/>
      <c r="BMQ22" s="119"/>
      <c r="BMR22" s="119"/>
      <c r="BMS22" s="119"/>
      <c r="BMT22" s="119"/>
      <c r="BMU22" s="119"/>
      <c r="BMV22" s="119"/>
      <c r="BMW22" s="119"/>
      <c r="BMX22" s="119"/>
      <c r="BMY22" s="119"/>
      <c r="BMZ22" s="119"/>
      <c r="BNA22" s="119"/>
      <c r="BNB22" s="119"/>
      <c r="BNC22" s="119"/>
      <c r="BND22" s="119"/>
      <c r="BNE22" s="119"/>
      <c r="BNF22" s="119"/>
      <c r="BNG22" s="119"/>
      <c r="BNH22" s="119"/>
      <c r="BNI22" s="119"/>
      <c r="BNJ22" s="119"/>
      <c r="BNK22" s="119"/>
      <c r="BNL22" s="119"/>
      <c r="BNM22" s="119"/>
      <c r="BNN22" s="119"/>
      <c r="BNO22" s="119"/>
      <c r="BNP22" s="119"/>
      <c r="BNQ22" s="119"/>
      <c r="BNR22" s="119"/>
      <c r="BNS22" s="119"/>
      <c r="BNT22" s="119"/>
      <c r="BNU22" s="119"/>
      <c r="BNV22" s="119"/>
      <c r="BNW22" s="119"/>
      <c r="BNX22" s="119"/>
      <c r="BNY22" s="119"/>
      <c r="BNZ22" s="119"/>
      <c r="BOA22" s="119"/>
      <c r="BOB22" s="119"/>
      <c r="BOC22" s="119"/>
      <c r="BOD22" s="119"/>
      <c r="BOE22" s="119"/>
      <c r="BOF22" s="119"/>
      <c r="BOG22" s="119"/>
      <c r="BOH22" s="119"/>
      <c r="BOI22" s="119"/>
      <c r="BOJ22" s="119"/>
      <c r="BOK22" s="119"/>
      <c r="BOL22" s="119"/>
      <c r="BOM22" s="119"/>
      <c r="BON22" s="119"/>
      <c r="BOO22" s="119"/>
      <c r="BOP22" s="119"/>
      <c r="BOQ22" s="119"/>
      <c r="BOR22" s="119"/>
      <c r="BOS22" s="119"/>
      <c r="BOT22" s="119"/>
      <c r="BOU22" s="119"/>
      <c r="BOV22" s="119"/>
      <c r="BOW22" s="119"/>
      <c r="BOX22" s="119"/>
      <c r="BOY22" s="119"/>
      <c r="BOZ22" s="119"/>
      <c r="BPA22" s="119"/>
      <c r="BPB22" s="119"/>
      <c r="BPC22" s="119"/>
      <c r="BPD22" s="119"/>
      <c r="BPE22" s="119"/>
      <c r="BPF22" s="119"/>
      <c r="BPG22" s="119"/>
      <c r="BPH22" s="119"/>
      <c r="BPI22" s="119"/>
      <c r="BPJ22" s="119"/>
      <c r="BPK22" s="119"/>
      <c r="BPL22" s="119"/>
      <c r="BPM22" s="119"/>
      <c r="BPN22" s="119"/>
      <c r="BPO22" s="119"/>
      <c r="BPP22" s="119"/>
      <c r="BPQ22" s="119"/>
      <c r="BPR22" s="119"/>
      <c r="BPS22" s="119"/>
      <c r="BPT22" s="119"/>
      <c r="BPU22" s="119"/>
      <c r="BPV22" s="119"/>
      <c r="BPW22" s="119"/>
      <c r="BPX22" s="119"/>
      <c r="BPY22" s="119"/>
      <c r="BPZ22" s="119"/>
      <c r="BQA22" s="119"/>
      <c r="BQB22" s="119"/>
      <c r="BQC22" s="119"/>
      <c r="BQD22" s="119"/>
      <c r="BQE22" s="119"/>
      <c r="BQF22" s="119"/>
      <c r="BQG22" s="119"/>
      <c r="BQH22" s="119"/>
      <c r="BQI22" s="119"/>
      <c r="BQJ22" s="119"/>
      <c r="BQK22" s="119"/>
      <c r="BQL22" s="119"/>
      <c r="BQM22" s="119"/>
      <c r="BQN22" s="119"/>
      <c r="BQO22" s="119"/>
      <c r="BQP22" s="119"/>
      <c r="BQQ22" s="119"/>
      <c r="BQR22" s="119"/>
      <c r="BQS22" s="119"/>
      <c r="BQT22" s="119"/>
      <c r="BQU22" s="119"/>
      <c r="BQV22" s="119"/>
      <c r="BQW22" s="119"/>
      <c r="BQX22" s="119"/>
      <c r="BQY22" s="119"/>
      <c r="BQZ22" s="119"/>
      <c r="BRA22" s="119"/>
      <c r="BRB22" s="119"/>
      <c r="BRC22" s="119"/>
      <c r="BRD22" s="119"/>
      <c r="BRE22" s="119"/>
      <c r="BRF22" s="119"/>
      <c r="BRG22" s="119"/>
      <c r="BRH22" s="119"/>
      <c r="BRI22" s="119"/>
      <c r="BRJ22" s="119"/>
      <c r="BRK22" s="119"/>
      <c r="BRL22" s="119"/>
      <c r="BRM22" s="119"/>
      <c r="BRN22" s="119"/>
      <c r="BRO22" s="119"/>
      <c r="BRP22" s="119"/>
      <c r="BRQ22" s="119"/>
      <c r="BRR22" s="119"/>
      <c r="BRS22" s="119"/>
      <c r="BRT22" s="119"/>
      <c r="BRU22" s="119"/>
      <c r="BRV22" s="119"/>
      <c r="BRW22" s="119"/>
      <c r="BRX22" s="119"/>
      <c r="BRY22" s="119"/>
      <c r="BRZ22" s="119"/>
      <c r="BSA22" s="119"/>
      <c r="BSB22" s="119"/>
      <c r="BSC22" s="119"/>
      <c r="BSD22" s="119"/>
      <c r="BSE22" s="119"/>
      <c r="BSF22" s="119"/>
      <c r="BSG22" s="119"/>
      <c r="BSH22" s="119"/>
      <c r="BSI22" s="119"/>
      <c r="BSJ22" s="119"/>
      <c r="BSK22" s="119"/>
      <c r="BSL22" s="119"/>
      <c r="BSM22" s="119"/>
      <c r="BSN22" s="119"/>
      <c r="BSO22" s="119"/>
      <c r="BSP22" s="119"/>
      <c r="BSQ22" s="119"/>
      <c r="BSR22" s="119"/>
      <c r="BSS22" s="119"/>
      <c r="BST22" s="119"/>
      <c r="BSU22" s="119"/>
      <c r="BSV22" s="119"/>
      <c r="BSW22" s="119"/>
      <c r="BSX22" s="119"/>
      <c r="BSY22" s="119"/>
      <c r="BSZ22" s="119"/>
      <c r="BTA22" s="119"/>
      <c r="BTB22" s="119"/>
      <c r="BTC22" s="119"/>
      <c r="BTD22" s="119"/>
      <c r="BTE22" s="119"/>
      <c r="BTF22" s="119"/>
      <c r="BTG22" s="119"/>
      <c r="BTH22" s="119"/>
      <c r="BTI22" s="119"/>
      <c r="BTJ22" s="119"/>
      <c r="BTK22" s="119"/>
      <c r="BTL22" s="119"/>
      <c r="BTM22" s="119"/>
      <c r="BTN22" s="119"/>
      <c r="BTO22" s="119"/>
      <c r="BTP22" s="119"/>
      <c r="BTQ22" s="119"/>
      <c r="BTR22" s="119"/>
      <c r="BTS22" s="119"/>
      <c r="BTT22" s="119"/>
      <c r="BTU22" s="119"/>
      <c r="BTV22" s="119"/>
      <c r="BTW22" s="119"/>
      <c r="BTX22" s="119"/>
      <c r="BTY22" s="119"/>
      <c r="BTZ22" s="119"/>
      <c r="BUA22" s="119"/>
      <c r="BUB22" s="119"/>
      <c r="BUC22" s="119"/>
      <c r="BUD22" s="119"/>
      <c r="BUE22" s="119"/>
      <c r="BUF22" s="119"/>
      <c r="BUG22" s="119"/>
      <c r="BUH22" s="119"/>
      <c r="BUI22" s="119"/>
      <c r="BUJ22" s="119"/>
      <c r="BUK22" s="119"/>
      <c r="BUL22" s="119"/>
      <c r="BUM22" s="119"/>
      <c r="BUN22" s="119"/>
      <c r="BUO22" s="119"/>
      <c r="BUP22" s="119"/>
      <c r="BUQ22" s="119"/>
      <c r="BUR22" s="119"/>
      <c r="BUS22" s="119"/>
      <c r="BUT22" s="119"/>
      <c r="BUU22" s="119"/>
      <c r="BUV22" s="119"/>
      <c r="BUW22" s="119"/>
      <c r="BUX22" s="119"/>
      <c r="BUY22" s="119"/>
      <c r="BUZ22" s="119"/>
      <c r="BVA22" s="119"/>
      <c r="BVB22" s="119"/>
      <c r="BVC22" s="119"/>
      <c r="BVD22" s="119"/>
      <c r="BVE22" s="119"/>
      <c r="BVF22" s="119"/>
      <c r="BVG22" s="119"/>
      <c r="BVH22" s="119"/>
      <c r="BVI22" s="119"/>
      <c r="BVJ22" s="119"/>
      <c r="BVK22" s="119"/>
      <c r="BVL22" s="119"/>
      <c r="BVM22" s="119"/>
      <c r="BVN22" s="119"/>
      <c r="BVO22" s="119"/>
      <c r="BVP22" s="119"/>
      <c r="BVQ22" s="119"/>
      <c r="BVR22" s="119"/>
      <c r="BVS22" s="119"/>
      <c r="BVT22" s="119"/>
      <c r="BVU22" s="119"/>
      <c r="BVV22" s="119"/>
      <c r="BVW22" s="119"/>
      <c r="BVX22" s="119"/>
      <c r="BVY22" s="119"/>
      <c r="BVZ22" s="119"/>
      <c r="BWA22" s="119"/>
      <c r="BWB22" s="119"/>
      <c r="BWC22" s="119"/>
      <c r="BWD22" s="119"/>
      <c r="BWE22" s="119"/>
      <c r="BWF22" s="119"/>
      <c r="BWG22" s="119"/>
      <c r="BWH22" s="119"/>
      <c r="BWI22" s="119"/>
      <c r="BWJ22" s="119"/>
      <c r="BWK22" s="119"/>
      <c r="BWL22" s="119"/>
      <c r="BWM22" s="119"/>
      <c r="BWN22" s="119"/>
      <c r="BWO22" s="119"/>
      <c r="BWP22" s="119"/>
      <c r="BWQ22" s="119"/>
      <c r="BWR22" s="119"/>
      <c r="BWS22" s="119"/>
      <c r="BWT22" s="119"/>
      <c r="BWU22" s="119"/>
      <c r="BWV22" s="119"/>
      <c r="BWW22" s="119"/>
      <c r="BWX22" s="119"/>
      <c r="BWY22" s="119"/>
      <c r="BWZ22" s="119"/>
      <c r="BXA22" s="119"/>
      <c r="BXB22" s="119"/>
      <c r="BXC22" s="119"/>
      <c r="BXD22" s="119"/>
      <c r="BXE22" s="119"/>
      <c r="BXF22" s="119"/>
      <c r="BXG22" s="119"/>
      <c r="BXH22" s="119"/>
      <c r="BXI22" s="119"/>
      <c r="BXJ22" s="119"/>
      <c r="BXK22" s="119"/>
      <c r="BXL22" s="119"/>
      <c r="BXM22" s="119"/>
      <c r="BXN22" s="119"/>
      <c r="BXO22" s="119"/>
      <c r="BXP22" s="119"/>
      <c r="BXQ22" s="119"/>
      <c r="BXR22" s="119"/>
      <c r="BXS22" s="119"/>
      <c r="BXT22" s="119"/>
      <c r="BXU22" s="119"/>
      <c r="BXV22" s="119"/>
      <c r="BXW22" s="119"/>
      <c r="BXX22" s="119"/>
      <c r="BXY22" s="119"/>
      <c r="BXZ22" s="119"/>
      <c r="BYA22" s="119"/>
      <c r="BYB22" s="119"/>
      <c r="BYC22" s="119"/>
      <c r="BYD22" s="119"/>
      <c r="BYE22" s="119"/>
      <c r="BYF22" s="119"/>
      <c r="BYG22" s="119"/>
      <c r="BYH22" s="119"/>
      <c r="BYI22" s="119"/>
      <c r="BYJ22" s="119"/>
      <c r="BYK22" s="119"/>
      <c r="BYL22" s="119"/>
      <c r="BYM22" s="119"/>
      <c r="BYN22" s="119"/>
      <c r="BYO22" s="119"/>
      <c r="BYP22" s="119"/>
      <c r="BYQ22" s="119"/>
      <c r="BYR22" s="119"/>
      <c r="BYS22" s="119"/>
      <c r="BYT22" s="119"/>
      <c r="BYU22" s="119"/>
      <c r="BYV22" s="119"/>
      <c r="BYW22" s="119"/>
      <c r="BYX22" s="119"/>
      <c r="BYY22" s="119"/>
      <c r="BYZ22" s="119"/>
      <c r="BZA22" s="119"/>
      <c r="BZB22" s="119"/>
      <c r="BZC22" s="119"/>
      <c r="BZD22" s="119"/>
      <c r="BZE22" s="119"/>
      <c r="BZF22" s="119"/>
      <c r="BZG22" s="119"/>
      <c r="BZH22" s="119"/>
      <c r="BZI22" s="119"/>
      <c r="BZJ22" s="119"/>
      <c r="BZK22" s="119"/>
      <c r="BZL22" s="119"/>
      <c r="BZM22" s="119"/>
      <c r="BZN22" s="119"/>
      <c r="BZO22" s="119"/>
      <c r="BZP22" s="119"/>
      <c r="BZQ22" s="119"/>
      <c r="BZR22" s="119"/>
      <c r="BZS22" s="119"/>
      <c r="BZT22" s="119"/>
      <c r="BZU22" s="119"/>
      <c r="BZV22" s="119"/>
      <c r="BZW22" s="119"/>
      <c r="BZX22" s="119"/>
      <c r="BZY22" s="119"/>
      <c r="BZZ22" s="119"/>
      <c r="CAA22" s="119"/>
      <c r="CAB22" s="119"/>
      <c r="CAC22" s="119"/>
      <c r="CAD22" s="119"/>
      <c r="CAE22" s="119"/>
      <c r="CAF22" s="119"/>
      <c r="CAG22" s="119"/>
      <c r="CAH22" s="119"/>
      <c r="CAI22" s="119"/>
      <c r="CAJ22" s="119"/>
      <c r="CAK22" s="119"/>
      <c r="CAL22" s="119"/>
      <c r="CAM22" s="119"/>
      <c r="CAN22" s="119"/>
      <c r="CAO22" s="119"/>
      <c r="CAP22" s="119"/>
      <c r="CAQ22" s="119"/>
      <c r="CAR22" s="119"/>
      <c r="CAS22" s="119"/>
      <c r="CAT22" s="119"/>
      <c r="CAU22" s="119"/>
      <c r="CAV22" s="119"/>
      <c r="CAW22" s="119"/>
      <c r="CAX22" s="119"/>
      <c r="CAY22" s="119"/>
      <c r="CAZ22" s="119"/>
      <c r="CBA22" s="119"/>
      <c r="CBB22" s="119"/>
      <c r="CBC22" s="119"/>
      <c r="CBD22" s="119"/>
      <c r="CBE22" s="119"/>
      <c r="CBF22" s="119"/>
      <c r="CBG22" s="119"/>
      <c r="CBH22" s="119"/>
      <c r="CBI22" s="119"/>
      <c r="CBJ22" s="119"/>
      <c r="CBK22" s="119"/>
      <c r="CBL22" s="119"/>
      <c r="CBM22" s="119"/>
      <c r="CBN22" s="119"/>
      <c r="CBO22" s="119"/>
      <c r="CBP22" s="119"/>
      <c r="CBQ22" s="119"/>
      <c r="CBR22" s="119"/>
      <c r="CBS22" s="119"/>
      <c r="CBT22" s="119"/>
      <c r="CBU22" s="119"/>
      <c r="CBV22" s="119"/>
      <c r="CBW22" s="119"/>
      <c r="CBX22" s="119"/>
      <c r="CBY22" s="119"/>
      <c r="CBZ22" s="119"/>
      <c r="CCA22" s="119"/>
      <c r="CCB22" s="119"/>
      <c r="CCC22" s="119"/>
      <c r="CCD22" s="119"/>
      <c r="CCE22" s="119"/>
      <c r="CCF22" s="119"/>
      <c r="CCG22" s="119"/>
      <c r="CCH22" s="119"/>
      <c r="CCI22" s="119"/>
      <c r="CCJ22" s="119"/>
      <c r="CCK22" s="119"/>
      <c r="CCL22" s="119"/>
      <c r="CCM22" s="119"/>
      <c r="CCN22" s="119"/>
      <c r="CCO22" s="119"/>
      <c r="CCP22" s="119"/>
      <c r="CCQ22" s="119"/>
      <c r="CCR22" s="119"/>
      <c r="CCS22" s="119"/>
      <c r="CCT22" s="119"/>
      <c r="CCU22" s="119"/>
      <c r="CCV22" s="119"/>
      <c r="CCW22" s="119"/>
      <c r="CCX22" s="119"/>
      <c r="CCY22" s="119"/>
      <c r="CCZ22" s="119"/>
      <c r="CDA22" s="119"/>
      <c r="CDB22" s="119"/>
      <c r="CDC22" s="119"/>
      <c r="CDD22" s="119"/>
      <c r="CDE22" s="119"/>
      <c r="CDF22" s="119"/>
      <c r="CDG22" s="119"/>
      <c r="CDH22" s="119"/>
      <c r="CDI22" s="119"/>
      <c r="CDJ22" s="119"/>
      <c r="CDK22" s="119"/>
      <c r="CDL22" s="119"/>
      <c r="CDM22" s="119"/>
      <c r="CDN22" s="119"/>
      <c r="CDO22" s="119"/>
      <c r="CDP22" s="119"/>
      <c r="CDQ22" s="119"/>
      <c r="CDR22" s="119"/>
      <c r="CDS22" s="119"/>
      <c r="CDT22" s="119"/>
      <c r="CDU22" s="119"/>
      <c r="CDV22" s="119"/>
      <c r="CDW22" s="119"/>
      <c r="CDX22" s="119"/>
      <c r="CDY22" s="119"/>
      <c r="CDZ22" s="119"/>
      <c r="CEA22" s="119"/>
      <c r="CEB22" s="119"/>
      <c r="CEC22" s="119"/>
      <c r="CED22" s="119"/>
      <c r="CEE22" s="119"/>
      <c r="CEF22" s="119"/>
      <c r="CEG22" s="119"/>
      <c r="CEH22" s="119"/>
      <c r="CEI22" s="119"/>
      <c r="CEJ22" s="119"/>
      <c r="CEK22" s="119"/>
      <c r="CEL22" s="119"/>
      <c r="CEM22" s="119"/>
      <c r="CEN22" s="119"/>
      <c r="CEO22" s="119"/>
      <c r="CEP22" s="119"/>
      <c r="CEQ22" s="119"/>
      <c r="CER22" s="119"/>
      <c r="CES22" s="119"/>
      <c r="CET22" s="119"/>
      <c r="CEU22" s="119"/>
      <c r="CEV22" s="119"/>
      <c r="CEW22" s="119"/>
      <c r="CEX22" s="119"/>
      <c r="CEY22" s="119"/>
      <c r="CEZ22" s="119"/>
      <c r="CFA22" s="119"/>
      <c r="CFB22" s="119"/>
      <c r="CFC22" s="119"/>
      <c r="CFD22" s="119"/>
      <c r="CFE22" s="119"/>
      <c r="CFF22" s="119"/>
      <c r="CFG22" s="119"/>
      <c r="CFH22" s="119"/>
      <c r="CFI22" s="119"/>
      <c r="CFJ22" s="119"/>
      <c r="CFK22" s="119"/>
      <c r="CFL22" s="119"/>
      <c r="CFM22" s="119"/>
      <c r="CFN22" s="119"/>
      <c r="CFO22" s="119"/>
    </row>
    <row r="23" spans="1:2199" s="120" customFormat="1">
      <c r="A23" s="119" t="s">
        <v>802</v>
      </c>
      <c r="B23" s="119"/>
      <c r="C23" s="119" t="s">
        <v>2272</v>
      </c>
      <c r="D23" s="119" t="s">
        <v>2270</v>
      </c>
      <c r="E23" s="119" t="s">
        <v>2273</v>
      </c>
      <c r="F23" s="119"/>
      <c r="G23" s="119"/>
      <c r="H23" s="119"/>
      <c r="I23" s="119"/>
      <c r="J23" s="119" t="s">
        <v>2274</v>
      </c>
      <c r="K23" s="119"/>
      <c r="L23" s="119"/>
      <c r="M23" s="119"/>
      <c r="N23" s="119"/>
      <c r="O23" s="119"/>
      <c r="P23" s="119" t="s">
        <v>2275</v>
      </c>
      <c r="Q23" s="119"/>
      <c r="R23" s="119"/>
      <c r="S23" s="119"/>
      <c r="T23" s="119" t="s">
        <v>2165</v>
      </c>
      <c r="U23" s="119"/>
      <c r="V23" s="119"/>
      <c r="W23" s="119" t="s">
        <v>7</v>
      </c>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19"/>
      <c r="BP23" s="119"/>
      <c r="BQ23" s="119"/>
      <c r="BR23" s="119"/>
      <c r="BS23" s="119"/>
      <c r="BT23" s="119"/>
      <c r="BU23" s="119"/>
      <c r="BV23" s="119"/>
      <c r="BW23" s="119"/>
      <c r="BX23" s="119"/>
      <c r="BY23" s="119"/>
      <c r="BZ23" s="119"/>
      <c r="CA23" s="119"/>
      <c r="CB23" s="119"/>
      <c r="CC23" s="119"/>
      <c r="CD23" s="119"/>
      <c r="CE23" s="119"/>
      <c r="CF23" s="119"/>
      <c r="CG23" s="119"/>
      <c r="CH23" s="119"/>
      <c r="CI23" s="119"/>
      <c r="CJ23" s="119"/>
      <c r="CK23" s="119"/>
      <c r="CL23" s="119"/>
      <c r="CM23" s="119"/>
      <c r="CN23" s="119"/>
      <c r="CO23" s="119"/>
      <c r="CP23" s="119"/>
      <c r="CQ23" s="119"/>
      <c r="CR23" s="119"/>
      <c r="CS23" s="119"/>
      <c r="CT23" s="119"/>
      <c r="CU23" s="119"/>
      <c r="CV23" s="119"/>
      <c r="CW23" s="119"/>
      <c r="CX23" s="119"/>
      <c r="CY23" s="119"/>
      <c r="CZ23" s="119"/>
      <c r="DA23" s="119"/>
      <c r="DB23" s="119"/>
      <c r="DC23" s="119"/>
      <c r="DD23" s="119"/>
      <c r="DE23" s="119"/>
      <c r="DF23" s="119"/>
      <c r="DG23" s="119"/>
      <c r="DH23" s="119"/>
      <c r="DI23" s="119"/>
      <c r="DJ23" s="119"/>
      <c r="DK23" s="119"/>
      <c r="DL23" s="119"/>
      <c r="DM23" s="119"/>
      <c r="DN23" s="119"/>
      <c r="DO23" s="119"/>
      <c r="DP23" s="119"/>
      <c r="DQ23" s="119"/>
      <c r="DR23" s="119"/>
      <c r="DS23" s="119"/>
      <c r="DT23" s="119"/>
      <c r="DU23" s="119"/>
      <c r="DV23" s="119"/>
      <c r="DW23" s="119"/>
      <c r="DX23" s="119"/>
      <c r="DY23" s="119"/>
      <c r="DZ23" s="119"/>
      <c r="EA23" s="119"/>
      <c r="EB23" s="119"/>
      <c r="EC23" s="119"/>
      <c r="ED23" s="119"/>
      <c r="EE23" s="119"/>
      <c r="EF23" s="119"/>
      <c r="EG23" s="119"/>
      <c r="EH23" s="119"/>
      <c r="EI23" s="119"/>
      <c r="EJ23" s="119"/>
      <c r="EK23" s="119"/>
      <c r="EL23" s="119"/>
      <c r="EM23" s="119"/>
      <c r="EN23" s="119"/>
      <c r="EO23" s="119"/>
      <c r="EP23" s="119"/>
      <c r="EQ23" s="119"/>
      <c r="ER23" s="119"/>
      <c r="ES23" s="119"/>
      <c r="ET23" s="119"/>
      <c r="EU23" s="119"/>
      <c r="EV23" s="119"/>
      <c r="EW23" s="119"/>
      <c r="EX23" s="119"/>
      <c r="EY23" s="119"/>
      <c r="EZ23" s="119"/>
      <c r="FA23" s="119"/>
      <c r="FB23" s="119"/>
      <c r="FC23" s="119"/>
      <c r="FD23" s="119"/>
      <c r="FE23" s="119"/>
      <c r="FF23" s="119"/>
      <c r="FG23" s="119"/>
      <c r="FH23" s="119"/>
      <c r="FI23" s="119"/>
      <c r="FJ23" s="119"/>
      <c r="FK23" s="119"/>
      <c r="FL23" s="119"/>
      <c r="FM23" s="119"/>
      <c r="FN23" s="119"/>
      <c r="FO23" s="119"/>
      <c r="FP23" s="119"/>
      <c r="FQ23" s="119"/>
      <c r="FR23" s="119"/>
      <c r="FS23" s="119"/>
      <c r="FT23" s="119"/>
      <c r="FU23" s="119"/>
      <c r="FV23" s="119"/>
      <c r="FW23" s="119"/>
      <c r="FX23" s="119"/>
      <c r="FY23" s="119"/>
      <c r="FZ23" s="119"/>
      <c r="GA23" s="119"/>
      <c r="GB23" s="119"/>
      <c r="GC23" s="119"/>
      <c r="GD23" s="119"/>
      <c r="GE23" s="119"/>
      <c r="GF23" s="119"/>
      <c r="GG23" s="119"/>
      <c r="GH23" s="119"/>
      <c r="GI23" s="119"/>
      <c r="GJ23" s="119"/>
      <c r="GK23" s="119"/>
      <c r="GL23" s="119"/>
      <c r="GM23" s="119"/>
      <c r="GN23" s="119"/>
      <c r="GO23" s="119"/>
      <c r="GP23" s="119"/>
      <c r="GQ23" s="119"/>
      <c r="GR23" s="119"/>
      <c r="GS23" s="119"/>
      <c r="GT23" s="119"/>
      <c r="GU23" s="119"/>
      <c r="GV23" s="119"/>
      <c r="GW23" s="119"/>
      <c r="GX23" s="119"/>
      <c r="GY23" s="119"/>
      <c r="GZ23" s="119"/>
      <c r="HA23" s="119"/>
      <c r="HB23" s="119"/>
      <c r="HC23" s="119"/>
      <c r="HD23" s="119"/>
      <c r="HE23" s="119"/>
      <c r="HF23" s="119"/>
      <c r="HG23" s="119"/>
      <c r="HH23" s="119"/>
      <c r="HI23" s="119"/>
      <c r="HJ23" s="119"/>
      <c r="HK23" s="119"/>
      <c r="HL23" s="119"/>
      <c r="HM23" s="119"/>
      <c r="HN23" s="119"/>
      <c r="HO23" s="119"/>
      <c r="HP23" s="119"/>
      <c r="HQ23" s="119"/>
      <c r="HR23" s="119"/>
      <c r="HS23" s="119"/>
      <c r="HT23" s="119"/>
      <c r="HU23" s="119"/>
      <c r="HV23" s="119"/>
      <c r="HW23" s="119"/>
      <c r="HX23" s="119"/>
      <c r="HY23" s="119"/>
      <c r="HZ23" s="119"/>
      <c r="IA23" s="119"/>
      <c r="IB23" s="119"/>
      <c r="IC23" s="119"/>
      <c r="ID23" s="119"/>
      <c r="IE23" s="119"/>
      <c r="IF23" s="119"/>
      <c r="IG23" s="119"/>
      <c r="IH23" s="119"/>
      <c r="II23" s="119"/>
      <c r="IJ23" s="119"/>
      <c r="IK23" s="119"/>
      <c r="IL23" s="119"/>
      <c r="IM23" s="119"/>
      <c r="IN23" s="119"/>
      <c r="IO23" s="119"/>
      <c r="IP23" s="119"/>
      <c r="IQ23" s="119"/>
      <c r="IR23" s="119"/>
      <c r="IS23" s="119"/>
      <c r="IT23" s="119"/>
      <c r="IU23" s="119"/>
      <c r="IV23" s="119"/>
      <c r="IW23" s="119"/>
      <c r="IX23" s="119"/>
      <c r="IY23" s="119"/>
      <c r="IZ23" s="119"/>
      <c r="JA23" s="119"/>
      <c r="JB23" s="119"/>
      <c r="JC23" s="119"/>
      <c r="JD23" s="119"/>
      <c r="JE23" s="119"/>
      <c r="JF23" s="119"/>
      <c r="JG23" s="119"/>
      <c r="JH23" s="119"/>
      <c r="JI23" s="119"/>
      <c r="JJ23" s="119"/>
      <c r="JK23" s="119"/>
      <c r="JL23" s="119"/>
      <c r="JM23" s="119"/>
      <c r="JN23" s="119"/>
      <c r="JO23" s="119"/>
      <c r="JP23" s="119"/>
      <c r="JQ23" s="119"/>
      <c r="JR23" s="119"/>
      <c r="JS23" s="119"/>
      <c r="JT23" s="119"/>
      <c r="JU23" s="119"/>
      <c r="JV23" s="119"/>
      <c r="JW23" s="119"/>
      <c r="JX23" s="119"/>
      <c r="JY23" s="119"/>
      <c r="JZ23" s="119"/>
      <c r="KA23" s="119"/>
      <c r="KB23" s="119"/>
      <c r="KC23" s="119"/>
      <c r="KD23" s="119"/>
      <c r="KE23" s="119"/>
      <c r="KF23" s="119"/>
      <c r="KG23" s="119"/>
      <c r="KH23" s="119"/>
      <c r="KI23" s="119"/>
      <c r="KJ23" s="119"/>
      <c r="KK23" s="119"/>
      <c r="KL23" s="119"/>
      <c r="KM23" s="119"/>
      <c r="KN23" s="119"/>
      <c r="KO23" s="119"/>
      <c r="KP23" s="119"/>
      <c r="KQ23" s="119"/>
      <c r="KR23" s="119"/>
      <c r="KS23" s="119"/>
      <c r="KT23" s="119"/>
      <c r="KU23" s="119"/>
      <c r="KV23" s="119"/>
      <c r="KW23" s="119"/>
      <c r="KX23" s="119"/>
      <c r="KY23" s="119"/>
      <c r="KZ23" s="119"/>
      <c r="LA23" s="119"/>
      <c r="LB23" s="119"/>
      <c r="LC23" s="119"/>
      <c r="LD23" s="119"/>
      <c r="LE23" s="119"/>
      <c r="LF23" s="119"/>
      <c r="LG23" s="119"/>
      <c r="LH23" s="119"/>
      <c r="LI23" s="119"/>
      <c r="LJ23" s="119"/>
      <c r="LK23" s="119"/>
      <c r="LL23" s="119"/>
      <c r="LM23" s="119"/>
      <c r="LN23" s="119"/>
      <c r="LO23" s="119"/>
      <c r="LP23" s="119"/>
      <c r="LQ23" s="119"/>
      <c r="LR23" s="119"/>
      <c r="LS23" s="119"/>
      <c r="LT23" s="119"/>
      <c r="LU23" s="119"/>
      <c r="LV23" s="119"/>
      <c r="LW23" s="119"/>
      <c r="LX23" s="119"/>
      <c r="LY23" s="119"/>
      <c r="LZ23" s="119"/>
      <c r="MA23" s="119"/>
      <c r="MB23" s="119"/>
      <c r="MC23" s="119"/>
      <c r="MD23" s="119"/>
      <c r="ME23" s="119"/>
      <c r="MF23" s="119"/>
      <c r="MG23" s="119"/>
      <c r="MH23" s="119"/>
      <c r="MI23" s="119"/>
      <c r="MJ23" s="119"/>
      <c r="MK23" s="119"/>
      <c r="ML23" s="119"/>
      <c r="MM23" s="119"/>
      <c r="MN23" s="119"/>
      <c r="MO23" s="119"/>
      <c r="MP23" s="119"/>
      <c r="MQ23" s="119"/>
      <c r="MR23" s="119"/>
      <c r="MS23" s="119"/>
      <c r="MT23" s="119"/>
      <c r="MU23" s="119"/>
      <c r="MV23" s="119"/>
      <c r="MW23" s="119"/>
      <c r="MX23" s="119"/>
      <c r="MY23" s="119"/>
      <c r="MZ23" s="119"/>
      <c r="NA23" s="119"/>
      <c r="NB23" s="119"/>
      <c r="NC23" s="119"/>
      <c r="ND23" s="119"/>
      <c r="NE23" s="119"/>
      <c r="NF23" s="119"/>
      <c r="NG23" s="119"/>
      <c r="NH23" s="119"/>
      <c r="NI23" s="119"/>
      <c r="NJ23" s="119"/>
      <c r="NK23" s="119"/>
      <c r="NL23" s="119"/>
      <c r="NM23" s="119"/>
      <c r="NN23" s="119"/>
      <c r="NO23" s="119"/>
      <c r="NP23" s="119"/>
      <c r="NQ23" s="119"/>
      <c r="NR23" s="119"/>
      <c r="NS23" s="119"/>
      <c r="NT23" s="119"/>
      <c r="NU23" s="119"/>
      <c r="NV23" s="119"/>
      <c r="NW23" s="119"/>
      <c r="NX23" s="119"/>
      <c r="NY23" s="119"/>
      <c r="NZ23" s="119"/>
      <c r="OA23" s="119"/>
      <c r="OB23" s="119"/>
      <c r="OC23" s="119"/>
      <c r="OD23" s="119"/>
      <c r="OE23" s="119"/>
      <c r="OF23" s="119"/>
      <c r="OG23" s="119"/>
      <c r="OH23" s="119"/>
      <c r="OI23" s="119"/>
      <c r="OJ23" s="119"/>
      <c r="OK23" s="119"/>
      <c r="OL23" s="119"/>
      <c r="OM23" s="119"/>
      <c r="ON23" s="119"/>
      <c r="OO23" s="119"/>
      <c r="OP23" s="119"/>
      <c r="OQ23" s="119"/>
      <c r="OR23" s="119"/>
      <c r="OS23" s="119"/>
      <c r="OT23" s="119"/>
      <c r="OU23" s="119"/>
      <c r="OV23" s="119"/>
      <c r="OW23" s="119"/>
      <c r="OX23" s="119"/>
      <c r="OY23" s="119"/>
      <c r="OZ23" s="119"/>
      <c r="PA23" s="119"/>
      <c r="PB23" s="119"/>
      <c r="PC23" s="119"/>
      <c r="PD23" s="119"/>
      <c r="PE23" s="119"/>
      <c r="PF23" s="119"/>
      <c r="PG23" s="119"/>
      <c r="PH23" s="119"/>
      <c r="PI23" s="119"/>
      <c r="PJ23" s="119"/>
      <c r="PK23" s="119"/>
      <c r="PL23" s="119"/>
      <c r="PM23" s="119"/>
      <c r="PN23" s="119"/>
      <c r="PO23" s="119"/>
      <c r="PP23" s="119"/>
      <c r="PQ23" s="119"/>
      <c r="PR23" s="119"/>
      <c r="PS23" s="119"/>
      <c r="PT23" s="119"/>
      <c r="PU23" s="119"/>
      <c r="PV23" s="119"/>
      <c r="PW23" s="119"/>
      <c r="PX23" s="119"/>
      <c r="PY23" s="119"/>
      <c r="PZ23" s="119"/>
      <c r="QA23" s="119"/>
      <c r="QB23" s="119"/>
    </row>
    <row r="24" spans="1:2199" s="119" customFormat="1"/>
    <row r="25" spans="1:2199" s="119" customFormat="1" ht="13.5" customHeight="1">
      <c r="A25" s="119" t="s">
        <v>802</v>
      </c>
      <c r="C25" s="119" t="s">
        <v>2276</v>
      </c>
      <c r="D25" s="119" t="s">
        <v>2277</v>
      </c>
      <c r="E25" s="119" t="s">
        <v>2278</v>
      </c>
      <c r="H25" s="119" t="s">
        <v>2279</v>
      </c>
      <c r="N25" s="119" t="s">
        <v>1095</v>
      </c>
    </row>
    <row r="26" spans="1:2199" s="119" customFormat="1">
      <c r="A26" s="119" t="s">
        <v>802</v>
      </c>
      <c r="C26" s="119" t="s">
        <v>2280</v>
      </c>
      <c r="D26" s="119" t="s">
        <v>2277</v>
      </c>
      <c r="E26" s="119" t="s">
        <v>2278</v>
      </c>
      <c r="J26" s="119" t="s">
        <v>2281</v>
      </c>
      <c r="P26" s="119" t="str">
        <f>CONCATENATE("SetCondition::",$C$28)</f>
        <v>SetCondition::EmCare.B23.DE04</v>
      </c>
      <c r="Q26" s="119" t="s">
        <v>1170</v>
      </c>
      <c r="R26" s="119" t="s">
        <v>2282</v>
      </c>
      <c r="S26" s="119" t="s">
        <v>2283</v>
      </c>
      <c r="T26" s="119" t="s">
        <v>2165</v>
      </c>
      <c r="W26" s="119" t="s">
        <v>7</v>
      </c>
    </row>
    <row r="27" spans="1:2199" s="119" customFormat="1"/>
    <row r="28" spans="1:2199" s="119" customFormat="1">
      <c r="A28" s="119" t="s">
        <v>802</v>
      </c>
      <c r="C28" s="119" t="s">
        <v>2284</v>
      </c>
      <c r="E28" s="119" t="s">
        <v>2285</v>
      </c>
      <c r="H28" s="119" t="s">
        <v>2286</v>
      </c>
      <c r="N28" s="119" t="s">
        <v>1095</v>
      </c>
      <c r="T28" s="119" t="s">
        <v>2165</v>
      </c>
      <c r="W28" s="119" t="s">
        <v>7</v>
      </c>
    </row>
    <row r="29" spans="1:2199" s="119" customFormat="1">
      <c r="A29" s="119" t="s">
        <v>1314</v>
      </c>
      <c r="B29" s="119" t="s">
        <v>2280</v>
      </c>
      <c r="C29" s="119" t="s">
        <v>2287</v>
      </c>
      <c r="D29" s="119" t="s">
        <v>2288</v>
      </c>
      <c r="E29" s="119" t="s">
        <v>2285</v>
      </c>
      <c r="F29" s="119" t="s">
        <v>2277</v>
      </c>
      <c r="J29" s="119" t="s">
        <v>2289</v>
      </c>
      <c r="N29" s="119" t="s">
        <v>1081</v>
      </c>
      <c r="W29" s="119" t="s">
        <v>7</v>
      </c>
    </row>
    <row r="30" spans="1:2199" s="119" customFormat="1"/>
    <row r="31" spans="1:2199" s="136" customFormat="1">
      <c r="A31" s="136" t="s">
        <v>2950</v>
      </c>
      <c r="C31" s="136" t="s">
        <v>2167</v>
      </c>
      <c r="D31" s="136" t="s">
        <v>2166</v>
      </c>
      <c r="E31" s="136" t="s">
        <v>2293</v>
      </c>
      <c r="J31" s="136" t="s">
        <v>2948</v>
      </c>
      <c r="T31" s="136" t="s">
        <v>2165</v>
      </c>
      <c r="W31" s="136" t="s">
        <v>7</v>
      </c>
    </row>
    <row r="32" spans="1:2199" s="119" customFormat="1">
      <c r="A32" s="119" t="s">
        <v>802</v>
      </c>
      <c r="C32" s="119" t="s">
        <v>2947</v>
      </c>
      <c r="D32" s="119" t="s">
        <v>2166</v>
      </c>
      <c r="H32" s="115" t="s">
        <v>821</v>
      </c>
      <c r="P32" s="122"/>
    </row>
    <row r="33" spans="1:23" s="119" customFormat="1">
      <c r="A33" s="115" t="s">
        <v>821</v>
      </c>
      <c r="B33" s="119" t="s">
        <v>2947</v>
      </c>
      <c r="C33" s="119" t="s">
        <v>2290</v>
      </c>
      <c r="H33" s="119" t="s">
        <v>2291</v>
      </c>
      <c r="N33" s="119" t="s">
        <v>1095</v>
      </c>
      <c r="W33" s="119" t="s">
        <v>7</v>
      </c>
    </row>
    <row r="34" spans="1:23" s="119" customFormat="1">
      <c r="A34" s="115" t="s">
        <v>821</v>
      </c>
      <c r="B34" s="119" t="s">
        <v>2947</v>
      </c>
      <c r="C34" s="119" t="s">
        <v>2292</v>
      </c>
      <c r="H34" s="119" t="s">
        <v>2913</v>
      </c>
      <c r="N34" s="119" t="s">
        <v>1095</v>
      </c>
      <c r="W34" s="119" t="s">
        <v>7</v>
      </c>
    </row>
    <row r="35" spans="1:23" s="119" customFormat="1"/>
    <row r="36" spans="1:23" s="119" customFormat="1">
      <c r="A36" s="119" t="s">
        <v>802</v>
      </c>
      <c r="C36" s="119" t="s">
        <v>2294</v>
      </c>
      <c r="H36" s="119" t="s">
        <v>2295</v>
      </c>
      <c r="N36" s="119" t="s">
        <v>1095</v>
      </c>
      <c r="P36" s="122"/>
      <c r="W36" s="119" t="s">
        <v>7</v>
      </c>
    </row>
    <row r="37" spans="1:23" s="119" customFormat="1">
      <c r="A37" s="119" t="s">
        <v>1314</v>
      </c>
      <c r="B37" s="119" t="s">
        <v>2167</v>
      </c>
      <c r="C37" s="119" t="s">
        <v>2296</v>
      </c>
      <c r="D37" s="119" t="s">
        <v>2297</v>
      </c>
      <c r="E37" s="119" t="s">
        <v>2298</v>
      </c>
      <c r="J37" s="119" t="s">
        <v>2299</v>
      </c>
      <c r="N37" s="119" t="s">
        <v>1081</v>
      </c>
      <c r="W37" s="119" t="s">
        <v>7</v>
      </c>
    </row>
    <row r="38" spans="1:23" s="119" customFormat="1"/>
    <row r="39" spans="1:23" s="119" customFormat="1">
      <c r="A39" s="119" t="s">
        <v>802</v>
      </c>
      <c r="C39" s="119" t="s">
        <v>2300</v>
      </c>
      <c r="D39" s="119" t="s">
        <v>2301</v>
      </c>
      <c r="H39" s="119" t="s">
        <v>2936</v>
      </c>
      <c r="N39" s="119" t="s">
        <v>1095</v>
      </c>
    </row>
    <row r="40" spans="1:23" s="119" customFormat="1">
      <c r="A40" s="119" t="s">
        <v>802</v>
      </c>
      <c r="C40" s="119" t="s">
        <v>2302</v>
      </c>
      <c r="D40" s="119" t="s">
        <v>2301</v>
      </c>
      <c r="E40" s="119" t="s">
        <v>2303</v>
      </c>
      <c r="J40" s="119" t="s">
        <v>2304</v>
      </c>
      <c r="T40" s="119" t="s">
        <v>2165</v>
      </c>
      <c r="W40" s="119" t="s">
        <v>7</v>
      </c>
    </row>
    <row r="41" spans="1:23" s="119" customFormat="1"/>
    <row r="42" spans="1:23" s="119" customFormat="1">
      <c r="A42" s="119" t="s">
        <v>802</v>
      </c>
      <c r="C42" s="122" t="s">
        <v>2305</v>
      </c>
      <c r="H42" s="119" t="s">
        <v>2914</v>
      </c>
      <c r="N42" s="119" t="s">
        <v>1095</v>
      </c>
    </row>
    <row r="43" spans="1:23" s="119" customFormat="1">
      <c r="A43" s="119" t="s">
        <v>1314</v>
      </c>
      <c r="B43" s="119" t="s">
        <v>2302</v>
      </c>
      <c r="C43" s="119" t="s">
        <v>2306</v>
      </c>
      <c r="D43" s="119" t="s">
        <v>2297</v>
      </c>
      <c r="E43" s="119" t="s">
        <v>2307</v>
      </c>
      <c r="J43" s="119" t="s">
        <v>2308</v>
      </c>
      <c r="N43" s="119" t="s">
        <v>1081</v>
      </c>
      <c r="W43" s="119" t="s">
        <v>7</v>
      </c>
    </row>
    <row r="44" spans="1:23" s="119" customFormat="1"/>
    <row r="45" spans="1:23" s="119" customFormat="1">
      <c r="A45" s="119" t="s">
        <v>802</v>
      </c>
      <c r="C45" s="119" t="s">
        <v>2309</v>
      </c>
      <c r="D45" s="119" t="s">
        <v>2310</v>
      </c>
      <c r="H45" s="119" t="s">
        <v>2311</v>
      </c>
      <c r="N45" s="119" t="s">
        <v>1095</v>
      </c>
      <c r="W45" s="119" t="s">
        <v>7</v>
      </c>
    </row>
    <row r="46" spans="1:23" s="119" customFormat="1">
      <c r="A46" s="119" t="s">
        <v>802</v>
      </c>
      <c r="C46" s="119" t="s">
        <v>2312</v>
      </c>
      <c r="D46" s="119" t="s">
        <v>2310</v>
      </c>
      <c r="E46" s="119" t="s">
        <v>2313</v>
      </c>
      <c r="J46" s="119" t="s">
        <v>2314</v>
      </c>
      <c r="P46" s="119" t="s">
        <v>2275</v>
      </c>
    </row>
    <row r="47" spans="1:23" s="119" customFormat="1"/>
    <row r="48" spans="1:23" s="119" customFormat="1">
      <c r="A48" s="119" t="s">
        <v>802</v>
      </c>
      <c r="C48" s="119" t="s">
        <v>2315</v>
      </c>
      <c r="D48" s="119" t="s">
        <v>835</v>
      </c>
      <c r="H48" s="119" t="s">
        <v>2204</v>
      </c>
      <c r="N48" s="119" t="s">
        <v>1095</v>
      </c>
      <c r="W48" s="119" t="s">
        <v>7</v>
      </c>
    </row>
    <row r="49" spans="1:23" s="119" customFormat="1">
      <c r="A49" s="119" t="s">
        <v>802</v>
      </c>
      <c r="C49" s="119" t="s">
        <v>2205</v>
      </c>
      <c r="D49" s="119" t="s">
        <v>835</v>
      </c>
      <c r="E49" s="119" t="s">
        <v>2316</v>
      </c>
      <c r="J49" s="119" t="s">
        <v>2317</v>
      </c>
      <c r="P49" s="119" t="str">
        <f>CONCATENATE("SetCondition")</f>
        <v>SetCondition</v>
      </c>
      <c r="T49" s="119" t="s">
        <v>2165</v>
      </c>
      <c r="W49" s="119" t="s">
        <v>7</v>
      </c>
    </row>
    <row r="50" spans="1:23" s="119" customFormat="1"/>
    <row r="51" spans="1:23" s="119" customFormat="1">
      <c r="A51" s="119" t="s">
        <v>802</v>
      </c>
      <c r="C51" s="119" t="s">
        <v>2318</v>
      </c>
      <c r="D51" s="119" t="s">
        <v>852</v>
      </c>
      <c r="H51" s="119" t="s">
        <v>2207</v>
      </c>
      <c r="N51" s="119" t="s">
        <v>1095</v>
      </c>
      <c r="W51" s="119" t="s">
        <v>7</v>
      </c>
    </row>
    <row r="52" spans="1:23" s="119" customFormat="1">
      <c r="A52" s="119" t="s">
        <v>802</v>
      </c>
      <c r="C52" s="119" t="s">
        <v>2208</v>
      </c>
      <c r="D52" s="119" t="s">
        <v>852</v>
      </c>
      <c r="E52" s="119" t="s">
        <v>2319</v>
      </c>
      <c r="J52" s="119" t="s">
        <v>2320</v>
      </c>
      <c r="P52" s="119" t="str">
        <f>CONCATENATE("SetCondition")</f>
        <v>SetCondition</v>
      </c>
      <c r="T52" s="119" t="s">
        <v>2165</v>
      </c>
      <c r="W52" s="119" t="s">
        <v>7</v>
      </c>
    </row>
    <row r="53" spans="1:23" s="119" customFormat="1"/>
    <row r="54" spans="1:23" s="119" customFormat="1">
      <c r="A54" s="119" t="s">
        <v>802</v>
      </c>
      <c r="C54" s="119" t="s">
        <v>2321</v>
      </c>
      <c r="D54" s="119" t="s">
        <v>2211</v>
      </c>
      <c r="H54" s="119" t="s">
        <v>2322</v>
      </c>
      <c r="N54" s="119" t="s">
        <v>1095</v>
      </c>
      <c r="W54" s="119" t="s">
        <v>7</v>
      </c>
    </row>
    <row r="55" spans="1:23" s="119" customFormat="1">
      <c r="A55" s="119" t="s">
        <v>802</v>
      </c>
      <c r="C55" s="119" t="s">
        <v>2213</v>
      </c>
      <c r="D55" s="119" t="s">
        <v>2211</v>
      </c>
      <c r="E55" s="119" t="s">
        <v>2323</v>
      </c>
      <c r="J55" s="119" t="s">
        <v>2324</v>
      </c>
      <c r="P55" s="119" t="str">
        <f>CONCATENATE("SetCondition")</f>
        <v>SetCondition</v>
      </c>
      <c r="T55" s="119" t="s">
        <v>2165</v>
      </c>
      <c r="W55" s="119" t="s">
        <v>7</v>
      </c>
    </row>
    <row r="56" spans="1:23" s="119" customFormat="1"/>
    <row r="57" spans="1:23" s="119" customFormat="1">
      <c r="A57" s="119" t="s">
        <v>802</v>
      </c>
      <c r="C57" s="119" t="s">
        <v>2325</v>
      </c>
      <c r="D57" s="119" t="s">
        <v>2326</v>
      </c>
      <c r="H57" s="119" t="s">
        <v>821</v>
      </c>
      <c r="N57" s="119" t="s">
        <v>1095</v>
      </c>
      <c r="W57" s="119" t="s">
        <v>7</v>
      </c>
    </row>
    <row r="58" spans="1:23" s="119" customFormat="1">
      <c r="A58" s="119" t="s">
        <v>821</v>
      </c>
      <c r="B58" s="119" t="s">
        <v>2325</v>
      </c>
      <c r="C58" s="119" t="s">
        <v>2937</v>
      </c>
      <c r="H58" s="119" t="s">
        <v>2946</v>
      </c>
    </row>
    <row r="59" spans="1:23" s="119" customFormat="1">
      <c r="A59" s="119" t="s">
        <v>821</v>
      </c>
      <c r="B59" s="119" t="s">
        <v>2325</v>
      </c>
      <c r="C59" s="119" t="s">
        <v>2938</v>
      </c>
      <c r="H59" s="119" t="s">
        <v>2952</v>
      </c>
    </row>
    <row r="60" spans="1:23" s="119" customFormat="1">
      <c r="A60" s="119" t="s">
        <v>821</v>
      </c>
      <c r="B60" s="119" t="s">
        <v>2325</v>
      </c>
      <c r="C60" s="119" t="s">
        <v>2939</v>
      </c>
      <c r="H60" s="119" t="s">
        <v>2953</v>
      </c>
    </row>
    <row r="61" spans="1:23" s="119" customFormat="1">
      <c r="A61" s="119" t="s">
        <v>802</v>
      </c>
      <c r="C61" s="119" t="s">
        <v>2327</v>
      </c>
      <c r="D61" s="119" t="s">
        <v>2326</v>
      </c>
      <c r="E61" s="119" t="s">
        <v>2328</v>
      </c>
      <c r="J61" s="119" t="s">
        <v>2329</v>
      </c>
      <c r="P61" s="119" t="s">
        <v>2275</v>
      </c>
      <c r="T61" s="119" t="s">
        <v>2165</v>
      </c>
      <c r="W61" s="119" t="s">
        <v>7</v>
      </c>
    </row>
    <row r="62" spans="1:23" s="119" customFormat="1"/>
    <row r="63" spans="1:23" s="119" customFormat="1">
      <c r="A63" s="119" t="s">
        <v>802</v>
      </c>
      <c r="C63" s="119" t="s">
        <v>2330</v>
      </c>
      <c r="D63" s="119" t="s">
        <v>2331</v>
      </c>
      <c r="H63" s="119" t="s">
        <v>2332</v>
      </c>
      <c r="N63" s="119" t="s">
        <v>1095</v>
      </c>
    </row>
    <row r="64" spans="1:23" s="119" customFormat="1">
      <c r="A64" s="119" t="s">
        <v>802</v>
      </c>
      <c r="C64" s="119" t="s">
        <v>2333</v>
      </c>
      <c r="D64" s="119" t="s">
        <v>2331</v>
      </c>
      <c r="E64" s="119" t="s">
        <v>2334</v>
      </c>
      <c r="J64" s="119" t="s">
        <v>2335</v>
      </c>
      <c r="P64" s="119" t="str">
        <f>CONCATENATE("SetCondition")</f>
        <v>SetCondition</v>
      </c>
      <c r="T64" s="119" t="s">
        <v>2165</v>
      </c>
      <c r="W64" s="119" t="s">
        <v>7</v>
      </c>
    </row>
    <row r="65" spans="1:23" s="119" customFormat="1"/>
    <row r="66" spans="1:23" s="119" customFormat="1">
      <c r="A66" s="119" t="s">
        <v>802</v>
      </c>
      <c r="C66" s="119" t="s">
        <v>2336</v>
      </c>
      <c r="D66" s="119" t="s">
        <v>2337</v>
      </c>
      <c r="H66" s="119" t="s">
        <v>2338</v>
      </c>
      <c r="N66" s="119" t="s">
        <v>1095</v>
      </c>
    </row>
    <row r="67" spans="1:23" s="119" customFormat="1">
      <c r="A67" s="119" t="s">
        <v>802</v>
      </c>
      <c r="C67" s="119" t="s">
        <v>2339</v>
      </c>
      <c r="D67" s="119" t="s">
        <v>2337</v>
      </c>
      <c r="E67" s="119" t="s">
        <v>2340</v>
      </c>
      <c r="J67" s="119" t="s">
        <v>2341</v>
      </c>
      <c r="P67" s="119" t="str">
        <f>CONCATENATE("SetCondition")</f>
        <v>SetCondition</v>
      </c>
      <c r="T67" s="119" t="s">
        <v>2165</v>
      </c>
      <c r="W67" s="119" t="s">
        <v>7</v>
      </c>
    </row>
    <row r="68" spans="1:23" s="119" customFormat="1"/>
    <row r="69" spans="1:23" s="119" customFormat="1">
      <c r="A69" s="119" t="s">
        <v>802</v>
      </c>
      <c r="C69" s="119" t="s">
        <v>2342</v>
      </c>
      <c r="D69" s="119" t="s">
        <v>2343</v>
      </c>
      <c r="H69" s="119" t="s">
        <v>2344</v>
      </c>
      <c r="N69" s="119" t="s">
        <v>1095</v>
      </c>
    </row>
    <row r="70" spans="1:23" s="119" customFormat="1">
      <c r="A70" s="119" t="s">
        <v>802</v>
      </c>
      <c r="C70" s="119" t="s">
        <v>2345</v>
      </c>
      <c r="D70" s="119" t="s">
        <v>2343</v>
      </c>
      <c r="E70" s="119" t="s">
        <v>2346</v>
      </c>
      <c r="J70" s="119" t="s">
        <v>2347</v>
      </c>
      <c r="P70" s="119" t="str">
        <f>CONCATENATE("SetCondition")</f>
        <v>SetCondition</v>
      </c>
      <c r="T70" s="119" t="s">
        <v>2165</v>
      </c>
      <c r="W70" s="119" t="s">
        <v>7</v>
      </c>
    </row>
    <row r="71" spans="1:23" s="119" customFormat="1"/>
    <row r="72" spans="1:23" s="119" customFormat="1">
      <c r="A72" s="119" t="s">
        <v>802</v>
      </c>
      <c r="C72" s="119" t="s">
        <v>2348</v>
      </c>
      <c r="D72" s="119" t="str">
        <f>D73</f>
        <v>Very Severe Febrile Disease</v>
      </c>
      <c r="H72" s="119" t="s">
        <v>2935</v>
      </c>
      <c r="N72" s="119" t="s">
        <v>1095</v>
      </c>
    </row>
    <row r="73" spans="1:23" s="119" customFormat="1">
      <c r="A73" s="119" t="s">
        <v>802</v>
      </c>
      <c r="C73" s="119" t="s">
        <v>2349</v>
      </c>
      <c r="D73" s="119" t="s">
        <v>2350</v>
      </c>
      <c r="E73" s="119" t="s">
        <v>2351</v>
      </c>
      <c r="J73" s="119" t="s">
        <v>2352</v>
      </c>
      <c r="P73" s="119" t="str">
        <f>CONCATENATE("SetCondition")</f>
        <v>SetCondition</v>
      </c>
      <c r="T73" s="119" t="s">
        <v>2165</v>
      </c>
      <c r="W73" s="119" t="s">
        <v>7</v>
      </c>
    </row>
    <row r="74" spans="1:23" s="119" customFormat="1"/>
    <row r="75" spans="1:23" s="119" customFormat="1">
      <c r="A75" s="119" t="s">
        <v>802</v>
      </c>
      <c r="C75" s="119" t="s">
        <v>2353</v>
      </c>
      <c r="D75" s="119" t="s">
        <v>2354</v>
      </c>
      <c r="H75" s="119" t="s">
        <v>2931</v>
      </c>
      <c r="N75" s="119" t="s">
        <v>1095</v>
      </c>
    </row>
    <row r="76" spans="1:23" s="119" customFormat="1">
      <c r="A76" s="119" t="s">
        <v>802</v>
      </c>
      <c r="C76" s="119" t="s">
        <v>2355</v>
      </c>
      <c r="D76" s="119" t="s">
        <v>2354</v>
      </c>
      <c r="E76" s="119" t="s">
        <v>2356</v>
      </c>
      <c r="J76" s="119" t="s">
        <v>2357</v>
      </c>
      <c r="P76" s="119" t="str">
        <f>CONCATENATE("SetCondition")</f>
        <v>SetCondition</v>
      </c>
      <c r="T76" s="119" t="s">
        <v>2165</v>
      </c>
      <c r="W76" s="119" t="s">
        <v>7</v>
      </c>
    </row>
    <row r="77" spans="1:23" s="119" customFormat="1"/>
    <row r="78" spans="1:23" s="119" customFormat="1">
      <c r="A78" s="119" t="s">
        <v>802</v>
      </c>
      <c r="C78" s="119" t="s">
        <v>2358</v>
      </c>
      <c r="D78" s="119" t="s">
        <v>2359</v>
      </c>
      <c r="H78" s="119" t="s">
        <v>2930</v>
      </c>
      <c r="N78" s="119" t="s">
        <v>1095</v>
      </c>
    </row>
    <row r="79" spans="1:23" s="136" customFormat="1">
      <c r="A79" s="136" t="s">
        <v>2950</v>
      </c>
      <c r="C79" s="136" t="s">
        <v>2360</v>
      </c>
      <c r="D79" s="136" t="s">
        <v>2359</v>
      </c>
      <c r="E79" s="136" t="s">
        <v>2361</v>
      </c>
      <c r="J79" s="136" t="s">
        <v>2362</v>
      </c>
      <c r="P79" s="136" t="s">
        <v>2275</v>
      </c>
      <c r="T79" s="136" t="s">
        <v>2165</v>
      </c>
      <c r="W79" s="136" t="s">
        <v>7</v>
      </c>
    </row>
    <row r="80" spans="1:23" s="119" customFormat="1"/>
    <row r="81" spans="1:23" s="119" customFormat="1">
      <c r="A81" s="119" t="s">
        <v>802</v>
      </c>
      <c r="C81" s="119" t="s">
        <v>2363</v>
      </c>
      <c r="E81" s="123"/>
      <c r="H81" s="119" t="s">
        <v>2364</v>
      </c>
      <c r="N81" s="119" t="s">
        <v>1095</v>
      </c>
    </row>
    <row r="82" spans="1:23" s="119" customFormat="1">
      <c r="A82" s="119" t="s">
        <v>1314</v>
      </c>
      <c r="B82" s="119" t="s">
        <v>2360</v>
      </c>
      <c r="C82" s="119" t="s">
        <v>2365</v>
      </c>
      <c r="D82" s="119" t="s">
        <v>2965</v>
      </c>
      <c r="E82" s="119" t="s">
        <v>2366</v>
      </c>
      <c r="J82" s="119" t="s">
        <v>2367</v>
      </c>
      <c r="N82" s="119" t="s">
        <v>1081</v>
      </c>
      <c r="W82" s="119" t="s">
        <v>7</v>
      </c>
    </row>
    <row r="83" spans="1:23" s="119" customFormat="1"/>
    <row r="84" spans="1:23" s="119" customFormat="1">
      <c r="A84" s="119" t="s">
        <v>802</v>
      </c>
      <c r="C84" s="119" t="s">
        <v>2368</v>
      </c>
      <c r="H84" s="119" t="s">
        <v>2369</v>
      </c>
      <c r="N84" s="119" t="s">
        <v>1095</v>
      </c>
    </row>
    <row r="85" spans="1:23" s="119" customFormat="1">
      <c r="A85" s="119" t="s">
        <v>802</v>
      </c>
      <c r="C85" s="119" t="s">
        <v>2370</v>
      </c>
      <c r="H85" s="119" t="s">
        <v>2371</v>
      </c>
      <c r="N85" s="119" t="s">
        <v>1095</v>
      </c>
    </row>
    <row r="86" spans="1:23" s="137" customFormat="1" ht="12.75">
      <c r="A86" s="137" t="s">
        <v>1314</v>
      </c>
      <c r="C86" s="137" t="s">
        <v>2372</v>
      </c>
      <c r="D86" s="137" t="s">
        <v>2373</v>
      </c>
      <c r="E86" s="137" t="s">
        <v>2374</v>
      </c>
      <c r="J86" s="137" t="s">
        <v>2951</v>
      </c>
      <c r="P86" s="137" t="s">
        <v>2275</v>
      </c>
      <c r="T86" s="137" t="s">
        <v>2165</v>
      </c>
      <c r="W86" s="137" t="s">
        <v>7</v>
      </c>
    </row>
    <row r="87" spans="1:23" s="119" customFormat="1">
      <c r="A87" s="119" t="s">
        <v>802</v>
      </c>
      <c r="C87" s="119" t="s">
        <v>2949</v>
      </c>
      <c r="D87" s="119" t="s">
        <v>2376</v>
      </c>
    </row>
    <row r="88" spans="1:23" s="119" customFormat="1">
      <c r="A88" s="119" t="s">
        <v>821</v>
      </c>
      <c r="B88" s="119" t="s">
        <v>2949</v>
      </c>
      <c r="C88" s="119" t="s">
        <v>2375</v>
      </c>
      <c r="E88" s="119" t="s">
        <v>2377</v>
      </c>
      <c r="H88" s="119" t="s">
        <v>2378</v>
      </c>
      <c r="N88" s="119" t="s">
        <v>1081</v>
      </c>
      <c r="W88" s="119" t="s">
        <v>7</v>
      </c>
    </row>
    <row r="89" spans="1:23" s="119" customFormat="1">
      <c r="A89" s="119" t="s">
        <v>821</v>
      </c>
      <c r="B89" s="119" t="s">
        <v>2949</v>
      </c>
      <c r="C89" s="119" t="s">
        <v>2379</v>
      </c>
      <c r="E89" s="119" t="s">
        <v>2377</v>
      </c>
      <c r="H89" s="119" t="s">
        <v>2380</v>
      </c>
      <c r="N89" s="119" t="s">
        <v>1081</v>
      </c>
      <c r="W89" s="119" t="s">
        <v>7</v>
      </c>
    </row>
    <row r="90" spans="1:23" s="119" customFormat="1"/>
    <row r="91" spans="1:23" s="119" customFormat="1">
      <c r="A91" s="119" t="s">
        <v>802</v>
      </c>
      <c r="C91" s="119" t="s">
        <v>2381</v>
      </c>
      <c r="D91" s="119" t="s">
        <v>2382</v>
      </c>
      <c r="H91" s="119" t="s">
        <v>2383</v>
      </c>
      <c r="N91" s="119" t="s">
        <v>1095</v>
      </c>
    </row>
    <row r="92" spans="1:23" s="119" customFormat="1">
      <c r="A92" s="119" t="s">
        <v>802</v>
      </c>
      <c r="C92" s="119" t="s">
        <v>2384</v>
      </c>
      <c r="D92" s="119" t="s">
        <v>2382</v>
      </c>
      <c r="E92" s="119" t="s">
        <v>2385</v>
      </c>
      <c r="J92" s="119" t="s">
        <v>2386</v>
      </c>
      <c r="P92" s="119" t="s">
        <v>2275</v>
      </c>
      <c r="T92" s="119" t="s">
        <v>2165</v>
      </c>
      <c r="W92" s="119" t="s">
        <v>7</v>
      </c>
    </row>
    <row r="93" spans="1:23" s="119" customFormat="1"/>
    <row r="94" spans="1:23" s="119" customFormat="1">
      <c r="A94" s="119" t="s">
        <v>802</v>
      </c>
      <c r="C94" s="119" t="s">
        <v>2387</v>
      </c>
      <c r="D94" s="119" t="s">
        <v>2388</v>
      </c>
      <c r="H94" s="119" t="s">
        <v>2964</v>
      </c>
      <c r="N94" s="119" t="s">
        <v>1095</v>
      </c>
    </row>
    <row r="95" spans="1:23" s="119" customFormat="1">
      <c r="A95" s="119" t="s">
        <v>2950</v>
      </c>
      <c r="C95" s="119" t="s">
        <v>2389</v>
      </c>
      <c r="D95" s="119" t="s">
        <v>2388</v>
      </c>
      <c r="E95" s="119" t="s">
        <v>2390</v>
      </c>
      <c r="J95" s="119" t="s">
        <v>2391</v>
      </c>
      <c r="P95" s="119" t="s">
        <v>2275</v>
      </c>
      <c r="T95" s="119" t="s">
        <v>2165</v>
      </c>
      <c r="W95" s="119" t="s">
        <v>7</v>
      </c>
    </row>
    <row r="96" spans="1:23" s="119" customFormat="1"/>
    <row r="97" spans="1:23" s="119" customFormat="1">
      <c r="A97" s="119" t="s">
        <v>802</v>
      </c>
      <c r="C97" s="119" t="s">
        <v>2392</v>
      </c>
      <c r="D97" s="119" t="s">
        <v>2954</v>
      </c>
      <c r="H97" s="119" t="s">
        <v>2393</v>
      </c>
      <c r="N97" s="119" t="s">
        <v>1095</v>
      </c>
    </row>
    <row r="98" spans="1:23" s="119" customFormat="1">
      <c r="A98" s="119" t="s">
        <v>2950</v>
      </c>
      <c r="C98" s="119" t="s">
        <v>2394</v>
      </c>
      <c r="D98" s="119" t="s">
        <v>2954</v>
      </c>
      <c r="E98" s="119" t="s">
        <v>2395</v>
      </c>
      <c r="J98" s="119" t="s">
        <v>2396</v>
      </c>
      <c r="N98" s="119" t="s">
        <v>1081</v>
      </c>
      <c r="P98" s="119" t="s">
        <v>2275</v>
      </c>
      <c r="T98" s="119" t="s">
        <v>2165</v>
      </c>
      <c r="W98" s="119" t="s">
        <v>7</v>
      </c>
    </row>
    <row r="99" spans="1:23" s="119" customFormat="1"/>
    <row r="100" spans="1:23" s="119" customFormat="1">
      <c r="A100" s="119" t="s">
        <v>802</v>
      </c>
      <c r="B100" s="119" t="s">
        <v>2394</v>
      </c>
      <c r="C100" s="119" t="s">
        <v>2397</v>
      </c>
      <c r="D100" s="119" t="s">
        <v>2965</v>
      </c>
      <c r="H100" s="119" t="s">
        <v>2955</v>
      </c>
      <c r="N100" s="119" t="s">
        <v>1095</v>
      </c>
    </row>
    <row r="101" spans="1:23" s="119" customFormat="1">
      <c r="A101" s="119" t="s">
        <v>1314</v>
      </c>
      <c r="B101" s="119" t="s">
        <v>2394</v>
      </c>
      <c r="C101" s="119" t="s">
        <v>2398</v>
      </c>
      <c r="D101" s="119" t="s">
        <v>2965</v>
      </c>
      <c r="E101" s="119" t="s">
        <v>2399</v>
      </c>
      <c r="J101" s="119" t="s">
        <v>2400</v>
      </c>
      <c r="N101" s="119" t="s">
        <v>1081</v>
      </c>
      <c r="W101" s="119" t="s">
        <v>7</v>
      </c>
    </row>
    <row r="102" spans="1:23" s="119" customFormat="1"/>
    <row r="103" spans="1:23" s="119" customFormat="1">
      <c r="A103" s="119" t="s">
        <v>802</v>
      </c>
      <c r="C103" s="119" t="s">
        <v>2401</v>
      </c>
      <c r="D103" s="119" t="s">
        <v>871</v>
      </c>
      <c r="H103" s="119" t="s">
        <v>2927</v>
      </c>
      <c r="N103" s="119" t="s">
        <v>1095</v>
      </c>
    </row>
    <row r="104" spans="1:23" s="119" customFormat="1">
      <c r="A104" s="119" t="s">
        <v>802</v>
      </c>
      <c r="C104" s="119" t="s">
        <v>2402</v>
      </c>
      <c r="D104" s="119" t="s">
        <v>871</v>
      </c>
      <c r="E104" s="119" t="s">
        <v>2403</v>
      </c>
      <c r="J104" s="119" t="s">
        <v>2404</v>
      </c>
      <c r="P104" s="119" t="s">
        <v>2275</v>
      </c>
      <c r="T104" s="119" t="s">
        <v>2165</v>
      </c>
      <c r="W104" s="119" t="s">
        <v>7</v>
      </c>
    </row>
    <row r="105" spans="1:23" s="119" customFormat="1"/>
    <row r="106" spans="1:23" s="119" customFormat="1">
      <c r="A106" s="119" t="s">
        <v>802</v>
      </c>
      <c r="C106" s="119" t="s">
        <v>2405</v>
      </c>
      <c r="D106" s="119" t="s">
        <v>2406</v>
      </c>
      <c r="H106" s="119" t="s">
        <v>2928</v>
      </c>
      <c r="N106" s="119" t="s">
        <v>1095</v>
      </c>
    </row>
    <row r="107" spans="1:23" s="119" customFormat="1">
      <c r="A107" s="119" t="s">
        <v>1314</v>
      </c>
      <c r="B107" s="119" t="s">
        <v>2402</v>
      </c>
      <c r="C107" s="119" t="s">
        <v>2407</v>
      </c>
      <c r="D107" s="119" t="s">
        <v>2406</v>
      </c>
      <c r="E107" s="119" t="s">
        <v>2408</v>
      </c>
      <c r="J107" s="119" t="s">
        <v>2409</v>
      </c>
      <c r="N107" s="119" t="s">
        <v>1081</v>
      </c>
      <c r="W107" s="119" t="s">
        <v>7</v>
      </c>
    </row>
    <row r="108" spans="1:23" s="119" customFormat="1"/>
    <row r="109" spans="1:23" s="119" customFormat="1">
      <c r="A109" s="119" t="s">
        <v>802</v>
      </c>
      <c r="C109" s="119" t="s">
        <v>2410</v>
      </c>
      <c r="D109" s="119" t="str">
        <f>D116</f>
        <v>Severe Complicated Measles</v>
      </c>
      <c r="H109" s="119" t="s">
        <v>2411</v>
      </c>
      <c r="N109" s="119" t="s">
        <v>1095</v>
      </c>
    </row>
    <row r="110" spans="1:23" s="119" customFormat="1">
      <c r="A110" s="119" t="s">
        <v>821</v>
      </c>
      <c r="B110" s="119" t="s">
        <v>2410</v>
      </c>
      <c r="C110" s="119" t="s">
        <v>2412</v>
      </c>
      <c r="H110" s="119" t="s">
        <v>2413</v>
      </c>
    </row>
    <row r="111" spans="1:23" s="119" customFormat="1">
      <c r="A111" s="119" t="s">
        <v>821</v>
      </c>
      <c r="B111" s="119" t="s">
        <v>2412</v>
      </c>
      <c r="C111" s="119" t="s">
        <v>2414</v>
      </c>
      <c r="H111" s="119" t="s">
        <v>2415</v>
      </c>
    </row>
    <row r="112" spans="1:23" s="119" customFormat="1">
      <c r="A112" s="119" t="s">
        <v>821</v>
      </c>
      <c r="B112" s="119" t="s">
        <v>2412</v>
      </c>
      <c r="C112" s="119" t="s">
        <v>2416</v>
      </c>
      <c r="H112" s="119" t="s">
        <v>2417</v>
      </c>
    </row>
    <row r="113" spans="1:23" s="119" customFormat="1">
      <c r="A113" s="119" t="s">
        <v>821</v>
      </c>
      <c r="B113" s="119" t="s">
        <v>2416</v>
      </c>
      <c r="C113" s="119" t="s">
        <v>2418</v>
      </c>
      <c r="H113" s="119" t="s">
        <v>2419</v>
      </c>
    </row>
    <row r="114" spans="1:23" s="119" customFormat="1">
      <c r="A114" s="119" t="s">
        <v>821</v>
      </c>
      <c r="B114" s="119" t="s">
        <v>2416</v>
      </c>
      <c r="C114" s="119" t="s">
        <v>2420</v>
      </c>
      <c r="H114" s="119" t="s">
        <v>2421</v>
      </c>
    </row>
    <row r="115" spans="1:23" s="119" customFormat="1">
      <c r="A115" s="119" t="s">
        <v>821</v>
      </c>
      <c r="B115" s="119" t="s">
        <v>2410</v>
      </c>
      <c r="C115" s="119" t="s">
        <v>2422</v>
      </c>
      <c r="H115" s="119" t="s">
        <v>2423</v>
      </c>
    </row>
    <row r="116" spans="1:23" s="119" customFormat="1">
      <c r="A116" s="119" t="s">
        <v>802</v>
      </c>
      <c r="C116" s="119" t="s">
        <v>2424</v>
      </c>
      <c r="D116" s="119" t="s">
        <v>2425</v>
      </c>
      <c r="J116" s="119" t="s">
        <v>2426</v>
      </c>
      <c r="P116" s="119" t="str">
        <f>CONCATENATE("SetCondition")</f>
        <v>SetCondition</v>
      </c>
      <c r="T116" s="119" t="s">
        <v>2165</v>
      </c>
      <c r="W116" s="119" t="s">
        <v>7</v>
      </c>
    </row>
    <row r="117" spans="1:23" s="119" customFormat="1"/>
    <row r="118" spans="1:23" s="119" customFormat="1">
      <c r="A118" s="119" t="s">
        <v>802</v>
      </c>
      <c r="C118" s="119" t="s">
        <v>2427</v>
      </c>
      <c r="D118" s="119" t="str">
        <f>D123</f>
        <v>Measles with Eye or Mouth Complication</v>
      </c>
      <c r="H118" s="119" t="s">
        <v>2428</v>
      </c>
      <c r="N118" s="119" t="s">
        <v>1095</v>
      </c>
    </row>
    <row r="119" spans="1:23" s="119" customFormat="1">
      <c r="A119" s="119" t="s">
        <v>821</v>
      </c>
      <c r="B119" s="119" t="s">
        <v>2427</v>
      </c>
      <c r="C119" s="119" t="s">
        <v>2429</v>
      </c>
      <c r="H119" s="119" t="s">
        <v>2430</v>
      </c>
    </row>
    <row r="120" spans="1:23" s="119" customFormat="1">
      <c r="A120" s="119" t="s">
        <v>821</v>
      </c>
      <c r="B120" s="119" t="s">
        <v>2427</v>
      </c>
      <c r="C120" s="119" t="s">
        <v>2431</v>
      </c>
      <c r="H120" s="119" t="s">
        <v>2413</v>
      </c>
    </row>
    <row r="121" spans="1:23" s="119" customFormat="1">
      <c r="A121" s="119" t="s">
        <v>821</v>
      </c>
      <c r="B121" s="119" t="s">
        <v>2431</v>
      </c>
      <c r="C121" s="119" t="s">
        <v>2432</v>
      </c>
      <c r="H121" s="119" t="s">
        <v>2433</v>
      </c>
    </row>
    <row r="122" spans="1:23" s="119" customFormat="1">
      <c r="A122" s="119" t="s">
        <v>821</v>
      </c>
      <c r="B122" s="119" t="s">
        <v>2431</v>
      </c>
      <c r="C122" s="119" t="s">
        <v>2434</v>
      </c>
      <c r="H122" s="119" t="s">
        <v>2435</v>
      </c>
    </row>
    <row r="123" spans="1:23" s="119" customFormat="1">
      <c r="A123" s="119" t="s">
        <v>802</v>
      </c>
      <c r="C123" s="119" t="s">
        <v>2436</v>
      </c>
      <c r="D123" s="119" t="s">
        <v>2437</v>
      </c>
      <c r="J123" s="119" t="s">
        <v>2438</v>
      </c>
      <c r="P123" s="119" t="str">
        <f>CONCATENATE("SetCondition")</f>
        <v>SetCondition</v>
      </c>
      <c r="T123" s="119" t="s">
        <v>2165</v>
      </c>
      <c r="W123" s="119" t="s">
        <v>7</v>
      </c>
    </row>
    <row r="124" spans="1:23" s="119" customFormat="1"/>
    <row r="125" spans="1:23" s="119" customFormat="1">
      <c r="A125" s="119" t="s">
        <v>802</v>
      </c>
      <c r="C125" s="119" t="s">
        <v>2439</v>
      </c>
      <c r="D125" s="119" t="str">
        <f>D131</f>
        <v>Measles</v>
      </c>
      <c r="H125" s="119" t="s">
        <v>2411</v>
      </c>
      <c r="N125" s="119" t="s">
        <v>1095</v>
      </c>
    </row>
    <row r="126" spans="1:23" s="119" customFormat="1">
      <c r="A126" s="119" t="s">
        <v>821</v>
      </c>
      <c r="B126" s="119" t="s">
        <v>2439</v>
      </c>
      <c r="C126" s="119" t="s">
        <v>2440</v>
      </c>
      <c r="H126" s="119" t="s">
        <v>2441</v>
      </c>
    </row>
    <row r="127" spans="1:23" s="119" customFormat="1">
      <c r="A127" s="119" t="s">
        <v>821</v>
      </c>
      <c r="B127" s="119" t="s">
        <v>2440</v>
      </c>
      <c r="C127" s="119" t="s">
        <v>2442</v>
      </c>
      <c r="H127" s="119" t="s">
        <v>2443</v>
      </c>
    </row>
    <row r="128" spans="1:23" s="119" customFormat="1">
      <c r="A128" s="119" t="s">
        <v>821</v>
      </c>
      <c r="B128" s="119" t="s">
        <v>2440</v>
      </c>
      <c r="C128" s="119" t="s">
        <v>2444</v>
      </c>
      <c r="H128" s="119" t="s">
        <v>2445</v>
      </c>
    </row>
    <row r="129" spans="1:23" s="134" customFormat="1">
      <c r="A129" s="134" t="s">
        <v>821</v>
      </c>
      <c r="B129" s="134" t="s">
        <v>2446</v>
      </c>
      <c r="C129" s="134" t="s">
        <v>2447</v>
      </c>
      <c r="H129" s="134" t="s">
        <v>2448</v>
      </c>
    </row>
    <row r="130" spans="1:23" s="119" customFormat="1">
      <c r="A130" s="119" t="s">
        <v>821</v>
      </c>
      <c r="B130" s="119" t="s">
        <v>2449</v>
      </c>
      <c r="C130" s="119" t="s">
        <v>2450</v>
      </c>
      <c r="H130" s="119" t="s">
        <v>2921</v>
      </c>
    </row>
    <row r="131" spans="1:23" s="119" customFormat="1">
      <c r="A131" s="119" t="s">
        <v>802</v>
      </c>
      <c r="C131" s="119" t="s">
        <v>2451</v>
      </c>
      <c r="D131" s="119" t="s">
        <v>612</v>
      </c>
      <c r="J131" s="119" t="s">
        <v>2452</v>
      </c>
      <c r="P131" s="119" t="str">
        <f>CONCATENATE("SetCondition")</f>
        <v>SetCondition</v>
      </c>
      <c r="T131" s="119" t="s">
        <v>2165</v>
      </c>
      <c r="W131" s="119" t="s">
        <v>7</v>
      </c>
    </row>
    <row r="132" spans="1:23" s="119" customFormat="1"/>
    <row r="133" spans="1:23" s="119" customFormat="1">
      <c r="A133" s="119" t="s">
        <v>802</v>
      </c>
      <c r="C133" s="119" t="s">
        <v>2453</v>
      </c>
      <c r="D133" s="119" t="str">
        <f>D134</f>
        <v>Mastoiditis</v>
      </c>
      <c r="H133" s="119" t="s">
        <v>2454</v>
      </c>
      <c r="N133" s="119" t="s">
        <v>1095</v>
      </c>
    </row>
    <row r="134" spans="1:23" s="119" customFormat="1">
      <c r="A134" s="119" t="s">
        <v>802</v>
      </c>
      <c r="C134" s="119" t="s">
        <v>2455</v>
      </c>
      <c r="D134" s="119" t="s">
        <v>2456</v>
      </c>
      <c r="J134" s="119" t="s">
        <v>2457</v>
      </c>
      <c r="P134" s="119" t="str">
        <f>CONCATENATE("SetCondition")</f>
        <v>SetCondition</v>
      </c>
      <c r="T134" s="119" t="s">
        <v>2165</v>
      </c>
      <c r="W134" s="119" t="s">
        <v>7</v>
      </c>
    </row>
    <row r="135" spans="1:23" s="119" customFormat="1"/>
    <row r="136" spans="1:23" s="119" customFormat="1">
      <c r="A136" s="119" t="s">
        <v>802</v>
      </c>
      <c r="C136" s="119" t="s">
        <v>2966</v>
      </c>
      <c r="D136" s="119" t="str">
        <f>D139</f>
        <v>Acute Ear Infection</v>
      </c>
      <c r="H136" s="119" t="s">
        <v>821</v>
      </c>
      <c r="N136" s="119" t="s">
        <v>1095</v>
      </c>
    </row>
    <row r="137" spans="1:23" s="119" customFormat="1">
      <c r="A137" s="119" t="s">
        <v>821</v>
      </c>
      <c r="B137" s="119" t="s">
        <v>2966</v>
      </c>
      <c r="C137" s="119" t="s">
        <v>2458</v>
      </c>
      <c r="H137" s="119" t="s">
        <v>2459</v>
      </c>
      <c r="N137" s="119" t="s">
        <v>1095</v>
      </c>
    </row>
    <row r="138" spans="1:23" s="119" customFormat="1">
      <c r="A138" s="119" t="s">
        <v>821</v>
      </c>
      <c r="B138" s="119" t="s">
        <v>2966</v>
      </c>
      <c r="C138" s="119" t="s">
        <v>2460</v>
      </c>
      <c r="H138" s="119" t="s">
        <v>2915</v>
      </c>
      <c r="N138" s="119" t="s">
        <v>1095</v>
      </c>
    </row>
    <row r="139" spans="1:23" s="119" customFormat="1">
      <c r="A139" s="119" t="s">
        <v>802</v>
      </c>
      <c r="C139" s="119" t="s">
        <v>2462</v>
      </c>
      <c r="D139" s="119" t="s">
        <v>2461</v>
      </c>
      <c r="E139" s="119" t="s">
        <v>2463</v>
      </c>
      <c r="J139" s="119" t="s">
        <v>2967</v>
      </c>
      <c r="P139" s="119" t="str">
        <f>CONCATENATE("SetCondition")</f>
        <v>SetCondition</v>
      </c>
      <c r="T139" s="119" t="s">
        <v>2165</v>
      </c>
      <c r="W139" s="119" t="s">
        <v>7</v>
      </c>
    </row>
    <row r="140" spans="1:23" s="119" customFormat="1"/>
    <row r="141" spans="1:23" s="119" customFormat="1">
      <c r="A141" s="119" t="s">
        <v>802</v>
      </c>
      <c r="C141" s="119" t="s">
        <v>2464</v>
      </c>
      <c r="D141" s="119" t="str">
        <f>D142</f>
        <v>Chronic Ear Infection</v>
      </c>
      <c r="H141" s="119" t="s">
        <v>2916</v>
      </c>
      <c r="N141" s="119" t="s">
        <v>1095</v>
      </c>
    </row>
    <row r="142" spans="1:23" s="119" customFormat="1">
      <c r="A142" s="119" t="s">
        <v>802</v>
      </c>
      <c r="C142" s="119" t="s">
        <v>2465</v>
      </c>
      <c r="D142" s="119" t="s">
        <v>2466</v>
      </c>
      <c r="E142" s="119" t="s">
        <v>2467</v>
      </c>
      <c r="J142" s="119" t="s">
        <v>2468</v>
      </c>
      <c r="P142" s="119" t="str">
        <f>CONCATENATE("SetCondition::",C145)</f>
        <v>SetCondition::EmCare.B23.DE33</v>
      </c>
      <c r="T142" s="119" t="s">
        <v>2165</v>
      </c>
      <c r="W142" s="119" t="s">
        <v>7</v>
      </c>
    </row>
    <row r="143" spans="1:23" s="119" customFormat="1"/>
    <row r="144" spans="1:23" s="119" customFormat="1">
      <c r="A144" s="119" t="s">
        <v>802</v>
      </c>
      <c r="C144" s="119" t="s">
        <v>2469</v>
      </c>
      <c r="D144" s="119" t="str">
        <f>D145</f>
        <v>No Ear Infection</v>
      </c>
      <c r="H144" s="119" t="s">
        <v>2470</v>
      </c>
      <c r="N144" s="119" t="s">
        <v>1095</v>
      </c>
    </row>
    <row r="145" spans="1:23" s="119" customFormat="1">
      <c r="A145" s="119" t="s">
        <v>802</v>
      </c>
      <c r="C145" s="119" t="s">
        <v>2471</v>
      </c>
      <c r="D145" s="119" t="s">
        <v>2472</v>
      </c>
      <c r="E145" s="119" t="s">
        <v>2473</v>
      </c>
      <c r="J145" s="119" t="s">
        <v>2474</v>
      </c>
      <c r="P145" s="119" t="str">
        <f>CONCATENATE("SetCondition")</f>
        <v>SetCondition</v>
      </c>
      <c r="T145" s="119" t="s">
        <v>2165</v>
      </c>
      <c r="W145" s="119" t="s">
        <v>7</v>
      </c>
    </row>
    <row r="146" spans="1:23" s="119" customFormat="1"/>
    <row r="147" spans="1:23" s="119" customFormat="1">
      <c r="A147" s="119" t="s">
        <v>802</v>
      </c>
      <c r="C147" s="119" t="s">
        <v>2475</v>
      </c>
      <c r="D147" s="119" t="str">
        <f>D148</f>
        <v>Eye Infection</v>
      </c>
      <c r="H147" s="119" t="s">
        <v>2476</v>
      </c>
      <c r="N147" s="119" t="s">
        <v>1095</v>
      </c>
    </row>
    <row r="148" spans="1:23" s="119" customFormat="1">
      <c r="A148" s="119" t="s">
        <v>802</v>
      </c>
      <c r="C148" s="119" t="s">
        <v>2477</v>
      </c>
      <c r="D148" s="119" t="s">
        <v>2478</v>
      </c>
      <c r="J148" s="119" t="s">
        <v>2479</v>
      </c>
      <c r="P148" s="119" t="str">
        <f>CONCATENATE("SetCondition")</f>
        <v>SetCondition</v>
      </c>
      <c r="T148" s="119" t="s">
        <v>2165</v>
      </c>
      <c r="W148" s="119" t="s">
        <v>7</v>
      </c>
    </row>
    <row r="149" spans="1:23" s="119" customFormat="1"/>
    <row r="150" spans="1:23" s="119" customFormat="1">
      <c r="A150" s="119" t="s">
        <v>802</v>
      </c>
      <c r="C150" s="119" t="s">
        <v>2480</v>
      </c>
      <c r="D150" s="119" t="str">
        <f>D151</f>
        <v>Clouding of the Cornea</v>
      </c>
      <c r="H150" s="119" t="s">
        <v>2481</v>
      </c>
      <c r="N150" s="119" t="s">
        <v>1095</v>
      </c>
    </row>
    <row r="151" spans="1:23" s="119" customFormat="1">
      <c r="A151" s="119" t="s">
        <v>802</v>
      </c>
      <c r="C151" s="119" t="s">
        <v>2482</v>
      </c>
      <c r="D151" s="119" t="s">
        <v>1771</v>
      </c>
      <c r="J151" s="119" t="s">
        <v>2483</v>
      </c>
      <c r="P151" s="119" t="str">
        <f>CONCATENATE("SetCondition::",C153)</f>
        <v>SetCondition::EmCare.B23.DE36</v>
      </c>
      <c r="T151" s="119" t="s">
        <v>2165</v>
      </c>
      <c r="W151" s="119" t="s">
        <v>7</v>
      </c>
    </row>
    <row r="152" spans="1:23" s="119" customFormat="1"/>
    <row r="153" spans="1:23" s="119" customFormat="1">
      <c r="A153" s="119" t="s">
        <v>802</v>
      </c>
      <c r="C153" s="119" t="s">
        <v>2484</v>
      </c>
      <c r="D153" s="119" t="str">
        <f>D156</f>
        <v>New and not previously treated</v>
      </c>
      <c r="H153" s="119" t="s">
        <v>821</v>
      </c>
      <c r="N153" s="119" t="s">
        <v>1095</v>
      </c>
    </row>
    <row r="154" spans="1:23" s="119" customFormat="1">
      <c r="A154" s="119" t="s">
        <v>821</v>
      </c>
      <c r="B154" s="119" t="s">
        <v>2484</v>
      </c>
      <c r="C154" s="119" t="s">
        <v>2485</v>
      </c>
      <c r="H154" s="119" t="s">
        <v>2486</v>
      </c>
    </row>
    <row r="155" spans="1:23" s="119" customFormat="1">
      <c r="A155" s="119" t="s">
        <v>821</v>
      </c>
      <c r="B155" s="119" t="s">
        <v>2484</v>
      </c>
      <c r="C155" s="119" t="s">
        <v>2487</v>
      </c>
      <c r="H155" s="119" t="s">
        <v>2488</v>
      </c>
    </row>
    <row r="156" spans="1:23" s="119" customFormat="1">
      <c r="A156" s="119" t="s">
        <v>1314</v>
      </c>
      <c r="B156" s="119" t="s">
        <v>2482</v>
      </c>
      <c r="C156" s="119" t="s">
        <v>2489</v>
      </c>
      <c r="D156" s="119" t="s">
        <v>2490</v>
      </c>
      <c r="J156" s="119" t="s">
        <v>2491</v>
      </c>
      <c r="N156" s="119" t="s">
        <v>1081</v>
      </c>
      <c r="W156" s="119" t="s">
        <v>7</v>
      </c>
    </row>
    <row r="157" spans="1:23" s="119" customFormat="1"/>
    <row r="158" spans="1:23" s="119" customFormat="1">
      <c r="A158" s="119" t="s">
        <v>802</v>
      </c>
      <c r="C158" s="119" t="s">
        <v>2492</v>
      </c>
      <c r="D158" s="119" t="s">
        <v>2493</v>
      </c>
      <c r="H158" s="119" t="s">
        <v>2976</v>
      </c>
      <c r="N158" s="119" t="s">
        <v>1095</v>
      </c>
    </row>
    <row r="159" spans="1:23" s="119" customFormat="1">
      <c r="A159" s="119" t="s">
        <v>2950</v>
      </c>
      <c r="C159" s="119" t="s">
        <v>2494</v>
      </c>
      <c r="D159" s="119" t="s">
        <v>2493</v>
      </c>
      <c r="J159" s="119" t="s">
        <v>2495</v>
      </c>
      <c r="P159" s="119" t="str">
        <f>CONCATENATE("SetCondition::",C160)</f>
        <v>SetCondition::EmCare.B23.DE38</v>
      </c>
      <c r="T159" s="119" t="s">
        <v>2165</v>
      </c>
      <c r="W159" s="119" t="s">
        <v>7</v>
      </c>
    </row>
    <row r="160" spans="1:23" s="119" customFormat="1">
      <c r="A160" s="119" t="s">
        <v>802</v>
      </c>
      <c r="C160" s="119" t="s">
        <v>2496</v>
      </c>
      <c r="H160" s="119" t="s">
        <v>2497</v>
      </c>
      <c r="N160" s="119" t="s">
        <v>1095</v>
      </c>
    </row>
    <row r="161" spans="1:23" s="119" customFormat="1">
      <c r="A161" s="119" t="s">
        <v>1314</v>
      </c>
      <c r="B161" s="119" t="s">
        <v>2494</v>
      </c>
      <c r="C161" s="119" t="s">
        <v>2498</v>
      </c>
      <c r="D161" s="119" t="s">
        <v>2499</v>
      </c>
      <c r="J161" s="119" t="s">
        <v>2500</v>
      </c>
      <c r="N161" s="119" t="s">
        <v>1081</v>
      </c>
      <c r="W161" s="119" t="s">
        <v>7</v>
      </c>
    </row>
    <row r="162" spans="1:23" s="119" customFormat="1"/>
    <row r="163" spans="1:23" s="119" customFormat="1">
      <c r="A163" s="119" t="s">
        <v>802</v>
      </c>
      <c r="C163" s="119" t="s">
        <v>2501</v>
      </c>
      <c r="D163" s="119" t="s">
        <v>2502</v>
      </c>
      <c r="H163" s="119" t="s">
        <v>2977</v>
      </c>
      <c r="N163" s="119" t="s">
        <v>1095</v>
      </c>
    </row>
    <row r="164" spans="1:23" s="119" customFormat="1">
      <c r="A164" s="119" t="s">
        <v>802</v>
      </c>
      <c r="C164" s="119" t="s">
        <v>2503</v>
      </c>
      <c r="D164" s="119" t="s">
        <v>2502</v>
      </c>
      <c r="J164" s="119" t="s">
        <v>2504</v>
      </c>
      <c r="P164" s="119" t="str">
        <f>CONCATENATE("SetCondition::",C165)</f>
        <v>SetCondition::EmCare.B23.DE40</v>
      </c>
      <c r="T164" s="119" t="s">
        <v>2165</v>
      </c>
      <c r="W164" s="119" t="s">
        <v>7</v>
      </c>
    </row>
    <row r="165" spans="1:23" s="119" customFormat="1">
      <c r="A165" s="119" t="s">
        <v>802</v>
      </c>
      <c r="C165" s="119" t="s">
        <v>2505</v>
      </c>
      <c r="H165" s="119" t="s">
        <v>2978</v>
      </c>
      <c r="N165" s="119" t="s">
        <v>1095</v>
      </c>
    </row>
    <row r="166" spans="1:23" s="119" customFormat="1">
      <c r="A166" s="119" t="s">
        <v>1314</v>
      </c>
      <c r="B166" s="119" t="s">
        <v>2503</v>
      </c>
      <c r="C166" s="119" t="s">
        <v>2506</v>
      </c>
      <c r="D166" s="119" t="s">
        <v>2507</v>
      </c>
      <c r="J166" s="119" t="s">
        <v>2508</v>
      </c>
      <c r="N166" s="119" t="s">
        <v>1081</v>
      </c>
      <c r="W166" s="119" t="s">
        <v>7</v>
      </c>
    </row>
    <row r="167" spans="1:23" s="119" customFormat="1"/>
    <row r="168" spans="1:23" s="119" customFormat="1">
      <c r="A168" s="119" t="s">
        <v>802</v>
      </c>
      <c r="C168" s="119" t="s">
        <v>2509</v>
      </c>
      <c r="D168" s="119" t="s">
        <v>2510</v>
      </c>
      <c r="H168" s="119" t="s">
        <v>2979</v>
      </c>
      <c r="N168" s="119" t="s">
        <v>1095</v>
      </c>
    </row>
    <row r="169" spans="1:23" s="119" customFormat="1">
      <c r="A169" s="119" t="s">
        <v>802</v>
      </c>
      <c r="C169" s="119" t="s">
        <v>2511</v>
      </c>
      <c r="D169" s="119" t="s">
        <v>2510</v>
      </c>
      <c r="J169" s="119" t="s">
        <v>2512</v>
      </c>
      <c r="P169" s="119" t="str">
        <f>CONCATENATE("SetCondition")</f>
        <v>SetCondition</v>
      </c>
      <c r="T169" s="119" t="s">
        <v>2165</v>
      </c>
      <c r="W169" s="119" t="s">
        <v>7</v>
      </c>
    </row>
    <row r="170" spans="1:23" s="119" customFormat="1"/>
    <row r="171" spans="1:23" s="119" customFormat="1">
      <c r="A171" s="119" t="s">
        <v>802</v>
      </c>
      <c r="C171" s="119" t="s">
        <v>2513</v>
      </c>
      <c r="D171" s="119" t="str">
        <f>D172</f>
        <v>Ringworm (Tinea)</v>
      </c>
      <c r="H171" s="119" t="s">
        <v>2968</v>
      </c>
      <c r="N171" s="119" t="s">
        <v>1095</v>
      </c>
    </row>
    <row r="172" spans="1:23" s="119" customFormat="1">
      <c r="A172" s="119" t="s">
        <v>802</v>
      </c>
      <c r="C172" s="119" t="s">
        <v>2514</v>
      </c>
      <c r="D172" s="119" t="s">
        <v>2515</v>
      </c>
      <c r="J172" s="119" t="s">
        <v>2516</v>
      </c>
      <c r="P172" s="119" t="str">
        <f>CONCATENATE("SetCondition::",C173)</f>
        <v>SetCondition::EmCare.B23.DE43</v>
      </c>
      <c r="T172" s="119" t="s">
        <v>2165</v>
      </c>
      <c r="W172" s="119" t="s">
        <v>7</v>
      </c>
    </row>
    <row r="173" spans="1:23" s="119" customFormat="1">
      <c r="A173" s="119" t="s">
        <v>802</v>
      </c>
      <c r="C173" s="119" t="s">
        <v>2517</v>
      </c>
      <c r="D173" s="119" t="s">
        <v>2518</v>
      </c>
      <c r="H173" s="119" t="s">
        <v>2980</v>
      </c>
      <c r="N173" s="119" t="s">
        <v>1095</v>
      </c>
      <c r="P173" s="119" t="str">
        <f t="shared" ref="P173" si="0">CONCATENATE("SetCondition")</f>
        <v>SetCondition</v>
      </c>
      <c r="T173" s="119" t="s">
        <v>2165</v>
      </c>
    </row>
    <row r="174" spans="1:23" s="119" customFormat="1">
      <c r="A174" s="119" t="s">
        <v>1314</v>
      </c>
      <c r="B174" s="119" t="s">
        <v>2514</v>
      </c>
      <c r="C174" s="119" t="s">
        <v>2519</v>
      </c>
      <c r="D174" s="119" t="s">
        <v>2518</v>
      </c>
      <c r="J174" s="119" t="s">
        <v>2520</v>
      </c>
      <c r="N174" s="119" t="s">
        <v>1081</v>
      </c>
      <c r="W174" s="119" t="s">
        <v>7</v>
      </c>
    </row>
    <row r="175" spans="1:23" s="119" customFormat="1"/>
    <row r="176" spans="1:23" s="119" customFormat="1">
      <c r="A176" s="119" t="s">
        <v>802</v>
      </c>
      <c r="C176" s="119" t="s">
        <v>2521</v>
      </c>
      <c r="D176" s="119" t="str">
        <f>D177</f>
        <v>Scabies</v>
      </c>
      <c r="H176" s="119" t="s">
        <v>2981</v>
      </c>
      <c r="N176" s="119" t="s">
        <v>1095</v>
      </c>
    </row>
    <row r="177" spans="1:23" s="119" customFormat="1">
      <c r="A177" s="119" t="s">
        <v>802</v>
      </c>
      <c r="C177" s="119" t="s">
        <v>2522</v>
      </c>
      <c r="D177" s="119" t="s">
        <v>2523</v>
      </c>
      <c r="J177" s="119" t="s">
        <v>2524</v>
      </c>
      <c r="P177" s="119" t="str">
        <f>CONCATENATE("SetCondition")</f>
        <v>SetCondition</v>
      </c>
      <c r="T177" s="119" t="s">
        <v>2165</v>
      </c>
      <c r="W177" s="119" t="s">
        <v>7</v>
      </c>
    </row>
    <row r="178" spans="1:23" s="119" customFormat="1"/>
    <row r="179" spans="1:23" s="119" customFormat="1">
      <c r="A179" s="119" t="s">
        <v>802</v>
      </c>
      <c r="C179" s="119" t="s">
        <v>2525</v>
      </c>
      <c r="D179" s="119" t="str">
        <f>D180</f>
        <v>Chickenpox</v>
      </c>
      <c r="H179" s="119" t="s">
        <v>2923</v>
      </c>
      <c r="N179" s="119" t="s">
        <v>1095</v>
      </c>
    </row>
    <row r="180" spans="1:23" s="119" customFormat="1">
      <c r="A180" s="119" t="s">
        <v>802</v>
      </c>
      <c r="C180" s="119" t="s">
        <v>2526</v>
      </c>
      <c r="D180" s="119" t="s">
        <v>2527</v>
      </c>
      <c r="J180" s="119" t="s">
        <v>2528</v>
      </c>
      <c r="P180" s="119" t="str">
        <f>CONCATENATE("SetCondition::",C181,"::",C183)</f>
        <v>SetCondition::EmCare.B23.DE46A::DL-G-CL1-96</v>
      </c>
      <c r="T180" s="119" t="s">
        <v>2165</v>
      </c>
      <c r="W180" s="119" t="s">
        <v>7</v>
      </c>
    </row>
    <row r="181" spans="1:23" s="119" customFormat="1">
      <c r="A181" s="119" t="s">
        <v>802</v>
      </c>
      <c r="C181" s="119" t="s">
        <v>2529</v>
      </c>
      <c r="H181" s="119" t="s">
        <v>2530</v>
      </c>
      <c r="N181" s="119" t="s">
        <v>1095</v>
      </c>
    </row>
    <row r="182" spans="1:23" s="119" customFormat="1"/>
    <row r="183" spans="1:23" s="119" customFormat="1">
      <c r="A183" s="119" t="s">
        <v>1314</v>
      </c>
      <c r="B183" s="119" t="s">
        <v>2526</v>
      </c>
      <c r="C183" s="119" t="s">
        <v>2531</v>
      </c>
      <c r="D183" s="119" t="s">
        <v>2532</v>
      </c>
      <c r="J183" s="119" t="s">
        <v>2533</v>
      </c>
      <c r="N183" s="119" t="s">
        <v>1081</v>
      </c>
      <c r="W183" s="119" t="s">
        <v>7</v>
      </c>
    </row>
    <row r="184" spans="1:23" s="119" customFormat="1">
      <c r="A184" s="119" t="s">
        <v>802</v>
      </c>
      <c r="C184" s="119" t="s">
        <v>2534</v>
      </c>
      <c r="D184" s="119" t="str">
        <f>D185</f>
        <v>Herpes Zoster</v>
      </c>
      <c r="H184" s="119" t="s">
        <v>2969</v>
      </c>
      <c r="N184" s="119" t="s">
        <v>1095</v>
      </c>
    </row>
    <row r="185" spans="1:23" s="119" customFormat="1">
      <c r="A185" s="119" t="s">
        <v>802</v>
      </c>
      <c r="C185" s="119" t="s">
        <v>2535</v>
      </c>
      <c r="D185" s="119" t="s">
        <v>2536</v>
      </c>
      <c r="J185" s="119" t="s">
        <v>2537</v>
      </c>
      <c r="P185" s="119" t="str">
        <f>CONCATENATE("SetCondition::",C186,"::",C188)</f>
        <v>SetCondition::EmCare.B23.DE48::EmCare.B23.DE48a</v>
      </c>
      <c r="T185" s="119" t="s">
        <v>2165</v>
      </c>
      <c r="W185" s="119" t="s">
        <v>7</v>
      </c>
    </row>
    <row r="186" spans="1:23" s="119" customFormat="1">
      <c r="A186" s="119" t="s">
        <v>802</v>
      </c>
      <c r="C186" s="119" t="s">
        <v>2538</v>
      </c>
      <c r="H186" s="119" t="s">
        <v>2539</v>
      </c>
      <c r="N186" s="119" t="s">
        <v>1095</v>
      </c>
    </row>
    <row r="187" spans="1:23" s="119" customFormat="1">
      <c r="A187" s="119" t="s">
        <v>1314</v>
      </c>
      <c r="C187" s="119" t="s">
        <v>2540</v>
      </c>
      <c r="D187" s="119" t="s">
        <v>2541</v>
      </c>
      <c r="J187" s="119" t="s">
        <v>2542</v>
      </c>
      <c r="N187" s="119" t="s">
        <v>1081</v>
      </c>
      <c r="W187" s="119" t="s">
        <v>7</v>
      </c>
    </row>
    <row r="188" spans="1:23" s="119" customFormat="1">
      <c r="A188" s="119" t="s">
        <v>802</v>
      </c>
      <c r="C188" s="119" t="s">
        <v>2543</v>
      </c>
      <c r="H188" s="119" t="s">
        <v>2544</v>
      </c>
      <c r="N188" s="119" t="s">
        <v>1095</v>
      </c>
    </row>
    <row r="189" spans="1:23" s="119" customFormat="1">
      <c r="A189" s="119" t="s">
        <v>1314</v>
      </c>
      <c r="C189" s="119" t="s">
        <v>2545</v>
      </c>
      <c r="D189" s="119" t="s">
        <v>2546</v>
      </c>
      <c r="J189" s="119" t="s">
        <v>2547</v>
      </c>
      <c r="N189" s="119" t="s">
        <v>1081</v>
      </c>
      <c r="W189" s="119" t="s">
        <v>7</v>
      </c>
    </row>
    <row r="190" spans="1:23" s="119" customFormat="1"/>
    <row r="191" spans="1:23" s="119" customFormat="1">
      <c r="A191" s="119" t="s">
        <v>802</v>
      </c>
      <c r="C191" s="119" t="s">
        <v>2548</v>
      </c>
      <c r="D191" s="119" t="s">
        <v>2549</v>
      </c>
      <c r="H191" s="119" t="s">
        <v>2970</v>
      </c>
      <c r="N191" s="119" t="s">
        <v>1095</v>
      </c>
    </row>
    <row r="192" spans="1:23" s="119" customFormat="1">
      <c r="A192" s="119" t="s">
        <v>802</v>
      </c>
      <c r="C192" s="119" t="s">
        <v>2550</v>
      </c>
      <c r="D192" s="119" t="s">
        <v>2549</v>
      </c>
      <c r="J192" s="119" t="s">
        <v>2551</v>
      </c>
      <c r="P192" s="119" t="str">
        <f>CONCATENATE("SetCondition::",C193,"::",C195)</f>
        <v>SetCondition::EmCare.B23.DE50::EmCare.B23.DE50a</v>
      </c>
      <c r="T192" s="119" t="s">
        <v>2165</v>
      </c>
      <c r="W192" s="119" t="s">
        <v>7</v>
      </c>
    </row>
    <row r="193" spans="1:23" s="119" customFormat="1">
      <c r="A193" s="119" t="s">
        <v>802</v>
      </c>
      <c r="C193" s="119" t="s">
        <v>2552</v>
      </c>
      <c r="H193" s="119" t="s">
        <v>2553</v>
      </c>
      <c r="N193" s="119" t="s">
        <v>1095</v>
      </c>
    </row>
    <row r="194" spans="1:23" s="119" customFormat="1">
      <c r="A194" s="119" t="s">
        <v>1314</v>
      </c>
      <c r="B194" s="119" t="s">
        <v>2550</v>
      </c>
      <c r="C194" s="119" t="s">
        <v>2554</v>
      </c>
      <c r="D194" s="119" t="s">
        <v>2555</v>
      </c>
      <c r="J194" s="119" t="s">
        <v>2556</v>
      </c>
      <c r="N194" s="119" t="s">
        <v>1081</v>
      </c>
      <c r="W194" s="119" t="s">
        <v>7</v>
      </c>
    </row>
    <row r="195" spans="1:23" s="119" customFormat="1">
      <c r="A195" s="119" t="s">
        <v>802</v>
      </c>
      <c r="C195" s="119" t="s">
        <v>2557</v>
      </c>
      <c r="H195" s="119" t="s">
        <v>2558</v>
      </c>
      <c r="N195" s="119" t="s">
        <v>1095</v>
      </c>
    </row>
    <row r="196" spans="1:23" s="119" customFormat="1">
      <c r="A196" s="119" t="s">
        <v>1314</v>
      </c>
      <c r="B196" s="119" t="s">
        <v>2550</v>
      </c>
      <c r="C196" s="119" t="s">
        <v>2559</v>
      </c>
      <c r="D196" s="119" t="s">
        <v>2560</v>
      </c>
      <c r="J196" s="119" t="s">
        <v>2561</v>
      </c>
      <c r="N196" s="119" t="s">
        <v>1081</v>
      </c>
      <c r="W196" s="119" t="s">
        <v>7</v>
      </c>
    </row>
    <row r="197" spans="1:23" s="119" customFormat="1"/>
    <row r="198" spans="1:23" s="119" customFormat="1">
      <c r="A198" s="119" t="s">
        <v>802</v>
      </c>
      <c r="C198" s="119" t="s">
        <v>2562</v>
      </c>
      <c r="D198" s="119" t="str">
        <f>D199</f>
        <v>Molluscum Contagiosum</v>
      </c>
      <c r="H198" s="119" t="s">
        <v>2925</v>
      </c>
      <c r="N198" s="119" t="s">
        <v>1095</v>
      </c>
    </row>
    <row r="199" spans="1:23" s="119" customFormat="1">
      <c r="A199" s="119" t="s">
        <v>802</v>
      </c>
      <c r="C199" s="119" t="s">
        <v>2563</v>
      </c>
      <c r="D199" s="119" t="s">
        <v>2564</v>
      </c>
      <c r="J199" s="119" t="s">
        <v>2565</v>
      </c>
      <c r="P199" s="119" t="str">
        <f>CONCATENATE("SetCondition::",C200)</f>
        <v>SetCondition::EmCare.B23.DE52a</v>
      </c>
      <c r="T199" s="119" t="s">
        <v>2165</v>
      </c>
      <c r="W199" s="119" t="s">
        <v>7</v>
      </c>
    </row>
    <row r="200" spans="1:23" s="119" customFormat="1">
      <c r="A200" s="119" t="s">
        <v>802</v>
      </c>
      <c r="C200" s="119" t="s">
        <v>2566</v>
      </c>
      <c r="H200" s="119" t="s">
        <v>2567</v>
      </c>
      <c r="N200" s="119" t="s">
        <v>1095</v>
      </c>
    </row>
    <row r="201" spans="1:23" s="119" customFormat="1">
      <c r="A201" s="119" t="s">
        <v>1314</v>
      </c>
      <c r="B201" s="119" t="s">
        <v>2563</v>
      </c>
      <c r="C201" s="119" t="s">
        <v>2568</v>
      </c>
      <c r="D201" s="119" t="s">
        <v>2569</v>
      </c>
      <c r="J201" s="119" t="s">
        <v>2570</v>
      </c>
      <c r="N201" s="119" t="s">
        <v>1081</v>
      </c>
      <c r="W201" s="119" t="s">
        <v>7</v>
      </c>
    </row>
    <row r="202" spans="1:23" s="119" customFormat="1"/>
    <row r="203" spans="1:23" s="119" customFormat="1">
      <c r="A203" s="119" t="s">
        <v>802</v>
      </c>
      <c r="C203" s="119" t="s">
        <v>2571</v>
      </c>
      <c r="D203" s="119" t="str">
        <f>D204</f>
        <v>Warts</v>
      </c>
      <c r="H203" s="119" t="s">
        <v>2971</v>
      </c>
      <c r="N203" s="119" t="s">
        <v>1095</v>
      </c>
    </row>
    <row r="204" spans="1:23" s="119" customFormat="1">
      <c r="A204" s="119" t="s">
        <v>802</v>
      </c>
      <c r="C204" s="119" t="s">
        <v>2572</v>
      </c>
      <c r="D204" s="119" t="s">
        <v>2573</v>
      </c>
      <c r="J204" s="119" t="s">
        <v>2574</v>
      </c>
      <c r="P204" s="119" t="str">
        <f>CONCATENATE("SetCondition::",C206)</f>
        <v>SetCondition::DL-G-CL1-104</v>
      </c>
      <c r="T204" s="119" t="s">
        <v>2165</v>
      </c>
      <c r="W204" s="119" t="s">
        <v>7</v>
      </c>
    </row>
    <row r="205" spans="1:23" s="119" customFormat="1"/>
    <row r="206" spans="1:23" s="119" customFormat="1">
      <c r="A206" s="119" t="s">
        <v>802</v>
      </c>
      <c r="C206" s="119" t="s">
        <v>2575</v>
      </c>
      <c r="D206" s="119" t="str">
        <f>D207</f>
        <v>Seborrhoea</v>
      </c>
      <c r="H206" s="119" t="s">
        <v>2972</v>
      </c>
      <c r="N206" s="119" t="s">
        <v>1095</v>
      </c>
    </row>
    <row r="207" spans="1:23" s="119" customFormat="1">
      <c r="A207" s="119" t="s">
        <v>802</v>
      </c>
      <c r="C207" s="119" t="s">
        <v>2576</v>
      </c>
      <c r="D207" s="119" t="s">
        <v>2577</v>
      </c>
      <c r="J207" s="119" t="s">
        <v>2578</v>
      </c>
      <c r="P207" s="119" t="str">
        <f>CONCATENATE("SetCondition::",C209)</f>
        <v>SetCondition::DL-G-CL1-105</v>
      </c>
      <c r="T207" s="119" t="s">
        <v>2165</v>
      </c>
      <c r="W207" s="119" t="s">
        <v>7</v>
      </c>
    </row>
    <row r="208" spans="1:23" s="119" customFormat="1"/>
    <row r="209" spans="1:23" s="119" customFormat="1">
      <c r="A209" s="119" t="s">
        <v>802</v>
      </c>
      <c r="C209" s="119" t="s">
        <v>2579</v>
      </c>
      <c r="D209" s="119" t="s">
        <v>2580</v>
      </c>
      <c r="H209" s="119" t="s">
        <v>2975</v>
      </c>
      <c r="N209" s="119" t="s">
        <v>1095</v>
      </c>
      <c r="T209" s="119" t="s">
        <v>2165</v>
      </c>
    </row>
    <row r="210" spans="1:23" s="119" customFormat="1">
      <c r="A210" s="119" t="s">
        <v>1314</v>
      </c>
      <c r="B210" s="119" t="s">
        <v>2576</v>
      </c>
      <c r="C210" s="119" t="s">
        <v>2581</v>
      </c>
      <c r="D210" s="119" t="s">
        <v>2580</v>
      </c>
      <c r="N210" s="119" t="s">
        <v>1081</v>
      </c>
      <c r="W210" s="119" t="s">
        <v>7</v>
      </c>
    </row>
    <row r="211" spans="1:23" s="119" customFormat="1"/>
    <row r="212" spans="1:23" s="119" customFormat="1">
      <c r="A212" s="119" t="s">
        <v>802</v>
      </c>
      <c r="C212" s="119" t="s">
        <v>2582</v>
      </c>
      <c r="D212" s="119" t="s">
        <v>2583</v>
      </c>
      <c r="H212" s="119" t="s">
        <v>2973</v>
      </c>
      <c r="N212" s="119" t="s">
        <v>1095</v>
      </c>
    </row>
    <row r="213" spans="1:23" s="119" customFormat="1">
      <c r="A213" s="119" t="s">
        <v>802</v>
      </c>
      <c r="C213" s="119" t="s">
        <v>2584</v>
      </c>
      <c r="D213" s="119" t="s">
        <v>2583</v>
      </c>
      <c r="J213" s="119" t="s">
        <v>2585</v>
      </c>
      <c r="N213" s="119" t="s">
        <v>1081</v>
      </c>
      <c r="P213" s="119" t="str">
        <f>CONCATENATE("SetCondition")</f>
        <v>SetCondition</v>
      </c>
      <c r="T213" s="119" t="s">
        <v>2165</v>
      </c>
      <c r="W213" s="119" t="s">
        <v>7</v>
      </c>
    </row>
    <row r="214" spans="1:23" s="119" customFormat="1"/>
    <row r="215" spans="1:23" s="119" customFormat="1">
      <c r="A215" s="119" t="s">
        <v>802</v>
      </c>
      <c r="C215" s="119" t="s">
        <v>2586</v>
      </c>
      <c r="D215" s="119" t="s">
        <v>2587</v>
      </c>
      <c r="H215" s="119" t="s">
        <v>2974</v>
      </c>
      <c r="N215" s="119" t="s">
        <v>1095</v>
      </c>
    </row>
    <row r="216" spans="1:23" s="119" customFormat="1">
      <c r="A216" s="119" t="s">
        <v>802</v>
      </c>
      <c r="C216" s="119" t="s">
        <v>2588</v>
      </c>
      <c r="D216" s="119" t="s">
        <v>2587</v>
      </c>
      <c r="J216" s="119" t="s">
        <v>2589</v>
      </c>
      <c r="N216" s="119" t="s">
        <v>1081</v>
      </c>
      <c r="P216" s="119" t="s">
        <v>2275</v>
      </c>
      <c r="T216" s="119" t="s">
        <v>2165</v>
      </c>
      <c r="W216" s="119" t="s">
        <v>7</v>
      </c>
    </row>
    <row r="217" spans="1:23" s="119" customFormat="1"/>
    <row r="218" spans="1:23" s="119" customFormat="1">
      <c r="A218" s="119" t="s">
        <v>802</v>
      </c>
      <c r="C218" s="119" t="s">
        <v>2590</v>
      </c>
      <c r="D218" s="119" t="str">
        <f>D219</f>
        <v>Steven Johnson Syndrome (SJS)</v>
      </c>
      <c r="H218" s="119" t="s">
        <v>2591</v>
      </c>
      <c r="N218" s="119" t="s">
        <v>1095</v>
      </c>
    </row>
    <row r="219" spans="1:23" s="119" customFormat="1">
      <c r="A219" s="119" t="s">
        <v>802</v>
      </c>
      <c r="C219" s="119" t="s">
        <v>2592</v>
      </c>
      <c r="D219" s="119" t="s">
        <v>286</v>
      </c>
      <c r="J219" s="119" t="s">
        <v>2593</v>
      </c>
      <c r="P219" s="119" t="str">
        <f>CONCATENATE("SetCondition")</f>
        <v>SetCondition</v>
      </c>
      <c r="T219" s="119" t="s">
        <v>2165</v>
      </c>
      <c r="W219" s="119" t="s">
        <v>7</v>
      </c>
    </row>
    <row r="220" spans="1:23" s="119" customFormat="1"/>
    <row r="221" spans="1:23" s="119" customFormat="1">
      <c r="A221" s="119" t="s">
        <v>802</v>
      </c>
      <c r="C221" s="119" t="s">
        <v>2594</v>
      </c>
      <c r="D221" s="119" t="str">
        <f>D222</f>
        <v>Mouth Sores or Ulcer</v>
      </c>
      <c r="H221" s="119" t="s">
        <v>2595</v>
      </c>
      <c r="N221" s="119" t="s">
        <v>1095</v>
      </c>
    </row>
    <row r="222" spans="1:23" s="119" customFormat="1">
      <c r="A222" s="119" t="s">
        <v>802</v>
      </c>
      <c r="C222" s="119" t="s">
        <v>2596</v>
      </c>
      <c r="D222" s="119" t="s">
        <v>2597</v>
      </c>
      <c r="J222" s="119" t="s">
        <v>2598</v>
      </c>
      <c r="P222" s="119" t="str">
        <f>CONCATENATE("SetCondition::",C224)</f>
        <v>SetCondition::EmCare.B23.DE60</v>
      </c>
      <c r="T222" s="119" t="s">
        <v>2165</v>
      </c>
      <c r="W222" s="119" t="s">
        <v>7</v>
      </c>
    </row>
    <row r="223" spans="1:23" s="119" customFormat="1"/>
    <row r="224" spans="1:23" s="119" customFormat="1">
      <c r="A224" s="119" t="s">
        <v>802</v>
      </c>
      <c r="C224" s="119" t="s">
        <v>2599</v>
      </c>
      <c r="H224" s="119" t="s">
        <v>2600</v>
      </c>
      <c r="N224" s="119" t="s">
        <v>1095</v>
      </c>
    </row>
    <row r="225" spans="1:23" s="119" customFormat="1">
      <c r="A225" s="119" t="s">
        <v>1314</v>
      </c>
      <c r="B225" s="119" t="s">
        <v>2596</v>
      </c>
      <c r="C225" s="119" t="s">
        <v>2601</v>
      </c>
      <c r="D225" s="119" t="s">
        <v>2602</v>
      </c>
      <c r="J225" s="119" t="s">
        <v>2603</v>
      </c>
      <c r="N225" s="119" t="s">
        <v>1081</v>
      </c>
      <c r="W225" s="119" t="s">
        <v>7</v>
      </c>
    </row>
    <row r="226" spans="1:23" s="119" customFormat="1"/>
    <row r="227" spans="1:23" s="119" customFormat="1">
      <c r="A227" s="119" t="s">
        <v>802</v>
      </c>
      <c r="C227" s="119" t="s">
        <v>2604</v>
      </c>
      <c r="D227" s="119" t="str">
        <f>D228</f>
        <v>Oral Thrush</v>
      </c>
      <c r="H227" s="119" t="s">
        <v>2605</v>
      </c>
      <c r="N227" s="119" t="s">
        <v>1095</v>
      </c>
    </row>
    <row r="228" spans="1:23" s="119" customFormat="1">
      <c r="A228" s="119" t="s">
        <v>802</v>
      </c>
      <c r="C228" s="119" t="s">
        <v>2606</v>
      </c>
      <c r="D228" s="119" t="s">
        <v>317</v>
      </c>
      <c r="J228" s="119" t="s">
        <v>2607</v>
      </c>
      <c r="P228" s="119" t="str">
        <f>CONCATENATE("SetCondition")</f>
        <v>SetCondition</v>
      </c>
      <c r="T228" s="119" t="s">
        <v>2165</v>
      </c>
      <c r="W228" s="119" t="s">
        <v>7</v>
      </c>
    </row>
    <row r="229" spans="1:23" s="119" customFormat="1"/>
    <row r="230" spans="1:23" s="119" customFormat="1">
      <c r="A230" s="119" t="s">
        <v>802</v>
      </c>
      <c r="C230" s="119" t="s">
        <v>2608</v>
      </c>
      <c r="D230" s="119" t="str">
        <f>D231</f>
        <v>Severe Anaemia</v>
      </c>
      <c r="H230" s="119" t="s">
        <v>2932</v>
      </c>
      <c r="N230" s="119" t="s">
        <v>1095</v>
      </c>
    </row>
    <row r="231" spans="1:23" s="119" customFormat="1">
      <c r="A231" s="119" t="s">
        <v>802</v>
      </c>
      <c r="C231" s="119" t="s">
        <v>2609</v>
      </c>
      <c r="D231" s="119" t="s">
        <v>2610</v>
      </c>
      <c r="J231" s="119" t="s">
        <v>2611</v>
      </c>
      <c r="P231" s="119" t="str">
        <f>CONCATENATE("SetCondition")</f>
        <v>SetCondition</v>
      </c>
      <c r="T231" s="119" t="s">
        <v>2165</v>
      </c>
      <c r="W231" s="119" t="s">
        <v>7</v>
      </c>
    </row>
    <row r="232" spans="1:23" s="119" customFormat="1"/>
    <row r="233" spans="1:23" s="119" customFormat="1">
      <c r="A233" s="119" t="s">
        <v>802</v>
      </c>
      <c r="C233" s="119" t="s">
        <v>2612</v>
      </c>
      <c r="D233" s="119" t="str">
        <f>D234</f>
        <v>Anaemia</v>
      </c>
      <c r="H233" s="119" t="s">
        <v>2933</v>
      </c>
      <c r="N233" s="119" t="s">
        <v>1095</v>
      </c>
    </row>
    <row r="234" spans="1:23" s="119" customFormat="1">
      <c r="A234" s="119" t="s">
        <v>802</v>
      </c>
      <c r="C234" s="119" t="s">
        <v>2613</v>
      </c>
      <c r="D234" s="119" t="s">
        <v>2614</v>
      </c>
      <c r="J234" s="119" t="s">
        <v>2615</v>
      </c>
      <c r="P234" s="119" t="str">
        <f>CONCATENATE("SetCondition")</f>
        <v>SetCondition</v>
      </c>
      <c r="T234" s="119" t="s">
        <v>2165</v>
      </c>
      <c r="W234" s="119" t="s">
        <v>7</v>
      </c>
    </row>
    <row r="235" spans="1:23" s="119" customFormat="1"/>
    <row r="236" spans="1:23" s="119" customFormat="1">
      <c r="A236" s="119" t="s">
        <v>802</v>
      </c>
      <c r="C236" s="119" t="s">
        <v>2616</v>
      </c>
      <c r="D236" s="119" t="str">
        <f>D237</f>
        <v>No Anaemia</v>
      </c>
      <c r="H236" s="119" t="s">
        <v>2934</v>
      </c>
      <c r="N236" s="119" t="s">
        <v>1095</v>
      </c>
    </row>
    <row r="237" spans="1:23" s="119" customFormat="1">
      <c r="A237" s="119" t="s">
        <v>802</v>
      </c>
      <c r="C237" s="119" t="s">
        <v>2617</v>
      </c>
      <c r="D237" s="119" t="s">
        <v>2618</v>
      </c>
      <c r="J237" s="119" t="s">
        <v>2619</v>
      </c>
      <c r="P237" s="119" t="str">
        <f>CONCATENATE("SetCondition")</f>
        <v>SetCondition</v>
      </c>
      <c r="T237" s="119" t="s">
        <v>2165</v>
      </c>
      <c r="W237" s="119" t="s">
        <v>7</v>
      </c>
    </row>
    <row r="238" spans="1:23" s="119" customFormat="1"/>
    <row r="239" spans="1:23" s="119" customFormat="1">
      <c r="A239" s="119" t="s">
        <v>802</v>
      </c>
      <c r="C239" s="119" t="s">
        <v>2620</v>
      </c>
      <c r="D239" s="119" t="s">
        <v>2621</v>
      </c>
      <c r="H239" s="119" t="s">
        <v>2945</v>
      </c>
    </row>
    <row r="240" spans="1:23" s="119" customFormat="1" ht="213.75">
      <c r="A240" s="119" t="s">
        <v>821</v>
      </c>
      <c r="B240" s="119" t="s">
        <v>2620</v>
      </c>
      <c r="C240" s="119" t="s">
        <v>2622</v>
      </c>
      <c r="H240" s="121" t="s">
        <v>2623</v>
      </c>
    </row>
    <row r="241" spans="1:23" s="119" customFormat="1">
      <c r="A241" s="119" t="s">
        <v>821</v>
      </c>
      <c r="B241" s="119" t="s">
        <v>2620</v>
      </c>
      <c r="C241" s="119" t="s">
        <v>2624</v>
      </c>
      <c r="H241" s="119" t="s">
        <v>2625</v>
      </c>
    </row>
    <row r="242" spans="1:23" s="119" customFormat="1">
      <c r="A242" s="119" t="s">
        <v>802</v>
      </c>
      <c r="C242" s="119" t="s">
        <v>2626</v>
      </c>
      <c r="D242" s="119" t="s">
        <v>2621</v>
      </c>
      <c r="J242" s="119" t="s">
        <v>2627</v>
      </c>
      <c r="P242" s="119" t="str">
        <f>CONCATENATE("SetCondition")</f>
        <v>SetCondition</v>
      </c>
      <c r="T242" s="119" t="s">
        <v>2165</v>
      </c>
      <c r="W242" s="119" t="s">
        <v>7</v>
      </c>
    </row>
    <row r="243" spans="1:23" s="119" customFormat="1"/>
    <row r="244" spans="1:23" s="119" customFormat="1">
      <c r="A244" s="119" t="s">
        <v>802</v>
      </c>
      <c r="C244" s="119" t="s">
        <v>2628</v>
      </c>
      <c r="D244" s="119" t="s">
        <v>780</v>
      </c>
      <c r="H244" s="119" t="s">
        <v>2945</v>
      </c>
    </row>
    <row r="245" spans="1:23" s="119" customFormat="1">
      <c r="A245" s="119" t="s">
        <v>821</v>
      </c>
      <c r="B245" s="119" t="s">
        <v>2628</v>
      </c>
      <c r="C245" s="119" t="s">
        <v>2629</v>
      </c>
      <c r="H245" s="119" t="s">
        <v>2630</v>
      </c>
    </row>
    <row r="246" spans="1:23" s="119" customFormat="1">
      <c r="A246" s="119" t="s">
        <v>821</v>
      </c>
      <c r="B246" s="119" t="s">
        <v>2628</v>
      </c>
      <c r="C246" s="119" t="s">
        <v>2631</v>
      </c>
      <c r="H246" s="119" t="s">
        <v>2632</v>
      </c>
    </row>
    <row r="247" spans="1:23" s="119" customFormat="1">
      <c r="A247" s="119" t="s">
        <v>821</v>
      </c>
      <c r="B247" s="119" t="s">
        <v>2628</v>
      </c>
      <c r="C247" s="119" t="s">
        <v>2633</v>
      </c>
    </row>
    <row r="248" spans="1:23" s="119" customFormat="1">
      <c r="A248" s="119" t="s">
        <v>802</v>
      </c>
      <c r="C248" s="119" t="s">
        <v>2634</v>
      </c>
      <c r="D248" s="119" t="s">
        <v>780</v>
      </c>
    </row>
  </sheetData>
  <conditionalFormatting sqref="C261:C1048576 C98:C99 C75 A38:B38 B22:C23 D29:D30 D38:XFD38 S23:S24 C1:C3 A24:R24 T24:XFD24 A21:B21 D21:XFD21 C8:C21 U23:QB23 RO22:CFO22 S22:QB22 C44:C45 C78 C92 C95:C96 C101:C102 C109 C111:C112 C118:C126 C131:C132 C136 C253 C25:C31 C47:C72 C33:C41 C138:C250">
    <cfRule type="duplicateValues" dxfId="8" priority="8"/>
  </conditionalFormatting>
  <conditionalFormatting sqref="C9">
    <cfRule type="duplicateValues" dxfId="7" priority="9"/>
  </conditionalFormatting>
  <conditionalFormatting sqref="C52:C53">
    <cfRule type="duplicateValues" dxfId="6" priority="10"/>
  </conditionalFormatting>
  <conditionalFormatting sqref="B58">
    <cfRule type="duplicateValues" dxfId="5" priority="6"/>
  </conditionalFormatting>
  <conditionalFormatting sqref="B59">
    <cfRule type="duplicateValues" dxfId="4" priority="5"/>
  </conditionalFormatting>
  <conditionalFormatting sqref="B60">
    <cfRule type="duplicateValues" dxfId="3" priority="4"/>
  </conditionalFormatting>
  <conditionalFormatting sqref="C137">
    <cfRule type="duplicateValues" dxfId="2" priority="3"/>
  </conditionalFormatting>
  <conditionalFormatting sqref="B137">
    <cfRule type="duplicateValues" dxfId="1" priority="2"/>
  </conditionalFormatting>
  <conditionalFormatting sqref="B138">
    <cfRule type="duplicateValues" dxfId="0" priority="1"/>
  </conditionalFormatting>
  <pageMargins left="0.7" right="0.7" top="0.75" bottom="0.75" header="0.511811023622047" footer="0.511811023622047"/>
  <pageSetup paperSize="9" orientation="portrait" horizontalDpi="300" verticalDpi="30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86" activePane="bottomLeft" state="frozen"/>
      <selection pane="bottomLeft" activeCell="H121" sqref="H121"/>
    </sheetView>
  </sheetViews>
  <sheetFormatPr defaultColWidth="10.5" defaultRowHeight="14.25"/>
  <cols>
    <col min="1" max="2" width="10.5" style="39"/>
    <col min="3" max="3" width="23" style="39" customWidth="1"/>
    <col min="4" max="4" width="57.5" style="39" customWidth="1"/>
    <col min="5" max="1024" width="10.5" style="39"/>
  </cols>
  <sheetData>
    <row r="1" spans="1:30">
      <c r="A1" s="39" t="s">
        <v>786</v>
      </c>
      <c r="B1" s="39" t="s">
        <v>787</v>
      </c>
      <c r="C1" s="39" t="s">
        <v>788</v>
      </c>
      <c r="D1" s="39" t="s">
        <v>789</v>
      </c>
      <c r="E1" s="39" t="s">
        <v>790</v>
      </c>
      <c r="F1" s="39" t="s">
        <v>958</v>
      </c>
      <c r="G1" s="39" t="s">
        <v>1202</v>
      </c>
      <c r="H1" s="29" t="s">
        <v>791</v>
      </c>
      <c r="I1" s="29" t="s">
        <v>959</v>
      </c>
      <c r="J1" s="39" t="s">
        <v>960</v>
      </c>
      <c r="K1" s="39" t="s">
        <v>1654</v>
      </c>
      <c r="L1" s="39" t="s">
        <v>963</v>
      </c>
      <c r="M1" s="39" t="s">
        <v>4</v>
      </c>
      <c r="N1" s="39" t="s">
        <v>3</v>
      </c>
      <c r="O1" s="39" t="s">
        <v>964</v>
      </c>
      <c r="P1" s="39" t="s">
        <v>965</v>
      </c>
      <c r="Q1" s="39" t="s">
        <v>1161</v>
      </c>
      <c r="R1" s="39" t="s">
        <v>966</v>
      </c>
      <c r="S1" s="39" t="s">
        <v>967</v>
      </c>
      <c r="T1" s="39" t="s">
        <v>968</v>
      </c>
      <c r="U1" s="39" t="s">
        <v>970</v>
      </c>
      <c r="V1" s="39" t="s">
        <v>971</v>
      </c>
      <c r="W1" s="39" t="s">
        <v>0</v>
      </c>
      <c r="X1" s="39" t="s">
        <v>972</v>
      </c>
      <c r="Y1" s="39" t="s">
        <v>973</v>
      </c>
      <c r="Z1" s="39" t="s">
        <v>974</v>
      </c>
      <c r="AA1" s="29"/>
      <c r="AB1" s="39" t="s">
        <v>1201</v>
      </c>
      <c r="AC1" s="39" t="s">
        <v>957</v>
      </c>
      <c r="AD1" s="39" t="s">
        <v>1250</v>
      </c>
    </row>
    <row r="2" spans="1:30" ht="15">
      <c r="A2" s="30" t="s">
        <v>792</v>
      </c>
      <c r="B2" s="30"/>
      <c r="C2" s="30" t="s">
        <v>793</v>
      </c>
      <c r="D2" s="30"/>
      <c r="E2" s="30" t="s">
        <v>2635</v>
      </c>
    </row>
    <row r="3" spans="1:30">
      <c r="A3" s="39" t="s">
        <v>1203</v>
      </c>
      <c r="C3" s="39" t="s">
        <v>1015</v>
      </c>
      <c r="H3" s="39" t="s">
        <v>1205</v>
      </c>
      <c r="N3" s="39" t="s">
        <v>1095</v>
      </c>
    </row>
    <row r="10" spans="1:30">
      <c r="A10" s="39" t="s">
        <v>1117</v>
      </c>
      <c r="C10" s="39" t="s">
        <v>803</v>
      </c>
      <c r="J10" s="39" t="s">
        <v>2636</v>
      </c>
    </row>
    <row r="11" spans="1:30" ht="213.75">
      <c r="A11" s="39" t="s">
        <v>3</v>
      </c>
      <c r="B11" s="39" t="s">
        <v>803</v>
      </c>
      <c r="C11" s="39" t="s">
        <v>2637</v>
      </c>
      <c r="D11" s="46" t="s">
        <v>2638</v>
      </c>
      <c r="I11" s="44"/>
      <c r="J11" s="44" t="s">
        <v>2639</v>
      </c>
    </row>
    <row r="12" spans="1:30" ht="185.25">
      <c r="A12" s="39" t="s">
        <v>3</v>
      </c>
      <c r="B12" s="39" t="s">
        <v>803</v>
      </c>
      <c r="C12" s="39" t="s">
        <v>2640</v>
      </c>
      <c r="D12" s="46" t="s">
        <v>2641</v>
      </c>
      <c r="J12" s="39" t="s">
        <v>2642</v>
      </c>
    </row>
    <row r="13" spans="1:30" ht="285">
      <c r="A13" s="39" t="s">
        <v>3</v>
      </c>
      <c r="B13" s="39" t="s">
        <v>803</v>
      </c>
      <c r="C13" s="39" t="s">
        <v>2643</v>
      </c>
      <c r="D13" s="46" t="s">
        <v>2644</v>
      </c>
      <c r="J13" s="39" t="s">
        <v>2645</v>
      </c>
    </row>
    <row r="14" spans="1:30" ht="185.25">
      <c r="A14" s="39" t="s">
        <v>3</v>
      </c>
      <c r="B14" s="39" t="s">
        <v>803</v>
      </c>
      <c r="C14" s="39" t="s">
        <v>2646</v>
      </c>
      <c r="D14" s="46" t="s">
        <v>2647</v>
      </c>
      <c r="J14" s="39" t="s">
        <v>2648</v>
      </c>
    </row>
    <row r="15" spans="1:30" ht="199.5">
      <c r="A15" s="39" t="s">
        <v>3</v>
      </c>
      <c r="B15" s="39" t="s">
        <v>803</v>
      </c>
      <c r="C15" s="39" t="s">
        <v>2649</v>
      </c>
      <c r="D15" s="46" t="s">
        <v>2650</v>
      </c>
      <c r="J15" s="39" t="s">
        <v>2651</v>
      </c>
    </row>
    <row r="16" spans="1:30" ht="356.25">
      <c r="A16" s="39" t="s">
        <v>3</v>
      </c>
      <c r="B16" s="39" t="s">
        <v>803</v>
      </c>
      <c r="C16" s="39" t="s">
        <v>2652</v>
      </c>
      <c r="D16" s="46" t="s">
        <v>2653</v>
      </c>
      <c r="J16" s="39" t="s">
        <v>2654</v>
      </c>
    </row>
    <row r="17" spans="1:10" ht="256.5">
      <c r="A17" s="39" t="s">
        <v>3</v>
      </c>
      <c r="B17" s="39" t="s">
        <v>803</v>
      </c>
      <c r="C17" s="39" t="s">
        <v>2655</v>
      </c>
      <c r="D17" s="46" t="s">
        <v>2656</v>
      </c>
      <c r="J17" s="39" t="s">
        <v>2657</v>
      </c>
    </row>
    <row r="18" spans="1:10" ht="85.5">
      <c r="A18" s="39" t="s">
        <v>3</v>
      </c>
      <c r="B18" s="39" t="s">
        <v>803</v>
      </c>
      <c r="C18" s="39" t="s">
        <v>2658</v>
      </c>
      <c r="D18" s="46" t="s">
        <v>2659</v>
      </c>
      <c r="J18" s="39" t="s">
        <v>2660</v>
      </c>
    </row>
    <row r="19" spans="1:10" ht="128.25">
      <c r="A19" s="39" t="s">
        <v>3</v>
      </c>
      <c r="B19" s="39" t="s">
        <v>803</v>
      </c>
      <c r="C19" s="39" t="s">
        <v>2661</v>
      </c>
      <c r="D19" s="46" t="s">
        <v>2662</v>
      </c>
      <c r="J19" s="39" t="s">
        <v>2663</v>
      </c>
    </row>
    <row r="20" spans="1:10" ht="85.5">
      <c r="A20" s="39" t="s">
        <v>3</v>
      </c>
      <c r="B20" s="39" t="s">
        <v>803</v>
      </c>
      <c r="C20" s="39" t="s">
        <v>2664</v>
      </c>
      <c r="D20" s="46" t="s">
        <v>2665</v>
      </c>
      <c r="J20" s="39" t="s">
        <v>2666</v>
      </c>
    </row>
    <row r="21" spans="1:10" ht="99.75">
      <c r="A21" s="39" t="s">
        <v>3</v>
      </c>
      <c r="B21" s="39" t="s">
        <v>803</v>
      </c>
      <c r="C21" s="39" t="s">
        <v>2667</v>
      </c>
      <c r="D21" s="46" t="s">
        <v>2668</v>
      </c>
      <c r="J21" s="39" t="s">
        <v>2669</v>
      </c>
    </row>
    <row r="22" spans="1:10">
      <c r="D22" s="46"/>
    </row>
    <row r="23" spans="1:10">
      <c r="D23" s="46"/>
    </row>
    <row r="24" spans="1:10">
      <c r="D24" s="46"/>
    </row>
    <row r="25" spans="1:10">
      <c r="D25" s="46"/>
    </row>
    <row r="26" spans="1:10" ht="114">
      <c r="A26" s="39" t="s">
        <v>3</v>
      </c>
      <c r="B26" s="39" t="s">
        <v>803</v>
      </c>
      <c r="C26" s="39" t="s">
        <v>2670</v>
      </c>
      <c r="D26" s="46" t="s">
        <v>2671</v>
      </c>
      <c r="J26" s="39" t="s">
        <v>2672</v>
      </c>
    </row>
    <row r="27" spans="1:10" ht="285">
      <c r="A27" s="39" t="s">
        <v>3</v>
      </c>
      <c r="B27" s="39" t="s">
        <v>803</v>
      </c>
      <c r="C27" s="39" t="s">
        <v>2673</v>
      </c>
      <c r="D27" s="46" t="s">
        <v>2674</v>
      </c>
      <c r="J27" s="39" t="s">
        <v>2675</v>
      </c>
    </row>
    <row r="28" spans="1:10" ht="228">
      <c r="A28" s="39" t="s">
        <v>3</v>
      </c>
      <c r="B28" s="39" t="s">
        <v>803</v>
      </c>
      <c r="C28" s="39" t="s">
        <v>2676</v>
      </c>
      <c r="D28" s="46" t="s">
        <v>2677</v>
      </c>
      <c r="J28" s="39" t="s">
        <v>2678</v>
      </c>
    </row>
    <row r="29" spans="1:10" ht="71.25">
      <c r="A29" s="39" t="s">
        <v>3</v>
      </c>
      <c r="B29" s="39" t="s">
        <v>803</v>
      </c>
      <c r="C29" s="39" t="s">
        <v>2679</v>
      </c>
      <c r="D29" s="46" t="s">
        <v>2680</v>
      </c>
      <c r="J29" s="39" t="s">
        <v>2681</v>
      </c>
    </row>
    <row r="30" spans="1:10" ht="142.5">
      <c r="A30" s="39" t="s">
        <v>3</v>
      </c>
      <c r="B30" s="39" t="s">
        <v>803</v>
      </c>
      <c r="C30" s="39" t="s">
        <v>2682</v>
      </c>
      <c r="D30" s="46" t="s">
        <v>2683</v>
      </c>
      <c r="J30" s="39" t="s">
        <v>2684</v>
      </c>
    </row>
    <row r="31" spans="1:10" ht="199.5">
      <c r="A31" s="39" t="s">
        <v>3</v>
      </c>
      <c r="B31" s="39" t="s">
        <v>803</v>
      </c>
      <c r="C31" s="39" t="s">
        <v>2685</v>
      </c>
      <c r="D31" s="46" t="s">
        <v>2686</v>
      </c>
      <c r="J31" s="39" t="s">
        <v>2687</v>
      </c>
    </row>
    <row r="32" spans="1:10" ht="171">
      <c r="A32" s="39" t="s">
        <v>3</v>
      </c>
      <c r="B32" s="39" t="s">
        <v>803</v>
      </c>
      <c r="C32" s="39" t="s">
        <v>2688</v>
      </c>
      <c r="D32" s="46" t="s">
        <v>2689</v>
      </c>
      <c r="J32" s="39" t="s">
        <v>2690</v>
      </c>
    </row>
    <row r="33" spans="1:10" ht="242.25">
      <c r="A33" s="39" t="s">
        <v>3</v>
      </c>
      <c r="B33" s="39" t="s">
        <v>803</v>
      </c>
      <c r="C33" s="39" t="s">
        <v>2691</v>
      </c>
      <c r="D33" s="46" t="s">
        <v>2692</v>
      </c>
      <c r="J33" s="39" t="s">
        <v>2693</v>
      </c>
    </row>
    <row r="34" spans="1:10" ht="270.75">
      <c r="A34" s="39" t="s">
        <v>3</v>
      </c>
      <c r="B34" s="39" t="s">
        <v>803</v>
      </c>
      <c r="C34" s="39" t="s">
        <v>2694</v>
      </c>
      <c r="D34" s="46" t="s">
        <v>2695</v>
      </c>
      <c r="J34" s="39" t="s">
        <v>2696</v>
      </c>
    </row>
    <row r="35" spans="1:10" ht="128.25">
      <c r="A35" s="39" t="s">
        <v>3</v>
      </c>
      <c r="B35" s="39" t="s">
        <v>803</v>
      </c>
      <c r="C35" s="39" t="s">
        <v>2697</v>
      </c>
      <c r="D35" s="46" t="s">
        <v>2698</v>
      </c>
      <c r="J35" s="39" t="s">
        <v>2699</v>
      </c>
    </row>
    <row r="36" spans="1:10" ht="71.25">
      <c r="A36" s="39" t="s">
        <v>3</v>
      </c>
      <c r="B36" s="39" t="s">
        <v>803</v>
      </c>
      <c r="C36" s="39" t="s">
        <v>2700</v>
      </c>
      <c r="D36" s="46" t="s">
        <v>2701</v>
      </c>
      <c r="J36" s="39" t="s">
        <v>2702</v>
      </c>
    </row>
    <row r="37" spans="1:10" ht="285">
      <c r="A37" s="39" t="s">
        <v>3</v>
      </c>
      <c r="B37" s="39" t="s">
        <v>803</v>
      </c>
      <c r="C37" s="39" t="s">
        <v>2703</v>
      </c>
      <c r="D37" s="46" t="s">
        <v>2704</v>
      </c>
      <c r="J37" s="39" t="s">
        <v>2705</v>
      </c>
    </row>
    <row r="38" spans="1:10" ht="42.75">
      <c r="A38" s="39" t="s">
        <v>3</v>
      </c>
      <c r="B38" s="39" t="s">
        <v>803</v>
      </c>
      <c r="C38" s="39" t="s">
        <v>2706</v>
      </c>
      <c r="D38" s="46" t="s">
        <v>2707</v>
      </c>
      <c r="J38" s="39" t="s">
        <v>2708</v>
      </c>
    </row>
    <row r="39" spans="1:10" ht="57">
      <c r="A39" s="39" t="s">
        <v>3</v>
      </c>
      <c r="B39" s="39" t="s">
        <v>803</v>
      </c>
      <c r="C39" s="39" t="s">
        <v>2709</v>
      </c>
      <c r="D39" s="46" t="s">
        <v>2710</v>
      </c>
      <c r="J39" s="39" t="s">
        <v>2711</v>
      </c>
    </row>
    <row r="40" spans="1:10" ht="42.75">
      <c r="A40" s="39" t="s">
        <v>3</v>
      </c>
      <c r="B40" s="39" t="s">
        <v>803</v>
      </c>
      <c r="C40" s="39" t="s">
        <v>2712</v>
      </c>
      <c r="D40" s="46" t="s">
        <v>2713</v>
      </c>
      <c r="J40" s="39" t="s">
        <v>2714</v>
      </c>
    </row>
    <row r="41" spans="1:10" ht="185.25">
      <c r="A41" s="39" t="s">
        <v>3</v>
      </c>
      <c r="B41" s="39" t="s">
        <v>803</v>
      </c>
      <c r="C41" s="39" t="s">
        <v>2715</v>
      </c>
      <c r="D41" s="124" t="s">
        <v>2716</v>
      </c>
      <c r="E41" s="98"/>
      <c r="J41" s="39" t="s">
        <v>2717</v>
      </c>
    </row>
    <row r="42" spans="1:10" ht="142.5">
      <c r="A42" s="39" t="s">
        <v>3</v>
      </c>
      <c r="B42" s="39" t="s">
        <v>803</v>
      </c>
      <c r="C42" s="39" t="s">
        <v>2718</v>
      </c>
      <c r="D42" s="46" t="s">
        <v>2719</v>
      </c>
      <c r="J42" s="39" t="s">
        <v>2720</v>
      </c>
    </row>
    <row r="43" spans="1:10" ht="327.75">
      <c r="A43" s="39" t="s">
        <v>3</v>
      </c>
      <c r="B43" s="39" t="s">
        <v>803</v>
      </c>
      <c r="C43" s="39" t="s">
        <v>2721</v>
      </c>
      <c r="D43" s="46" t="s">
        <v>2722</v>
      </c>
      <c r="J43" s="39" t="s">
        <v>2723</v>
      </c>
    </row>
    <row r="44" spans="1:10" ht="199.5">
      <c r="A44" s="39" t="s">
        <v>3</v>
      </c>
      <c r="B44" s="39" t="s">
        <v>803</v>
      </c>
      <c r="C44" s="39" t="s">
        <v>2724</v>
      </c>
      <c r="D44" s="46" t="s">
        <v>2725</v>
      </c>
      <c r="J44" s="39" t="s">
        <v>2726</v>
      </c>
    </row>
    <row r="45" spans="1:10" ht="156.75">
      <c r="A45" s="39" t="s">
        <v>3</v>
      </c>
      <c r="B45" s="39" t="s">
        <v>803</v>
      </c>
      <c r="C45" s="39" t="s">
        <v>2727</v>
      </c>
      <c r="D45" s="46" t="s">
        <v>2728</v>
      </c>
      <c r="J45" s="39" t="s">
        <v>2729</v>
      </c>
    </row>
    <row r="46" spans="1:10" ht="256.5">
      <c r="A46" s="39" t="s">
        <v>3</v>
      </c>
      <c r="B46" s="39" t="s">
        <v>803</v>
      </c>
      <c r="C46" s="39" t="s">
        <v>2730</v>
      </c>
      <c r="D46" s="46" t="s">
        <v>2731</v>
      </c>
      <c r="J46" s="39" t="s">
        <v>2732</v>
      </c>
    </row>
    <row r="47" spans="1:10" ht="156.75">
      <c r="A47" s="39" t="s">
        <v>3</v>
      </c>
      <c r="B47" s="39" t="s">
        <v>803</v>
      </c>
      <c r="C47" s="39" t="s">
        <v>2733</v>
      </c>
      <c r="D47" s="46" t="s">
        <v>2734</v>
      </c>
      <c r="J47" s="39" t="s">
        <v>2735</v>
      </c>
    </row>
    <row r="48" spans="1:10" ht="171">
      <c r="A48" s="39" t="s">
        <v>3</v>
      </c>
      <c r="B48" s="39" t="s">
        <v>803</v>
      </c>
      <c r="C48" s="39" t="s">
        <v>2736</v>
      </c>
      <c r="D48" s="46" t="s">
        <v>2737</v>
      </c>
      <c r="J48" s="39" t="s">
        <v>2738</v>
      </c>
    </row>
    <row r="49" spans="1:10" ht="114">
      <c r="A49" s="39" t="s">
        <v>3</v>
      </c>
      <c r="B49" s="39" t="s">
        <v>803</v>
      </c>
      <c r="C49" s="39" t="s">
        <v>2739</v>
      </c>
      <c r="D49" s="46" t="s">
        <v>2740</v>
      </c>
      <c r="J49" s="39" t="s">
        <v>2741</v>
      </c>
    </row>
    <row r="50" spans="1:10" ht="85.5">
      <c r="A50" s="39" t="s">
        <v>3</v>
      </c>
      <c r="B50" s="39" t="s">
        <v>803</v>
      </c>
      <c r="C50" s="39" t="s">
        <v>2742</v>
      </c>
      <c r="D50" s="46" t="s">
        <v>2743</v>
      </c>
      <c r="J50" s="39" t="s">
        <v>2744</v>
      </c>
    </row>
    <row r="51" spans="1:10" ht="228">
      <c r="A51" s="39" t="s">
        <v>3</v>
      </c>
      <c r="B51" s="39" t="s">
        <v>803</v>
      </c>
      <c r="C51" s="39" t="s">
        <v>2745</v>
      </c>
      <c r="D51" s="46" t="s">
        <v>2746</v>
      </c>
      <c r="J51" s="39" t="s">
        <v>2747</v>
      </c>
    </row>
    <row r="52" spans="1:10" ht="99.75">
      <c r="A52" s="39" t="s">
        <v>3</v>
      </c>
      <c r="B52" s="39" t="s">
        <v>803</v>
      </c>
      <c r="C52" s="39" t="s">
        <v>2748</v>
      </c>
      <c r="D52" s="46" t="s">
        <v>2749</v>
      </c>
      <c r="J52" s="39" t="s">
        <v>2750</v>
      </c>
    </row>
    <row r="53" spans="1:10" ht="128.25">
      <c r="A53" s="39" t="s">
        <v>3</v>
      </c>
      <c r="B53" s="39" t="s">
        <v>803</v>
      </c>
      <c r="C53" s="39" t="s">
        <v>2751</v>
      </c>
      <c r="D53" s="46" t="s">
        <v>2752</v>
      </c>
      <c r="J53" s="39" t="s">
        <v>2753</v>
      </c>
    </row>
    <row r="54" spans="1:10" ht="42.75">
      <c r="A54" s="39" t="s">
        <v>3</v>
      </c>
      <c r="B54" s="39" t="s">
        <v>803</v>
      </c>
      <c r="C54" s="39" t="s">
        <v>2754</v>
      </c>
      <c r="D54" s="46" t="s">
        <v>2755</v>
      </c>
      <c r="J54" s="39" t="s">
        <v>2756</v>
      </c>
    </row>
    <row r="55" spans="1:10" ht="42.75">
      <c r="A55" s="39" t="s">
        <v>3</v>
      </c>
      <c r="B55" s="39" t="s">
        <v>803</v>
      </c>
      <c r="C55" s="39" t="s">
        <v>2757</v>
      </c>
      <c r="D55" s="46" t="s">
        <v>2758</v>
      </c>
      <c r="J55" s="39" t="s">
        <v>2759</v>
      </c>
    </row>
    <row r="56" spans="1:10" ht="42.75">
      <c r="A56" s="39" t="s">
        <v>3</v>
      </c>
      <c r="B56" s="39" t="s">
        <v>803</v>
      </c>
      <c r="C56" s="39" t="s">
        <v>2760</v>
      </c>
      <c r="D56" s="46" t="s">
        <v>2761</v>
      </c>
      <c r="J56" s="39" t="s">
        <v>2762</v>
      </c>
    </row>
    <row r="57" spans="1:10" ht="42.75">
      <c r="A57" s="39" t="s">
        <v>3</v>
      </c>
      <c r="B57" s="39" t="s">
        <v>803</v>
      </c>
      <c r="C57" s="39" t="s">
        <v>2763</v>
      </c>
      <c r="D57" s="46" t="s">
        <v>2764</v>
      </c>
      <c r="J57" s="39" t="s">
        <v>2765</v>
      </c>
    </row>
    <row r="58" spans="1:10">
      <c r="A58" s="39" t="s">
        <v>1117</v>
      </c>
      <c r="C58" s="39" t="s">
        <v>806</v>
      </c>
      <c r="J58" s="39" t="s">
        <v>2766</v>
      </c>
    </row>
    <row r="59" spans="1:10" ht="356.25">
      <c r="A59" s="39" t="s">
        <v>3</v>
      </c>
      <c r="B59" s="39" t="s">
        <v>806</v>
      </c>
      <c r="C59" s="39" t="s">
        <v>2767</v>
      </c>
      <c r="D59" s="46" t="s">
        <v>2922</v>
      </c>
      <c r="J59" s="39" t="s">
        <v>2768</v>
      </c>
    </row>
    <row r="60" spans="1:10" ht="99.75">
      <c r="A60" s="39" t="s">
        <v>3</v>
      </c>
      <c r="B60" s="39" t="s">
        <v>806</v>
      </c>
      <c r="C60" s="39" t="s">
        <v>2769</v>
      </c>
      <c r="D60" s="46" t="s">
        <v>2770</v>
      </c>
      <c r="J60" s="39" t="s">
        <v>2771</v>
      </c>
    </row>
    <row r="61" spans="1:10" ht="128.25">
      <c r="A61" s="39" t="s">
        <v>3</v>
      </c>
      <c r="B61" s="39" t="s">
        <v>806</v>
      </c>
      <c r="C61" s="39" t="s">
        <v>2772</v>
      </c>
      <c r="D61" s="46" t="s">
        <v>2773</v>
      </c>
      <c r="J61" s="39" t="s">
        <v>2774</v>
      </c>
    </row>
    <row r="62" spans="1:10" ht="42.75">
      <c r="A62" s="39" t="s">
        <v>3</v>
      </c>
      <c r="B62" s="39" t="s">
        <v>806</v>
      </c>
      <c r="C62" s="39" t="s">
        <v>2775</v>
      </c>
      <c r="D62" s="46" t="s">
        <v>2776</v>
      </c>
      <c r="J62" s="39" t="s">
        <v>2777</v>
      </c>
    </row>
    <row r="63" spans="1:10" ht="114">
      <c r="A63" s="39" t="s">
        <v>3</v>
      </c>
      <c r="B63" s="39" t="s">
        <v>806</v>
      </c>
      <c r="C63" s="39" t="s">
        <v>2778</v>
      </c>
      <c r="D63" s="46" t="s">
        <v>2779</v>
      </c>
      <c r="J63" s="39" t="s">
        <v>2780</v>
      </c>
    </row>
    <row r="64" spans="1:10" ht="156.75">
      <c r="A64" s="39" t="s">
        <v>3</v>
      </c>
      <c r="B64" s="39" t="s">
        <v>806</v>
      </c>
      <c r="C64" s="39" t="s">
        <v>2781</v>
      </c>
      <c r="D64" s="46" t="s">
        <v>2782</v>
      </c>
      <c r="J64" s="39" t="s">
        <v>2783</v>
      </c>
    </row>
    <row r="65" spans="1:14" ht="42.75">
      <c r="A65" s="39" t="s">
        <v>3</v>
      </c>
      <c r="B65" s="39" t="s">
        <v>806</v>
      </c>
      <c r="C65" s="39" t="s">
        <v>2784</v>
      </c>
      <c r="D65" s="46" t="s">
        <v>2785</v>
      </c>
      <c r="J65" s="39" t="s">
        <v>2786</v>
      </c>
    </row>
    <row r="66" spans="1:14" ht="171">
      <c r="A66" s="39" t="s">
        <v>3</v>
      </c>
      <c r="B66" s="39" t="s">
        <v>806</v>
      </c>
      <c r="C66" s="39" t="s">
        <v>2787</v>
      </c>
      <c r="D66" s="46" t="s">
        <v>2788</v>
      </c>
      <c r="J66" s="39" t="s">
        <v>2789</v>
      </c>
    </row>
    <row r="67" spans="1:14" ht="213.75">
      <c r="A67" s="39" t="s">
        <v>3</v>
      </c>
      <c r="B67" s="39" t="s">
        <v>806</v>
      </c>
      <c r="C67" s="39" t="s">
        <v>2790</v>
      </c>
      <c r="D67" s="46" t="s">
        <v>2791</v>
      </c>
      <c r="J67" s="39" t="s">
        <v>2792</v>
      </c>
    </row>
    <row r="68" spans="1:14" ht="99.75">
      <c r="A68" s="39" t="s">
        <v>3</v>
      </c>
      <c r="B68" s="39" t="s">
        <v>806</v>
      </c>
      <c r="C68" s="39" t="s">
        <v>2793</v>
      </c>
      <c r="D68" s="46" t="s">
        <v>2794</v>
      </c>
      <c r="J68" s="39" t="s">
        <v>2795</v>
      </c>
    </row>
    <row r="69" spans="1:14" ht="114">
      <c r="A69" s="39" t="s">
        <v>3</v>
      </c>
      <c r="B69" s="39" t="s">
        <v>806</v>
      </c>
      <c r="C69" s="39" t="s">
        <v>2796</v>
      </c>
      <c r="D69" s="46" t="s">
        <v>2797</v>
      </c>
      <c r="J69" s="39" t="s">
        <v>2798</v>
      </c>
    </row>
    <row r="70" spans="1:14" ht="114">
      <c r="A70" s="39" t="s">
        <v>3</v>
      </c>
      <c r="B70" s="39" t="s">
        <v>806</v>
      </c>
      <c r="C70" s="39" t="s">
        <v>2799</v>
      </c>
      <c r="D70" s="46" t="s">
        <v>2800</v>
      </c>
      <c r="J70" s="39" t="s">
        <v>2801</v>
      </c>
    </row>
    <row r="71" spans="1:14" ht="409.5">
      <c r="A71" s="39" t="s">
        <v>3</v>
      </c>
      <c r="B71" s="39" t="s">
        <v>806</v>
      </c>
      <c r="C71" s="39" t="s">
        <v>2802</v>
      </c>
      <c r="D71" s="46" t="s">
        <v>2803</v>
      </c>
      <c r="J71" s="39" t="s">
        <v>2804</v>
      </c>
    </row>
    <row r="74" spans="1:14">
      <c r="A74" s="39" t="s">
        <v>802</v>
      </c>
      <c r="C74" s="39" t="str">
        <f t="shared" ref="C74:C84" si="0">CONCATENATE("load-",C11)</f>
        <v>load-EmCare.C10.IT.DE01</v>
      </c>
      <c r="H74" s="39" t="s">
        <v>2805</v>
      </c>
      <c r="N74" s="39" t="s">
        <v>1095</v>
      </c>
    </row>
    <row r="75" spans="1:14">
      <c r="A75" s="39" t="s">
        <v>802</v>
      </c>
      <c r="C75" s="39" t="str">
        <f t="shared" si="0"/>
        <v>load-EmCare.C10.IT.DE02</v>
      </c>
      <c r="H75" s="39" t="s">
        <v>2806</v>
      </c>
      <c r="N75" s="39" t="s">
        <v>1095</v>
      </c>
    </row>
    <row r="76" spans="1:14">
      <c r="A76" s="39" t="s">
        <v>802</v>
      </c>
      <c r="C76" s="39" t="str">
        <f t="shared" si="0"/>
        <v>load-EmCare.C10.IT.DE03</v>
      </c>
      <c r="H76" s="125" t="s">
        <v>2807</v>
      </c>
      <c r="N76" s="39" t="s">
        <v>1095</v>
      </c>
    </row>
    <row r="77" spans="1:14">
      <c r="A77" s="39" t="s">
        <v>802</v>
      </c>
      <c r="C77" s="39" t="str">
        <f t="shared" si="0"/>
        <v>load-EmCare.C10.IT.DE04</v>
      </c>
      <c r="H77" s="39" t="s">
        <v>2808</v>
      </c>
      <c r="N77" s="39" t="s">
        <v>1095</v>
      </c>
    </row>
    <row r="78" spans="1:14">
      <c r="A78" s="39" t="s">
        <v>802</v>
      </c>
      <c r="C78" s="39" t="str">
        <f t="shared" si="0"/>
        <v>load-EmCare.C10.IT.DE05</v>
      </c>
      <c r="H78" s="39" t="s">
        <v>2809</v>
      </c>
      <c r="N78" s="39" t="s">
        <v>1095</v>
      </c>
    </row>
    <row r="79" spans="1:14">
      <c r="A79" s="39" t="s">
        <v>802</v>
      </c>
      <c r="C79" s="39" t="str">
        <f t="shared" si="0"/>
        <v>load-EmCare.C10.IT.DE06</v>
      </c>
      <c r="H79" s="39" t="s">
        <v>2810</v>
      </c>
      <c r="N79" s="39" t="s">
        <v>1095</v>
      </c>
    </row>
    <row r="80" spans="1:14">
      <c r="A80" s="39" t="s">
        <v>802</v>
      </c>
      <c r="C80" s="39" t="str">
        <f t="shared" si="0"/>
        <v>load-EmCare.C10.IT.DE07</v>
      </c>
      <c r="H80" s="39" t="s">
        <v>2811</v>
      </c>
      <c r="N80" s="39" t="s">
        <v>1095</v>
      </c>
    </row>
    <row r="81" spans="1:14">
      <c r="A81" s="39" t="s">
        <v>802</v>
      </c>
      <c r="C81" s="39" t="str">
        <f t="shared" si="0"/>
        <v>load-EmCare.C10.IT.DE08</v>
      </c>
      <c r="H81" s="39" t="s">
        <v>2812</v>
      </c>
      <c r="N81" s="39" t="s">
        <v>1095</v>
      </c>
    </row>
    <row r="82" spans="1:14">
      <c r="A82" s="39" t="s">
        <v>802</v>
      </c>
      <c r="C82" s="39" t="str">
        <f t="shared" si="0"/>
        <v>load-EmCare.C10.IT.DE09</v>
      </c>
      <c r="H82" s="39" t="s">
        <v>2813</v>
      </c>
      <c r="N82" s="39" t="s">
        <v>1095</v>
      </c>
    </row>
    <row r="83" spans="1:14" s="34" customFormat="1">
      <c r="A83" s="34" t="s">
        <v>802</v>
      </c>
      <c r="C83" s="34" t="str">
        <f t="shared" si="0"/>
        <v>load-EmCare.C10.IT.DE10</v>
      </c>
      <c r="H83" s="133" t="s">
        <v>2024</v>
      </c>
      <c r="N83" s="34" t="s">
        <v>1095</v>
      </c>
    </row>
    <row r="84" spans="1:14" s="34" customFormat="1">
      <c r="A84" s="34" t="s">
        <v>802</v>
      </c>
      <c r="C84" s="34" t="str">
        <f t="shared" si="0"/>
        <v>load-EmCare.C10.IT.DE11</v>
      </c>
      <c r="H84" s="34" t="s">
        <v>2814</v>
      </c>
      <c r="N84" s="34" t="s">
        <v>1095</v>
      </c>
    </row>
    <row r="85" spans="1:14" s="34" customFormat="1"/>
    <row r="86" spans="1:14" s="34" customFormat="1"/>
    <row r="87" spans="1:14" s="34" customFormat="1"/>
    <row r="88" spans="1:14" s="34" customFormat="1"/>
    <row r="89" spans="1:14" s="34" customFormat="1">
      <c r="A89" s="34" t="s">
        <v>802</v>
      </c>
      <c r="C89" s="34" t="str">
        <f t="shared" ref="C89:C120" si="1">CONCATENATE("load-",C26)</f>
        <v>load-EmCare.C10.IT.DE16</v>
      </c>
      <c r="H89" s="34" t="s">
        <v>2815</v>
      </c>
      <c r="N89" s="34" t="s">
        <v>1095</v>
      </c>
    </row>
    <row r="90" spans="1:14" s="34" customFormat="1">
      <c r="A90" s="34" t="s">
        <v>802</v>
      </c>
      <c r="C90" s="34" t="str">
        <f t="shared" si="1"/>
        <v>load-EmCare.C10.IT.DE17</v>
      </c>
      <c r="H90" s="34" t="s">
        <v>2816</v>
      </c>
      <c r="N90" s="34" t="s">
        <v>1095</v>
      </c>
    </row>
    <row r="91" spans="1:14" s="34" customFormat="1">
      <c r="A91" s="34" t="s">
        <v>802</v>
      </c>
      <c r="C91" s="34" t="str">
        <f t="shared" si="1"/>
        <v>load-EmCare.C10.IT.DE18</v>
      </c>
      <c r="H91" s="34" t="s">
        <v>2817</v>
      </c>
      <c r="N91" s="34" t="s">
        <v>1095</v>
      </c>
    </row>
    <row r="92" spans="1:14" s="34" customFormat="1">
      <c r="A92" s="34" t="s">
        <v>802</v>
      </c>
      <c r="C92" s="34" t="str">
        <f t="shared" si="1"/>
        <v>load-EmCare.C10.IT.DE19</v>
      </c>
      <c r="H92" s="34" t="s">
        <v>2818</v>
      </c>
      <c r="N92" s="34" t="s">
        <v>1095</v>
      </c>
    </row>
    <row r="93" spans="1:14" s="34" customFormat="1">
      <c r="A93" s="34" t="s">
        <v>802</v>
      </c>
      <c r="C93" s="34" t="str">
        <f t="shared" si="1"/>
        <v>load-EmCare.C10.IT.DE20</v>
      </c>
      <c r="H93" s="34" t="s">
        <v>2819</v>
      </c>
      <c r="N93" s="34" t="s">
        <v>1095</v>
      </c>
    </row>
    <row r="94" spans="1:14" s="34" customFormat="1">
      <c r="A94" s="34" t="s">
        <v>802</v>
      </c>
      <c r="C94" s="34" t="str">
        <f t="shared" si="1"/>
        <v>load-EmCare.C10.IT.DE21</v>
      </c>
      <c r="H94" s="133" t="s">
        <v>2024</v>
      </c>
      <c r="N94" s="34" t="s">
        <v>1095</v>
      </c>
    </row>
    <row r="95" spans="1:14" s="34" customFormat="1">
      <c r="A95" s="34" t="s">
        <v>802</v>
      </c>
      <c r="C95" s="34" t="str">
        <f t="shared" si="1"/>
        <v>load-EmCare.C10.IT.DE22</v>
      </c>
      <c r="H95" s="133" t="s">
        <v>2024</v>
      </c>
      <c r="N95" s="34" t="s">
        <v>1095</v>
      </c>
    </row>
    <row r="96" spans="1:14" s="34" customFormat="1">
      <c r="A96" s="34" t="s">
        <v>802</v>
      </c>
      <c r="C96" s="34" t="str">
        <f t="shared" si="1"/>
        <v>load-EmCare.C10.IT.DE23</v>
      </c>
      <c r="H96" s="34" t="s">
        <v>2820</v>
      </c>
      <c r="N96" s="34" t="s">
        <v>1095</v>
      </c>
    </row>
    <row r="97" spans="1:14" s="34" customFormat="1">
      <c r="A97" s="34" t="s">
        <v>802</v>
      </c>
      <c r="C97" s="34" t="str">
        <f t="shared" si="1"/>
        <v>load-EmCare.C10.IT.DE24</v>
      </c>
      <c r="H97" s="34" t="s">
        <v>2821</v>
      </c>
      <c r="N97" s="34" t="s">
        <v>1095</v>
      </c>
    </row>
    <row r="98" spans="1:14" s="34" customFormat="1">
      <c r="A98" s="34" t="s">
        <v>802</v>
      </c>
      <c r="C98" s="34" t="str">
        <f t="shared" si="1"/>
        <v>load-EmCare.C10.IT.DE25</v>
      </c>
      <c r="H98" s="133" t="s">
        <v>2024</v>
      </c>
      <c r="N98" s="34" t="s">
        <v>1095</v>
      </c>
    </row>
    <row r="99" spans="1:14" s="34" customFormat="1">
      <c r="A99" s="34" t="s">
        <v>802</v>
      </c>
      <c r="C99" s="34" t="str">
        <f t="shared" si="1"/>
        <v>load-EmCare.C10.IT.DE42</v>
      </c>
      <c r="H99" s="34" t="s">
        <v>2822</v>
      </c>
      <c r="N99" s="34" t="s">
        <v>1095</v>
      </c>
    </row>
    <row r="100" spans="1:14" s="34" customFormat="1">
      <c r="A100" s="34" t="s">
        <v>802</v>
      </c>
      <c r="C100" s="34" t="str">
        <f t="shared" si="1"/>
        <v>load-EmCare.C10.IT.DE43</v>
      </c>
      <c r="H100" s="34" t="s">
        <v>2823</v>
      </c>
      <c r="N100" s="34" t="s">
        <v>1095</v>
      </c>
    </row>
    <row r="101" spans="1:14" s="34" customFormat="1">
      <c r="A101" s="34" t="s">
        <v>802</v>
      </c>
      <c r="C101" s="34" t="str">
        <f t="shared" si="1"/>
        <v>load-EmCare.C10.IT.DE44</v>
      </c>
      <c r="H101" s="34" t="s">
        <v>2824</v>
      </c>
      <c r="N101" s="34" t="s">
        <v>1095</v>
      </c>
    </row>
    <row r="102" spans="1:14" s="34" customFormat="1">
      <c r="A102" s="34" t="s">
        <v>802</v>
      </c>
      <c r="C102" s="34" t="str">
        <f t="shared" si="1"/>
        <v>load-EmCare.C10.IT.DE26</v>
      </c>
      <c r="H102" s="34" t="s">
        <v>2825</v>
      </c>
      <c r="N102" s="34" t="s">
        <v>1095</v>
      </c>
    </row>
    <row r="103" spans="1:14" s="34" customFormat="1">
      <c r="A103" s="34" t="s">
        <v>802</v>
      </c>
      <c r="C103" s="34" t="str">
        <f t="shared" si="1"/>
        <v>load-EmCare.C10.IT.DE27</v>
      </c>
      <c r="H103" s="34" t="s">
        <v>2826</v>
      </c>
      <c r="N103" s="34" t="s">
        <v>1095</v>
      </c>
    </row>
    <row r="104" spans="1:14" s="34" customFormat="1">
      <c r="A104" s="34" t="s">
        <v>802</v>
      </c>
      <c r="C104" s="34" t="str">
        <f t="shared" si="1"/>
        <v>load-EmCare.C10.IT.DE28</v>
      </c>
      <c r="H104" s="133" t="s">
        <v>2024</v>
      </c>
      <c r="J104" s="94"/>
      <c r="K104" s="34" t="str">
        <f>LOWER(J104)</f>
        <v/>
      </c>
      <c r="N104" s="34" t="s">
        <v>1095</v>
      </c>
    </row>
    <row r="105" spans="1:14" s="34" customFormat="1">
      <c r="A105" s="34" t="s">
        <v>802</v>
      </c>
      <c r="C105" s="34" t="str">
        <f t="shared" si="1"/>
        <v>load-EmCare.C10.IT.DE29</v>
      </c>
      <c r="H105" s="34" t="s">
        <v>2827</v>
      </c>
      <c r="N105" s="34" t="s">
        <v>1095</v>
      </c>
    </row>
    <row r="106" spans="1:14" s="34" customFormat="1">
      <c r="A106" s="34" t="s">
        <v>802</v>
      </c>
      <c r="C106" s="34" t="str">
        <f t="shared" si="1"/>
        <v>load-EmCare.C10.IT.DE30</v>
      </c>
      <c r="H106" s="34" t="s">
        <v>2828</v>
      </c>
      <c r="N106" s="34" t="s">
        <v>1095</v>
      </c>
    </row>
    <row r="107" spans="1:14" s="34" customFormat="1">
      <c r="A107" s="34" t="s">
        <v>802</v>
      </c>
      <c r="C107" s="34" t="str">
        <f t="shared" si="1"/>
        <v>load-EmCare.C10.IT.DE31</v>
      </c>
      <c r="H107" s="34" t="s">
        <v>2829</v>
      </c>
      <c r="N107" s="34" t="s">
        <v>1095</v>
      </c>
    </row>
    <row r="108" spans="1:14" s="34" customFormat="1">
      <c r="A108" s="34" t="s">
        <v>802</v>
      </c>
      <c r="C108" s="34" t="str">
        <f t="shared" si="1"/>
        <v>load-EmCare.C10.IT.DE32</v>
      </c>
      <c r="H108" s="34" t="s">
        <v>2830</v>
      </c>
      <c r="N108" s="34" t="s">
        <v>1095</v>
      </c>
    </row>
    <row r="109" spans="1:14" s="34" customFormat="1">
      <c r="A109" s="34" t="s">
        <v>802</v>
      </c>
      <c r="C109" s="34" t="str">
        <f t="shared" si="1"/>
        <v>load-EmCare.C10.IT.DE33</v>
      </c>
      <c r="H109" s="133" t="s">
        <v>2024</v>
      </c>
      <c r="N109" s="34" t="s">
        <v>1095</v>
      </c>
    </row>
    <row r="110" spans="1:14" s="34" customFormat="1">
      <c r="A110" s="34" t="s">
        <v>802</v>
      </c>
      <c r="C110" s="34" t="str">
        <f t="shared" si="1"/>
        <v>load-EmCare.C10.IT.DE34</v>
      </c>
      <c r="H110" s="34" t="s">
        <v>2831</v>
      </c>
      <c r="N110" s="34" t="s">
        <v>1095</v>
      </c>
    </row>
    <row r="111" spans="1:14" s="34" customFormat="1">
      <c r="A111" s="34" t="s">
        <v>802</v>
      </c>
      <c r="C111" s="34" t="str">
        <f t="shared" si="1"/>
        <v>load-EmCare.C10.IT.DE35</v>
      </c>
      <c r="H111" s="34" t="s">
        <v>2832</v>
      </c>
      <c r="N111" s="34" t="s">
        <v>1095</v>
      </c>
    </row>
    <row r="112" spans="1:14" s="34" customFormat="1">
      <c r="A112" s="34" t="s">
        <v>802</v>
      </c>
      <c r="C112" s="34" t="str">
        <f t="shared" si="1"/>
        <v>load-EmCare.C10.IT.DE36</v>
      </c>
      <c r="H112" s="133" t="s">
        <v>2024</v>
      </c>
      <c r="N112" s="34" t="s">
        <v>1095</v>
      </c>
    </row>
    <row r="113" spans="1:14" s="34" customFormat="1">
      <c r="A113" s="34" t="s">
        <v>802</v>
      </c>
      <c r="C113" s="34" t="str">
        <f t="shared" si="1"/>
        <v>load-EmCare.C10.IT.DE37</v>
      </c>
      <c r="H113" s="34" t="s">
        <v>2833</v>
      </c>
      <c r="N113" s="34" t="s">
        <v>1095</v>
      </c>
    </row>
    <row r="114" spans="1:14" s="34" customFormat="1">
      <c r="A114" s="34" t="s">
        <v>802</v>
      </c>
      <c r="C114" s="34" t="str">
        <f t="shared" si="1"/>
        <v>load-EmCare.C10.IT.DE38</v>
      </c>
      <c r="H114" s="34" t="s">
        <v>2834</v>
      </c>
      <c r="N114" s="34" t="s">
        <v>1095</v>
      </c>
    </row>
    <row r="115" spans="1:14" s="34" customFormat="1">
      <c r="A115" s="34" t="s">
        <v>802</v>
      </c>
      <c r="C115" s="34" t="str">
        <f t="shared" si="1"/>
        <v>load-EmCare.C10.IT.DE39</v>
      </c>
      <c r="H115" s="34" t="s">
        <v>2835</v>
      </c>
      <c r="N115" s="34" t="s">
        <v>1095</v>
      </c>
    </row>
    <row r="116" spans="1:14" s="34" customFormat="1">
      <c r="A116" s="34" t="s">
        <v>802</v>
      </c>
      <c r="C116" s="34" t="str">
        <f t="shared" si="1"/>
        <v>load-EmCare.C10.IT.DE40</v>
      </c>
      <c r="H116" s="34" t="s">
        <v>2836</v>
      </c>
      <c r="N116" s="34" t="s">
        <v>1095</v>
      </c>
    </row>
    <row r="117" spans="1:14" s="34" customFormat="1">
      <c r="A117" s="34" t="s">
        <v>802</v>
      </c>
      <c r="C117" s="34" t="str">
        <f t="shared" si="1"/>
        <v>load-EmCare.C10.IT.DE41</v>
      </c>
      <c r="H117" s="34" t="s">
        <v>2837</v>
      </c>
      <c r="N117" s="34" t="s">
        <v>1095</v>
      </c>
    </row>
    <row r="118" spans="1:14" s="34" customFormat="1">
      <c r="A118" s="34" t="s">
        <v>802</v>
      </c>
      <c r="C118" s="34" t="str">
        <f t="shared" si="1"/>
        <v>load-EmCare.C10.IT.DE45</v>
      </c>
      <c r="H118" s="34" t="s">
        <v>2838</v>
      </c>
      <c r="N118" s="34" t="s">
        <v>1095</v>
      </c>
    </row>
    <row r="119" spans="1:14" s="34" customFormat="1">
      <c r="A119" s="34" t="s">
        <v>802</v>
      </c>
      <c r="C119" s="34" t="str">
        <f t="shared" si="1"/>
        <v>load-EmCare.C10.IT.DE46</v>
      </c>
      <c r="H119" s="133" t="s">
        <v>2024</v>
      </c>
      <c r="N119" s="34" t="s">
        <v>1095</v>
      </c>
    </row>
    <row r="120" spans="1:14" s="34" customFormat="1">
      <c r="A120" s="34" t="s">
        <v>802</v>
      </c>
      <c r="C120" s="34" t="str">
        <f t="shared" si="1"/>
        <v>load-EmCare.C10.IT.DE47</v>
      </c>
      <c r="H120" s="133" t="s">
        <v>2024</v>
      </c>
      <c r="N120" s="34" t="s">
        <v>1095</v>
      </c>
    </row>
    <row r="121" spans="1:14" s="34" customFormat="1"/>
    <row r="122" spans="1:14" s="34" customFormat="1">
      <c r="A122" s="34" t="s">
        <v>802</v>
      </c>
      <c r="C122" s="34" t="str">
        <f t="shared" ref="C122:C134" si="2">CONCATENATE("load-",C59)</f>
        <v>load-EmCare.C10.IT.DE48</v>
      </c>
      <c r="H122" s="34" t="s">
        <v>2839</v>
      </c>
      <c r="N122" s="34" t="s">
        <v>1095</v>
      </c>
    </row>
    <row r="123" spans="1:14" s="34" customFormat="1">
      <c r="A123" s="34" t="s">
        <v>802</v>
      </c>
      <c r="C123" s="34" t="str">
        <f t="shared" si="2"/>
        <v>load-EmCare.C10.IT.DE49</v>
      </c>
      <c r="H123" s="34" t="s">
        <v>2840</v>
      </c>
      <c r="N123" s="34" t="s">
        <v>1095</v>
      </c>
    </row>
    <row r="124" spans="1:14" s="34" customFormat="1">
      <c r="A124" s="34" t="s">
        <v>802</v>
      </c>
      <c r="C124" s="34" t="str">
        <f t="shared" si="2"/>
        <v>load-EmCare.C10.IT.DE50</v>
      </c>
      <c r="H124" s="34" t="s">
        <v>2841</v>
      </c>
      <c r="N124" s="34" t="s">
        <v>1095</v>
      </c>
    </row>
    <row r="125" spans="1:14" s="34" customFormat="1">
      <c r="A125" s="34" t="s">
        <v>802</v>
      </c>
      <c r="C125" s="34" t="str">
        <f t="shared" si="2"/>
        <v>load-EmCare.C10.IT.DE51</v>
      </c>
      <c r="H125" s="34" t="s">
        <v>2842</v>
      </c>
      <c r="N125" s="34" t="s">
        <v>1095</v>
      </c>
    </row>
    <row r="126" spans="1:14" s="34" customFormat="1">
      <c r="A126" s="34" t="s">
        <v>802</v>
      </c>
      <c r="C126" s="34" t="str">
        <f t="shared" si="2"/>
        <v>load-EmCare.C10.IT.DE52</v>
      </c>
      <c r="H126" s="34" t="s">
        <v>2843</v>
      </c>
      <c r="N126" s="34" t="s">
        <v>1095</v>
      </c>
    </row>
    <row r="127" spans="1:14" s="34" customFormat="1">
      <c r="A127" s="34" t="s">
        <v>802</v>
      </c>
      <c r="C127" s="34" t="str">
        <f t="shared" si="2"/>
        <v>load-EmCare.C10.IT.DE53</v>
      </c>
      <c r="H127" s="34" t="s">
        <v>2844</v>
      </c>
      <c r="N127" s="34" t="s">
        <v>1095</v>
      </c>
    </row>
    <row r="128" spans="1:14" s="34" customFormat="1">
      <c r="A128" s="34" t="s">
        <v>802</v>
      </c>
      <c r="C128" s="34" t="str">
        <f t="shared" si="2"/>
        <v>load-EmCare.C10.IT.DE54</v>
      </c>
      <c r="H128" s="34" t="s">
        <v>2845</v>
      </c>
      <c r="N128" s="34" t="s">
        <v>1095</v>
      </c>
    </row>
    <row r="129" spans="1:14" s="34" customFormat="1">
      <c r="A129" s="34" t="s">
        <v>802</v>
      </c>
      <c r="C129" s="34" t="str">
        <f t="shared" si="2"/>
        <v>load-EmCare.C10.IT.DE55</v>
      </c>
      <c r="H129" s="34" t="s">
        <v>2846</v>
      </c>
      <c r="N129" s="34" t="s">
        <v>1095</v>
      </c>
    </row>
    <row r="130" spans="1:14" s="34" customFormat="1">
      <c r="A130" s="34" t="s">
        <v>802</v>
      </c>
      <c r="C130" s="34" t="str">
        <f t="shared" si="2"/>
        <v>load-EmCare.C10.IT.DE56</v>
      </c>
      <c r="H130" s="34" t="s">
        <v>2847</v>
      </c>
      <c r="N130" s="34" t="s">
        <v>1095</v>
      </c>
    </row>
    <row r="131" spans="1:14" s="34" customFormat="1">
      <c r="A131" s="34" t="s">
        <v>802</v>
      </c>
      <c r="C131" s="34" t="str">
        <f t="shared" si="2"/>
        <v>load-EmCare.C10.IT.DE57</v>
      </c>
      <c r="H131" s="34" t="s">
        <v>2848</v>
      </c>
      <c r="N131" s="34" t="s">
        <v>1095</v>
      </c>
    </row>
    <row r="132" spans="1:14" s="34" customFormat="1">
      <c r="A132" s="34" t="s">
        <v>802</v>
      </c>
      <c r="C132" s="34" t="str">
        <f t="shared" si="2"/>
        <v>load-EmCare.C10.IT.DE58</v>
      </c>
      <c r="H132" s="34" t="s">
        <v>2849</v>
      </c>
      <c r="N132" s="34" t="s">
        <v>1095</v>
      </c>
    </row>
    <row r="133" spans="1:14" s="34" customFormat="1">
      <c r="A133" s="34" t="s">
        <v>802</v>
      </c>
      <c r="C133" s="34" t="str">
        <f t="shared" si="2"/>
        <v>load-EmCare.C10.IT.DE59</v>
      </c>
      <c r="H133" s="34" t="s">
        <v>2850</v>
      </c>
      <c r="N133" s="34" t="s">
        <v>1095</v>
      </c>
    </row>
    <row r="134" spans="1:14" s="34" customFormat="1">
      <c r="A134" s="34" t="s">
        <v>802</v>
      </c>
      <c r="C134" s="34" t="str">
        <f t="shared" si="2"/>
        <v>load-EmCare.C10.IT.DE60</v>
      </c>
      <c r="H134" s="34" t="s">
        <v>2851</v>
      </c>
      <c r="N134" s="34" t="s">
        <v>1095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style="28" customWidth="1"/>
    <col min="2" max="2" width="13.25" style="28" customWidth="1"/>
    <col min="3" max="3" width="28.5" style="28" customWidth="1"/>
    <col min="4" max="5" width="44.5" style="28" customWidth="1"/>
    <col min="6" max="6" width="59.5" style="28" customWidth="1"/>
    <col min="7" max="7" width="9.125" style="28" customWidth="1"/>
    <col min="8" max="8" width="28.75" style="28" customWidth="1"/>
    <col min="9" max="9" width="15.625" style="28" customWidth="1"/>
    <col min="10" max="10" width="20.625" style="28" customWidth="1"/>
    <col min="11" max="11" width="8.75" style="28" customWidth="1"/>
    <col min="12" max="12" width="9.75" style="28" customWidth="1"/>
    <col min="13" max="13" width="7.25" style="28" customWidth="1"/>
    <col min="14" max="14" width="59.5" style="28" customWidth="1"/>
    <col min="15" max="15" width="9.625" style="28" customWidth="1"/>
    <col min="16" max="16" width="10.125" style="28" customWidth="1"/>
  </cols>
  <sheetData>
    <row r="1" spans="1:17" ht="15">
      <c r="A1" s="28" t="s">
        <v>788</v>
      </c>
      <c r="B1" s="28" t="s">
        <v>2852</v>
      </c>
      <c r="C1" s="28" t="s">
        <v>887</v>
      </c>
      <c r="D1" s="28" t="s">
        <v>790</v>
      </c>
      <c r="E1" s="28" t="s">
        <v>2853</v>
      </c>
      <c r="F1" s="28" t="s">
        <v>2854</v>
      </c>
      <c r="G1" s="28" t="s">
        <v>2855</v>
      </c>
      <c r="H1" s="28" t="s">
        <v>969</v>
      </c>
      <c r="I1" s="28" t="s">
        <v>786</v>
      </c>
      <c r="J1" s="28" t="s">
        <v>2856</v>
      </c>
      <c r="M1" s="65"/>
      <c r="N1" s="65"/>
      <c r="O1" s="65"/>
      <c r="P1" s="65"/>
      <c r="Q1" s="65"/>
    </row>
    <row r="2" spans="1:17" s="28" customFormat="1" ht="15">
      <c r="A2" s="39" t="s">
        <v>2857</v>
      </c>
      <c r="B2" s="126"/>
      <c r="C2" s="126" t="s">
        <v>980</v>
      </c>
      <c r="D2" s="126" t="s">
        <v>980</v>
      </c>
      <c r="E2" s="39" t="s">
        <v>2858</v>
      </c>
      <c r="F2" s="126" t="s">
        <v>2859</v>
      </c>
      <c r="G2" s="126"/>
      <c r="H2" s="126"/>
      <c r="I2" s="126"/>
      <c r="J2" s="126"/>
      <c r="K2" s="65"/>
      <c r="L2" s="65" t="s">
        <v>2860</v>
      </c>
      <c r="M2" s="65"/>
      <c r="O2" s="65"/>
      <c r="P2" s="65"/>
      <c r="Q2" s="65"/>
    </row>
    <row r="3" spans="1:17" s="28" customFormat="1" ht="15">
      <c r="A3" s="39" t="s">
        <v>2861</v>
      </c>
      <c r="B3" s="126"/>
      <c r="C3" s="126" t="s">
        <v>1172</v>
      </c>
      <c r="D3" s="126" t="s">
        <v>1172</v>
      </c>
      <c r="E3" s="39" t="s">
        <v>2858</v>
      </c>
      <c r="F3" s="126" t="s">
        <v>1171</v>
      </c>
      <c r="G3" s="126"/>
      <c r="H3" s="126"/>
      <c r="I3" s="126"/>
      <c r="J3" s="126"/>
      <c r="K3" s="65"/>
      <c r="L3" s="65"/>
      <c r="M3" s="65"/>
      <c r="O3" s="65"/>
      <c r="P3" s="65"/>
      <c r="Q3" s="65"/>
    </row>
    <row r="4" spans="1:17" s="28" customFormat="1" ht="15">
      <c r="A4" s="39" t="s">
        <v>2862</v>
      </c>
      <c r="C4" s="126" t="s">
        <v>1181</v>
      </c>
      <c r="D4" s="126" t="s">
        <v>1181</v>
      </c>
      <c r="E4" s="39" t="s">
        <v>2858</v>
      </c>
      <c r="F4" s="126" t="s">
        <v>2863</v>
      </c>
      <c r="G4" s="126"/>
      <c r="H4" s="126"/>
      <c r="I4" s="127"/>
      <c r="J4" s="126"/>
      <c r="K4" s="65"/>
      <c r="L4" s="65"/>
      <c r="M4" s="65"/>
      <c r="O4" s="65"/>
      <c r="P4" s="65"/>
      <c r="Q4" s="65"/>
    </row>
    <row r="5" spans="1:17" s="28" customFormat="1" ht="15">
      <c r="A5" s="39" t="s">
        <v>2864</v>
      </c>
      <c r="B5" s="126"/>
      <c r="C5" s="126" t="s">
        <v>2165</v>
      </c>
      <c r="D5" s="126" t="s">
        <v>2165</v>
      </c>
      <c r="E5" s="39" t="s">
        <v>2858</v>
      </c>
      <c r="F5" s="128" t="s">
        <v>2865</v>
      </c>
      <c r="G5" s="126"/>
      <c r="H5" s="126"/>
      <c r="I5" s="126"/>
      <c r="J5" s="126"/>
      <c r="K5" s="65"/>
      <c r="L5" s="65"/>
      <c r="M5" s="65"/>
      <c r="O5" s="65"/>
      <c r="P5" s="65"/>
      <c r="Q5" s="65"/>
    </row>
    <row r="6" spans="1:17" s="34" customFormat="1" ht="15">
      <c r="A6" s="34" t="s">
        <v>2866</v>
      </c>
      <c r="B6" s="129" t="s">
        <v>2857</v>
      </c>
      <c r="C6" s="129" t="s">
        <v>2867</v>
      </c>
      <c r="D6" s="129" t="s">
        <v>985</v>
      </c>
      <c r="E6" s="130" t="s">
        <v>2868</v>
      </c>
      <c r="F6" s="129"/>
      <c r="G6" s="129" t="s">
        <v>2869</v>
      </c>
      <c r="H6" s="129" t="s">
        <v>2870</v>
      </c>
      <c r="I6" s="129" t="s">
        <v>2871</v>
      </c>
      <c r="J6" s="129"/>
      <c r="K6" s="108"/>
      <c r="L6" s="131" t="s">
        <v>2872</v>
      </c>
      <c r="M6" s="108"/>
      <c r="O6" s="108"/>
      <c r="P6" s="108"/>
      <c r="Q6" s="108"/>
    </row>
    <row r="7" spans="1:17" s="34" customFormat="1">
      <c r="A7" s="34" t="s">
        <v>2873</v>
      </c>
      <c r="B7" s="129" t="s">
        <v>2857</v>
      </c>
      <c r="C7" s="129" t="s">
        <v>2874</v>
      </c>
      <c r="D7" s="129" t="s">
        <v>2875</v>
      </c>
      <c r="E7" s="130" t="s">
        <v>2868</v>
      </c>
      <c r="F7" s="129"/>
      <c r="G7" s="129" t="s">
        <v>2876</v>
      </c>
      <c r="H7" s="129" t="s">
        <v>2870</v>
      </c>
      <c r="I7" s="129" t="s">
        <v>1170</v>
      </c>
      <c r="J7" s="129" t="s">
        <v>26</v>
      </c>
    </row>
    <row r="8" spans="1:17" s="28" customFormat="1">
      <c r="A8" s="39" t="s">
        <v>2877</v>
      </c>
      <c r="B8" s="132" t="s">
        <v>2857</v>
      </c>
      <c r="C8" s="132" t="s">
        <v>2878</v>
      </c>
      <c r="D8" s="132" t="s">
        <v>2878</v>
      </c>
      <c r="E8" s="39" t="s">
        <v>2868</v>
      </c>
      <c r="F8" s="132"/>
      <c r="G8" s="132" t="s">
        <v>2879</v>
      </c>
      <c r="H8" s="132" t="s">
        <v>2870</v>
      </c>
      <c r="I8" s="132" t="s">
        <v>2880</v>
      </c>
      <c r="J8" s="132" t="s">
        <v>2881</v>
      </c>
    </row>
    <row r="9" spans="1:17" s="34" customFormat="1">
      <c r="A9" s="34" t="s">
        <v>2882</v>
      </c>
      <c r="B9" s="129" t="s">
        <v>2857</v>
      </c>
      <c r="C9" s="129" t="s">
        <v>2883</v>
      </c>
      <c r="D9" s="129" t="s">
        <v>2884</v>
      </c>
      <c r="E9" s="130" t="s">
        <v>2868</v>
      </c>
      <c r="F9" s="129"/>
      <c r="G9" s="129" t="s">
        <v>2869</v>
      </c>
      <c r="H9" s="129" t="s">
        <v>2870</v>
      </c>
      <c r="I9" s="129" t="s">
        <v>1170</v>
      </c>
      <c r="J9" s="129" t="s">
        <v>67</v>
      </c>
    </row>
    <row r="10" spans="1:17" s="34" customFormat="1">
      <c r="A10" s="34" t="s">
        <v>2885</v>
      </c>
      <c r="B10" s="129" t="s">
        <v>2857</v>
      </c>
      <c r="C10" s="129" t="s">
        <v>2886</v>
      </c>
      <c r="D10" s="129" t="s">
        <v>2887</v>
      </c>
      <c r="E10" s="130" t="s">
        <v>2868</v>
      </c>
      <c r="F10" s="129"/>
      <c r="G10" s="129" t="s">
        <v>2869</v>
      </c>
      <c r="H10" s="129" t="s">
        <v>2870</v>
      </c>
      <c r="I10" s="129" t="s">
        <v>1170</v>
      </c>
      <c r="J10" s="129" t="s">
        <v>67</v>
      </c>
    </row>
    <row r="11" spans="1:17" s="34" customFormat="1">
      <c r="A11" s="34" t="s">
        <v>2888</v>
      </c>
      <c r="B11" s="129" t="s">
        <v>2857</v>
      </c>
      <c r="C11" s="129" t="s">
        <v>2889</v>
      </c>
      <c r="D11" s="129" t="s">
        <v>2889</v>
      </c>
      <c r="E11" s="130" t="s">
        <v>2868</v>
      </c>
      <c r="F11" s="129"/>
      <c r="G11" s="129" t="s">
        <v>2876</v>
      </c>
      <c r="H11" s="129" t="s">
        <v>2890</v>
      </c>
      <c r="I11" s="129" t="s">
        <v>2871</v>
      </c>
      <c r="J11" s="129"/>
    </row>
    <row r="12" spans="1:17" s="34" customFormat="1">
      <c r="A12" s="129" t="s">
        <v>2891</v>
      </c>
      <c r="B12" s="129" t="s">
        <v>2857</v>
      </c>
      <c r="C12" s="129" t="s">
        <v>2892</v>
      </c>
      <c r="D12" s="129" t="s">
        <v>2893</v>
      </c>
      <c r="E12" s="130" t="s">
        <v>2868</v>
      </c>
      <c r="F12" s="129"/>
      <c r="G12" s="129" t="s">
        <v>2869</v>
      </c>
      <c r="H12" s="129" t="s">
        <v>2870</v>
      </c>
      <c r="I12" s="129" t="s">
        <v>2894</v>
      </c>
      <c r="J12" s="129"/>
    </row>
    <row r="13" spans="1:17" s="34" customFormat="1">
      <c r="A13" s="34" t="s">
        <v>2895</v>
      </c>
      <c r="B13" s="34" t="s">
        <v>2864</v>
      </c>
      <c r="C13" s="34" t="s">
        <v>2896</v>
      </c>
      <c r="D13" s="34" t="s">
        <v>2897</v>
      </c>
      <c r="E13" s="130" t="s">
        <v>2868</v>
      </c>
      <c r="G13" s="34" t="s">
        <v>2898</v>
      </c>
      <c r="H13" s="34" t="s">
        <v>2899</v>
      </c>
      <c r="I13" s="129" t="s">
        <v>1170</v>
      </c>
      <c r="J13" s="34" t="s">
        <v>2895</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90" zoomScaleNormal="90" workbookViewId="0">
      <selection activeCell="A13" sqref="A13"/>
    </sheetView>
  </sheetViews>
  <sheetFormatPr defaultColWidth="8.5" defaultRowHeight="14.25"/>
  <cols>
    <col min="1" max="1" width="14.625" style="44" customWidth="1"/>
    <col min="2" max="2" width="29.125" style="44" customWidth="1"/>
    <col min="3" max="3" width="27.75" style="44" customWidth="1"/>
    <col min="4" max="4" width="8.5" style="44"/>
    <col min="5" max="5" width="59.125" style="44" customWidth="1"/>
    <col min="6" max="9" width="8.5" style="44"/>
    <col min="10" max="10" width="27.5" style="44" customWidth="1"/>
    <col min="11" max="13" width="8.5" style="44"/>
    <col min="14" max="14" width="19.625" style="44" customWidth="1"/>
    <col min="15" max="16384" width="8.5" style="44"/>
  </cols>
  <sheetData>
    <row r="1" spans="1:16">
      <c r="A1" s="47" t="s">
        <v>787</v>
      </c>
      <c r="B1" s="47" t="s">
        <v>788</v>
      </c>
      <c r="C1" s="47" t="s">
        <v>790</v>
      </c>
      <c r="D1" s="47" t="s">
        <v>885</v>
      </c>
      <c r="E1" s="47" t="s">
        <v>886</v>
      </c>
      <c r="F1" s="47" t="s">
        <v>887</v>
      </c>
      <c r="G1" s="47" t="s">
        <v>888</v>
      </c>
      <c r="H1" s="47" t="s">
        <v>889</v>
      </c>
      <c r="I1" s="47" t="s">
        <v>890</v>
      </c>
      <c r="J1" s="47" t="s">
        <v>891</v>
      </c>
      <c r="K1" s="47" t="s">
        <v>892</v>
      </c>
      <c r="L1" s="47" t="s">
        <v>893</v>
      </c>
      <c r="M1" s="47" t="s">
        <v>894</v>
      </c>
      <c r="N1" s="47" t="s">
        <v>786</v>
      </c>
      <c r="P1" s="44" t="s">
        <v>895</v>
      </c>
    </row>
    <row r="2" spans="1:16" s="37" customFormat="1">
      <c r="A2" s="48"/>
      <c r="B2" s="48" t="s">
        <v>896</v>
      </c>
      <c r="C2" s="48" t="s">
        <v>897</v>
      </c>
      <c r="F2" s="49"/>
      <c r="G2" s="49"/>
      <c r="H2" s="49"/>
      <c r="I2" s="49"/>
      <c r="J2" s="49"/>
      <c r="K2" s="49"/>
      <c r="L2" s="49"/>
      <c r="M2" s="49"/>
      <c r="N2" s="49"/>
    </row>
    <row r="3" spans="1:16" s="37" customFormat="1" ht="42.75">
      <c r="A3" s="49"/>
      <c r="B3" s="48" t="s">
        <v>898</v>
      </c>
      <c r="C3" s="49" t="s">
        <v>899</v>
      </c>
      <c r="D3" s="49"/>
      <c r="E3" s="48" t="str">
        <f t="shared" ref="E3:E15" si="0">CONCATENATE("{{canonical_base}}ActivityDefinition/",LOWER(P3))</f>
        <v>{{canonical_base}}ActivityDefinition/emcarea.registration.p</v>
      </c>
      <c r="F3" s="49"/>
      <c r="G3" s="49"/>
      <c r="H3" s="49"/>
      <c r="I3" s="49"/>
      <c r="J3" s="49"/>
      <c r="K3" s="49"/>
      <c r="L3" s="49"/>
      <c r="N3" s="37" t="s">
        <v>900</v>
      </c>
      <c r="P3" s="37" t="s">
        <v>901</v>
      </c>
    </row>
    <row r="4" spans="1:16" s="37" customFormat="1" ht="42.75">
      <c r="A4" s="49"/>
      <c r="B4" s="48" t="s">
        <v>902</v>
      </c>
      <c r="C4" s="49" t="s">
        <v>903</v>
      </c>
      <c r="D4" s="49"/>
      <c r="E4" s="48" t="str">
        <f t="shared" si="0"/>
        <v>{{canonical_base}}ActivityDefinition/emcareb.registration.e</v>
      </c>
      <c r="F4" s="49"/>
      <c r="G4" s="49" t="s">
        <v>904</v>
      </c>
      <c r="H4" s="49"/>
      <c r="I4" s="49"/>
      <c r="J4" s="48"/>
      <c r="K4" s="49"/>
      <c r="L4" s="49"/>
      <c r="N4" s="37" t="s">
        <v>905</v>
      </c>
      <c r="P4" s="37" t="s">
        <v>906</v>
      </c>
    </row>
    <row r="5" spans="1:16" s="37" customFormat="1" ht="57">
      <c r="A5" s="49"/>
      <c r="B5" s="48" t="s">
        <v>907</v>
      </c>
      <c r="C5" s="49" t="s">
        <v>908</v>
      </c>
      <c r="D5" s="49"/>
      <c r="E5" s="48" t="str">
        <f t="shared" si="0"/>
        <v>{{canonical_base}}ActivityDefinition/emcare.b7.lti-dangersigns</v>
      </c>
      <c r="F5" s="49"/>
      <c r="G5" s="49" t="s">
        <v>904</v>
      </c>
      <c r="H5" s="49"/>
      <c r="I5" s="49"/>
      <c r="J5" s="48"/>
      <c r="K5" s="49"/>
      <c r="L5" s="49"/>
      <c r="M5" s="37" t="s">
        <v>909</v>
      </c>
      <c r="N5" s="37" t="s">
        <v>910</v>
      </c>
      <c r="P5" s="37" t="s">
        <v>911</v>
      </c>
    </row>
    <row r="6" spans="1:16" s="37" customFormat="1" ht="57">
      <c r="A6" s="49"/>
      <c r="B6" s="48" t="s">
        <v>912</v>
      </c>
      <c r="C6" s="49" t="s">
        <v>913</v>
      </c>
      <c r="D6" s="49"/>
      <c r="E6" s="48" t="str">
        <f t="shared" si="0"/>
        <v>{{canonical_base}}ActivityDefinition/emcare.b6.measurements</v>
      </c>
      <c r="F6" s="49"/>
      <c r="G6" s="49" t="s">
        <v>904</v>
      </c>
      <c r="H6" s="49"/>
      <c r="I6" s="49"/>
      <c r="J6" s="48"/>
      <c r="K6" s="49"/>
      <c r="L6" s="49"/>
      <c r="M6" s="37" t="s">
        <v>914</v>
      </c>
      <c r="N6" s="37" t="s">
        <v>915</v>
      </c>
      <c r="P6" s="37" t="s">
        <v>916</v>
      </c>
    </row>
    <row r="7" spans="1:16" s="37" customFormat="1" ht="71.25">
      <c r="A7" s="50"/>
      <c r="B7" s="48" t="s">
        <v>917</v>
      </c>
      <c r="C7" s="48" t="s">
        <v>918</v>
      </c>
      <c r="D7" s="48"/>
      <c r="E7" s="48" t="str">
        <f t="shared" si="0"/>
        <v>{{canonical_base}}ActivityDefinition/emcare.b18-21.symptoms.2m.m</v>
      </c>
      <c r="F7" s="48"/>
      <c r="G7" s="49" t="s">
        <v>919</v>
      </c>
      <c r="H7" s="48"/>
      <c r="I7" s="48"/>
      <c r="J7" s="48"/>
      <c r="K7" s="48"/>
      <c r="L7" s="48"/>
      <c r="M7" s="37" t="s">
        <v>920</v>
      </c>
      <c r="N7" s="37" t="s">
        <v>921</v>
      </c>
      <c r="P7" s="37" t="s">
        <v>922</v>
      </c>
    </row>
    <row r="8" spans="1:16" s="37" customFormat="1" ht="71.25">
      <c r="A8" s="48"/>
      <c r="B8" s="48" t="s">
        <v>923</v>
      </c>
      <c r="C8" s="48" t="s">
        <v>924</v>
      </c>
      <c r="D8" s="48"/>
      <c r="E8" s="48" t="str">
        <f t="shared" si="0"/>
        <v>{{canonical_base}}ActivityDefinition/emcare.b10-14.symptoms.2m.p</v>
      </c>
      <c r="F8" s="48"/>
      <c r="G8" s="49" t="s">
        <v>925</v>
      </c>
      <c r="H8" s="48"/>
      <c r="I8" s="48"/>
      <c r="J8" s="48"/>
      <c r="K8" s="48"/>
      <c r="L8" s="48"/>
      <c r="M8" s="37" t="s">
        <v>920</v>
      </c>
      <c r="N8" s="37" t="s">
        <v>921</v>
      </c>
      <c r="P8" s="37" t="s">
        <v>926</v>
      </c>
    </row>
    <row r="9" spans="1:16" s="37" customFormat="1" ht="57">
      <c r="A9" s="48"/>
      <c r="B9" s="48" t="s">
        <v>927</v>
      </c>
      <c r="C9" s="48" t="s">
        <v>928</v>
      </c>
      <c r="D9" s="48"/>
      <c r="E9" s="48" t="str">
        <f t="shared" si="0"/>
        <v>{{canonical_base}}ActivityDefinition/emcare.b18-21.signs.2m.m</v>
      </c>
      <c r="F9" s="48"/>
      <c r="G9" s="49" t="s">
        <v>919</v>
      </c>
      <c r="H9" s="48"/>
      <c r="I9" s="48"/>
      <c r="J9" s="48"/>
      <c r="K9" s="48"/>
      <c r="L9" s="48"/>
      <c r="M9" s="37" t="s">
        <v>929</v>
      </c>
      <c r="N9" s="37" t="s">
        <v>921</v>
      </c>
      <c r="P9" s="37" t="s">
        <v>930</v>
      </c>
    </row>
    <row r="10" spans="1:16" s="37" customFormat="1" ht="57">
      <c r="A10" s="48"/>
      <c r="B10" s="48" t="s">
        <v>931</v>
      </c>
      <c r="C10" s="48" t="s">
        <v>932</v>
      </c>
      <c r="D10" s="48"/>
      <c r="E10" s="48" t="str">
        <f t="shared" si="0"/>
        <v>{{canonical_base}}ActivityDefinition/emcare.b10-16.signs.2m.p</v>
      </c>
      <c r="F10" s="48"/>
      <c r="G10" s="49" t="s">
        <v>925</v>
      </c>
      <c r="H10" s="48"/>
      <c r="I10" s="48"/>
      <c r="J10" s="48"/>
      <c r="K10" s="48"/>
      <c r="L10" s="48"/>
      <c r="M10" s="37" t="s">
        <v>933</v>
      </c>
      <c r="N10" s="37" t="s">
        <v>921</v>
      </c>
      <c r="P10" s="37" t="s">
        <v>934</v>
      </c>
    </row>
    <row r="11" spans="1:16" s="37" customFormat="1" ht="85.5">
      <c r="A11" s="48"/>
      <c r="B11" s="48" t="s">
        <v>935</v>
      </c>
      <c r="C11" s="48" t="s">
        <v>936</v>
      </c>
      <c r="D11" s="48"/>
      <c r="E11" s="48" t="str">
        <f t="shared" si="0"/>
        <v>{{canonical_base}}ActivityDefinition/emcare.b17.healthprevention</v>
      </c>
      <c r="F11" s="48"/>
      <c r="G11" s="49" t="s">
        <v>904</v>
      </c>
      <c r="H11" s="48"/>
      <c r="I11" s="48"/>
      <c r="J11" s="48"/>
      <c r="K11" s="48"/>
      <c r="L11" s="48"/>
      <c r="M11" s="37" t="s">
        <v>937</v>
      </c>
      <c r="P11" s="37" t="s">
        <v>938</v>
      </c>
    </row>
    <row r="12" spans="1:16" s="37" customFormat="1" ht="42.75">
      <c r="A12" s="48"/>
      <c r="B12" s="48" t="s">
        <v>939</v>
      </c>
      <c r="C12" s="48" t="s">
        <v>940</v>
      </c>
      <c r="D12" s="48"/>
      <c r="E12" s="48" t="str">
        <f t="shared" si="0"/>
        <v>{{canonical_base}}ActivityDefinition/emcare.b23.classification</v>
      </c>
      <c r="F12" s="48"/>
      <c r="G12" s="49" t="s">
        <v>925</v>
      </c>
      <c r="H12" s="48"/>
      <c r="I12" s="48"/>
      <c r="J12" s="48"/>
      <c r="K12" s="48"/>
      <c r="L12" s="48"/>
      <c r="M12" s="37" t="s">
        <v>941</v>
      </c>
      <c r="N12" s="37" t="s">
        <v>942</v>
      </c>
      <c r="P12" s="37" t="s">
        <v>943</v>
      </c>
    </row>
    <row r="13" spans="1:16" s="37" customFormat="1" ht="57">
      <c r="A13" s="48"/>
      <c r="B13" s="48" t="s">
        <v>944</v>
      </c>
      <c r="C13" s="48" t="s">
        <v>945</v>
      </c>
      <c r="D13" s="48"/>
      <c r="E13" s="48" t="str">
        <f t="shared" si="0"/>
        <v>{{canonical_base}}ActivityDefinition/emcare.b22.assessmentstests</v>
      </c>
      <c r="F13" s="48"/>
      <c r="G13" s="49" t="s">
        <v>904</v>
      </c>
      <c r="H13" s="48"/>
      <c r="I13" s="48"/>
      <c r="J13" s="48"/>
      <c r="K13" s="48"/>
      <c r="L13" s="48"/>
      <c r="M13" s="37" t="s">
        <v>946</v>
      </c>
      <c r="N13" s="37" t="s">
        <v>947</v>
      </c>
      <c r="P13" s="37" t="s">
        <v>948</v>
      </c>
    </row>
    <row r="14" spans="1:16" s="37" customFormat="1" ht="85.5">
      <c r="A14" s="48"/>
      <c r="B14" s="48" t="s">
        <v>949</v>
      </c>
      <c r="C14" s="48" t="s">
        <v>950</v>
      </c>
      <c r="D14" s="48"/>
      <c r="E14" s="48" t="str">
        <f t="shared" si="0"/>
        <v>{{canonical_base}}ActivityDefinition/emcare.treatment</v>
      </c>
      <c r="F14" s="48"/>
      <c r="G14" s="49" t="s">
        <v>904</v>
      </c>
      <c r="H14" s="48"/>
      <c r="I14" s="48"/>
      <c r="J14" s="48"/>
      <c r="K14" s="48"/>
      <c r="L14" s="48"/>
      <c r="M14" s="37" t="s">
        <v>951</v>
      </c>
      <c r="N14" s="37" t="s">
        <v>952</v>
      </c>
      <c r="P14" s="37" t="s">
        <v>953</v>
      </c>
    </row>
    <row r="15" spans="1:16" s="37" customFormat="1" ht="57">
      <c r="A15" s="48"/>
      <c r="B15" s="48" t="s">
        <v>954</v>
      </c>
      <c r="C15" s="48" t="s">
        <v>955</v>
      </c>
      <c r="D15" s="48"/>
      <c r="E15" s="48" t="str">
        <f t="shared" si="0"/>
        <v>{{canonical_base}}ActivityDefinition/emcare.b23.classification.2m</v>
      </c>
      <c r="F15" s="48"/>
      <c r="G15" s="49" t="s">
        <v>919</v>
      </c>
      <c r="H15" s="48"/>
      <c r="I15" s="48"/>
      <c r="J15" s="48"/>
      <c r="K15" s="48"/>
      <c r="L15" s="48"/>
      <c r="P15" s="37" t="s">
        <v>956</v>
      </c>
    </row>
    <row r="16" spans="1:16">
      <c r="A16" s="51"/>
      <c r="B16" s="51"/>
      <c r="C16" s="51"/>
      <c r="D16" s="51"/>
      <c r="E16" s="51"/>
      <c r="F16" s="51"/>
      <c r="G16" s="47"/>
      <c r="H16" s="51"/>
      <c r="I16" s="51"/>
      <c r="J16" s="51"/>
      <c r="K16" s="51"/>
      <c r="L16" s="51"/>
    </row>
    <row r="17" spans="1:12">
      <c r="A17" s="51"/>
      <c r="B17" s="51"/>
      <c r="C17" s="51"/>
      <c r="D17" s="51"/>
      <c r="E17" s="51"/>
      <c r="F17" s="51"/>
      <c r="G17" s="51"/>
      <c r="H17" s="51"/>
      <c r="I17" s="51"/>
      <c r="J17" s="51"/>
      <c r="K17" s="51"/>
      <c r="L17" s="51"/>
    </row>
    <row r="18" spans="1:12">
      <c r="A18" s="51"/>
      <c r="B18" s="51"/>
      <c r="C18" s="51"/>
      <c r="D18" s="51"/>
      <c r="E18" s="51"/>
      <c r="F18" s="51"/>
      <c r="G18" s="51"/>
      <c r="H18" s="51"/>
      <c r="I18" s="51"/>
      <c r="J18" s="51"/>
      <c r="K18" s="51"/>
      <c r="L18" s="51"/>
    </row>
    <row r="19" spans="1:12">
      <c r="A19" s="51"/>
      <c r="B19" s="51"/>
      <c r="C19" s="51"/>
      <c r="D19" s="51"/>
      <c r="E19" s="51"/>
      <c r="F19" s="51"/>
      <c r="G19" s="51"/>
      <c r="H19" s="51"/>
      <c r="I19" s="51"/>
      <c r="J19" s="51"/>
      <c r="K19" s="51"/>
      <c r="L19" s="51"/>
    </row>
    <row r="20" spans="1:12">
      <c r="A20" s="51"/>
      <c r="B20" s="51"/>
      <c r="C20" s="51"/>
      <c r="D20" s="51"/>
      <c r="E20" s="51"/>
      <c r="F20" s="51"/>
      <c r="G20" s="51"/>
      <c r="H20" s="51"/>
      <c r="I20" s="51"/>
      <c r="J20" s="51"/>
      <c r="K20" s="51"/>
      <c r="L20" s="51"/>
    </row>
    <row r="21" spans="1:12">
      <c r="A21" s="51"/>
      <c r="B21" s="51"/>
      <c r="C21" s="51"/>
      <c r="D21" s="51"/>
      <c r="E21" s="51"/>
      <c r="F21" s="51"/>
      <c r="G21" s="51"/>
      <c r="H21" s="51"/>
      <c r="I21" s="51"/>
      <c r="J21" s="51"/>
      <c r="K21" s="51"/>
      <c r="L21" s="51"/>
    </row>
    <row r="22" spans="1:12">
      <c r="A22" s="51"/>
      <c r="B22" s="51"/>
      <c r="C22" s="51"/>
      <c r="D22" s="51"/>
      <c r="E22" s="51"/>
      <c r="F22" s="51"/>
      <c r="G22" s="51"/>
      <c r="H22" s="51"/>
      <c r="I22" s="51"/>
      <c r="J22" s="51"/>
      <c r="K22" s="51"/>
      <c r="L22" s="51"/>
    </row>
    <row r="23" spans="1:12">
      <c r="A23" s="51"/>
      <c r="B23" s="51"/>
      <c r="C23" s="51"/>
      <c r="D23" s="51"/>
      <c r="E23" s="51"/>
      <c r="F23" s="51"/>
      <c r="G23" s="51"/>
      <c r="H23" s="51"/>
      <c r="I23" s="51"/>
      <c r="J23" s="51"/>
      <c r="K23" s="51"/>
      <c r="L23" s="51"/>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D35" sqref="D35"/>
    </sheetView>
  </sheetViews>
  <sheetFormatPr defaultColWidth="8.5" defaultRowHeight="14.25"/>
  <cols>
    <col min="1" max="1" width="8.5" style="44"/>
    <col min="2" max="2" width="31" style="44" customWidth="1"/>
    <col min="3" max="3" width="27" style="44" customWidth="1"/>
    <col min="4" max="4" width="41" style="44" customWidth="1"/>
    <col min="5" max="16" width="8.5" style="44"/>
    <col min="17" max="17" width="32.125" style="44" customWidth="1"/>
    <col min="18" max="16384" width="8.5" style="44"/>
  </cols>
  <sheetData>
    <row r="1" spans="1:53" ht="42.75">
      <c r="A1" s="51" t="s">
        <v>786</v>
      </c>
      <c r="B1" s="51" t="s">
        <v>787</v>
      </c>
      <c r="C1" s="51" t="s">
        <v>788</v>
      </c>
      <c r="D1" s="51" t="s">
        <v>789</v>
      </c>
      <c r="E1" s="51" t="s">
        <v>790</v>
      </c>
      <c r="F1" s="51" t="s">
        <v>957</v>
      </c>
      <c r="G1" s="51" t="s">
        <v>958</v>
      </c>
      <c r="H1" s="51" t="s">
        <v>959</v>
      </c>
      <c r="I1" s="51" t="s">
        <v>791</v>
      </c>
      <c r="J1" s="51" t="s">
        <v>960</v>
      </c>
      <c r="K1" s="52" t="s">
        <v>961</v>
      </c>
      <c r="L1" s="51" t="s">
        <v>962</v>
      </c>
      <c r="M1" s="51" t="s">
        <v>963</v>
      </c>
      <c r="N1" s="51" t="s">
        <v>4</v>
      </c>
      <c r="O1" s="51" t="s">
        <v>3</v>
      </c>
      <c r="P1" s="51" t="s">
        <v>964</v>
      </c>
      <c r="Q1" s="53" t="s">
        <v>965</v>
      </c>
      <c r="R1" s="53" t="s">
        <v>6</v>
      </c>
      <c r="S1" s="53" t="s">
        <v>966</v>
      </c>
      <c r="T1" s="53" t="s">
        <v>967</v>
      </c>
      <c r="U1" s="53" t="s">
        <v>968</v>
      </c>
      <c r="V1" s="53" t="s">
        <v>969</v>
      </c>
      <c r="W1" s="53" t="s">
        <v>970</v>
      </c>
      <c r="X1" s="53" t="s">
        <v>971</v>
      </c>
      <c r="Y1" s="53" t="s">
        <v>0</v>
      </c>
      <c r="Z1" s="53" t="s">
        <v>972</v>
      </c>
      <c r="AA1" s="51" t="s">
        <v>973</v>
      </c>
      <c r="AB1" s="51" t="s">
        <v>974</v>
      </c>
      <c r="AC1" s="51"/>
    </row>
    <row r="3" spans="1:53">
      <c r="A3" s="51"/>
      <c r="B3" s="51"/>
      <c r="C3" s="51"/>
      <c r="D3" s="51"/>
      <c r="E3" s="51"/>
      <c r="F3" s="51"/>
      <c r="G3" s="51"/>
      <c r="H3" s="47"/>
      <c r="I3" s="51"/>
      <c r="J3" s="51"/>
      <c r="K3" s="51"/>
      <c r="L3" s="51"/>
      <c r="M3" s="51"/>
      <c r="O3" s="51"/>
      <c r="P3" s="51"/>
      <c r="Q3" s="53"/>
      <c r="R3" s="53"/>
      <c r="S3" s="53"/>
      <c r="T3" s="53"/>
      <c r="U3" s="53"/>
      <c r="V3" s="53"/>
      <c r="W3" s="53"/>
      <c r="X3" s="53"/>
      <c r="Y3" s="51"/>
      <c r="Z3" s="53"/>
      <c r="AA3" s="51"/>
      <c r="AB3" s="51"/>
      <c r="AC3" s="51"/>
    </row>
    <row r="4" spans="1:53">
      <c r="A4" s="51"/>
      <c r="B4" s="51"/>
      <c r="C4" s="51"/>
      <c r="D4" s="51"/>
      <c r="E4" s="51"/>
      <c r="F4" s="51"/>
      <c r="G4" s="51"/>
      <c r="H4" s="47"/>
      <c r="I4" s="51"/>
      <c r="J4" s="51"/>
      <c r="K4" s="51"/>
      <c r="L4" s="51"/>
      <c r="M4" s="51"/>
      <c r="O4" s="47"/>
      <c r="P4" s="51"/>
      <c r="Q4" s="53"/>
      <c r="R4" s="53"/>
      <c r="S4" s="53"/>
      <c r="T4" s="53"/>
      <c r="U4" s="53"/>
      <c r="V4" s="53"/>
      <c r="W4" s="53"/>
      <c r="X4" s="53"/>
      <c r="Y4" s="51"/>
      <c r="Z4" s="53"/>
      <c r="AA4" s="51"/>
      <c r="AB4" s="51"/>
      <c r="AC4" s="51"/>
    </row>
    <row r="5" spans="1:53">
      <c r="A5" s="51"/>
      <c r="B5" s="51"/>
      <c r="C5" s="51"/>
      <c r="D5" s="51"/>
      <c r="E5" s="51"/>
      <c r="F5" s="51"/>
      <c r="G5" s="51"/>
      <c r="H5" s="47"/>
      <c r="I5" s="51"/>
      <c r="J5" s="51"/>
      <c r="K5" s="51"/>
      <c r="L5" s="51"/>
      <c r="M5" s="51"/>
      <c r="O5" s="47"/>
      <c r="P5" s="51"/>
      <c r="Q5" s="53"/>
      <c r="R5" s="53"/>
      <c r="S5" s="53"/>
      <c r="T5" s="53"/>
      <c r="U5" s="53"/>
      <c r="V5" s="53"/>
      <c r="W5" s="53"/>
      <c r="X5" s="53"/>
      <c r="Y5" s="51"/>
      <c r="Z5" s="53"/>
      <c r="AA5" s="51"/>
      <c r="AB5" s="51"/>
      <c r="AC5" s="51"/>
    </row>
    <row r="6" spans="1:53" ht="15.75" customHeight="1">
      <c r="A6" s="47" t="s">
        <v>975</v>
      </c>
      <c r="B6" s="47"/>
      <c r="C6" s="47" t="s">
        <v>976</v>
      </c>
      <c r="D6" s="47" t="s">
        <v>977</v>
      </c>
      <c r="E6" s="47" t="s">
        <v>978</v>
      </c>
      <c r="F6" s="47"/>
      <c r="G6" s="47"/>
      <c r="H6" s="47"/>
      <c r="I6" s="47"/>
      <c r="J6" s="47"/>
      <c r="K6" s="47"/>
      <c r="L6" s="47"/>
      <c r="M6" s="47"/>
      <c r="O6" s="47"/>
      <c r="P6" s="47"/>
      <c r="Q6" s="54" t="s">
        <v>979</v>
      </c>
      <c r="R6" s="55"/>
      <c r="S6" s="47"/>
      <c r="T6" s="47"/>
      <c r="U6" s="47" t="s">
        <v>980</v>
      </c>
      <c r="V6" s="47" t="s">
        <v>981</v>
      </c>
      <c r="W6" s="47"/>
      <c r="X6" s="47"/>
      <c r="Y6" s="47" t="s">
        <v>7</v>
      </c>
      <c r="Z6" s="47"/>
      <c r="AA6" s="47"/>
      <c r="AB6" s="47"/>
      <c r="AC6" s="47"/>
    </row>
    <row r="7" spans="1:53">
      <c r="A7" s="47" t="s">
        <v>982</v>
      </c>
      <c r="B7" s="47"/>
      <c r="C7" s="47" t="s">
        <v>983</v>
      </c>
      <c r="D7" s="47" t="s">
        <v>984</v>
      </c>
      <c r="E7" s="47" t="s">
        <v>985</v>
      </c>
      <c r="F7" s="47"/>
      <c r="G7" s="47"/>
      <c r="H7" s="47"/>
      <c r="I7" s="47"/>
      <c r="J7" s="47"/>
      <c r="K7" s="47"/>
      <c r="L7" s="47"/>
      <c r="M7" s="47"/>
      <c r="O7" s="47" t="s">
        <v>986</v>
      </c>
      <c r="P7" s="47"/>
      <c r="Q7" s="47" t="s">
        <v>987</v>
      </c>
      <c r="R7" s="55"/>
      <c r="S7" s="47" t="s">
        <v>988</v>
      </c>
      <c r="T7" s="47"/>
      <c r="U7" s="47" t="s">
        <v>980</v>
      </c>
      <c r="V7" s="47" t="s">
        <v>989</v>
      </c>
      <c r="W7" s="47"/>
      <c r="X7" s="47"/>
      <c r="Y7" s="47" t="s">
        <v>7</v>
      </c>
      <c r="Z7" s="47"/>
      <c r="AA7" s="47"/>
      <c r="AB7" s="47"/>
      <c r="AC7" s="47"/>
    </row>
    <row r="8" spans="1:53">
      <c r="A8" s="47"/>
      <c r="B8" s="47"/>
      <c r="C8" s="47"/>
      <c r="D8" s="47"/>
      <c r="E8" s="47"/>
      <c r="F8" s="47"/>
      <c r="G8" s="47"/>
      <c r="H8" s="47"/>
      <c r="I8" s="47"/>
      <c r="J8" s="47"/>
      <c r="K8" s="47"/>
      <c r="L8" s="47"/>
      <c r="M8" s="47"/>
      <c r="O8" s="47"/>
      <c r="P8" s="47"/>
      <c r="Q8" s="54"/>
      <c r="R8" s="55"/>
      <c r="S8" s="47"/>
      <c r="T8" s="47"/>
      <c r="U8" s="47"/>
      <c r="V8" s="47"/>
      <c r="W8" s="47"/>
      <c r="X8" s="47"/>
      <c r="Y8" s="47"/>
      <c r="Z8" s="47"/>
      <c r="AA8" s="47"/>
      <c r="AB8" s="47"/>
      <c r="AC8" s="47"/>
    </row>
    <row r="9" spans="1:53">
      <c r="A9" s="47" t="s">
        <v>975</v>
      </c>
      <c r="B9" s="47"/>
      <c r="C9" s="47" t="s">
        <v>990</v>
      </c>
      <c r="D9" s="47" t="s">
        <v>991</v>
      </c>
      <c r="E9" s="47" t="s">
        <v>992</v>
      </c>
      <c r="F9" s="47"/>
      <c r="G9" s="47"/>
      <c r="H9" s="47"/>
      <c r="I9" s="47"/>
      <c r="J9" s="47" t="s">
        <v>993</v>
      </c>
      <c r="K9" s="47"/>
      <c r="L9" s="47"/>
      <c r="M9" s="47">
        <v>1</v>
      </c>
      <c r="O9" s="47"/>
      <c r="P9" s="47"/>
      <c r="Q9" s="47" t="s">
        <v>994</v>
      </c>
      <c r="R9" s="55"/>
      <c r="S9" s="47"/>
      <c r="T9" s="47"/>
      <c r="U9" s="47" t="s">
        <v>980</v>
      </c>
      <c r="V9" s="47" t="s">
        <v>995</v>
      </c>
      <c r="W9" s="47"/>
      <c r="X9" s="47"/>
      <c r="Y9" s="47" t="s">
        <v>7</v>
      </c>
      <c r="Z9" s="47"/>
      <c r="AA9" s="47"/>
      <c r="AB9" s="47"/>
      <c r="AC9" s="47"/>
    </row>
    <row r="10" spans="1:53">
      <c r="A10" s="47" t="s">
        <v>975</v>
      </c>
      <c r="B10" s="47"/>
      <c r="C10" s="47" t="s">
        <v>996</v>
      </c>
      <c r="D10" s="47" t="s">
        <v>997</v>
      </c>
      <c r="E10" s="47" t="s">
        <v>998</v>
      </c>
      <c r="F10" s="47"/>
      <c r="G10" s="47"/>
      <c r="H10" s="47"/>
      <c r="I10" s="47"/>
      <c r="J10" s="47" t="s">
        <v>993</v>
      </c>
      <c r="K10" s="47"/>
      <c r="L10" s="47"/>
      <c r="M10" s="47"/>
      <c r="O10" s="47"/>
      <c r="P10" s="47"/>
      <c r="Q10" s="47"/>
      <c r="R10" s="55"/>
      <c r="S10" s="47"/>
      <c r="T10" s="47"/>
      <c r="U10" s="47" t="s">
        <v>980</v>
      </c>
      <c r="V10" s="47" t="s">
        <v>999</v>
      </c>
      <c r="W10" s="47"/>
      <c r="X10" s="47"/>
      <c r="Y10" s="47" t="s">
        <v>7</v>
      </c>
      <c r="Z10" s="47"/>
      <c r="AA10" s="47"/>
      <c r="AB10" s="47"/>
      <c r="AC10" s="47"/>
    </row>
    <row r="11" spans="1:53">
      <c r="A11" s="47" t="s">
        <v>975</v>
      </c>
      <c r="B11" s="47"/>
      <c r="C11" s="47" t="s">
        <v>1000</v>
      </c>
      <c r="D11" s="47" t="s">
        <v>1001</v>
      </c>
      <c r="E11" s="47" t="s">
        <v>1002</v>
      </c>
      <c r="F11" s="47"/>
      <c r="G11" s="47"/>
      <c r="H11" s="47"/>
      <c r="I11" s="47"/>
      <c r="J11" s="47" t="s">
        <v>993</v>
      </c>
      <c r="K11" s="47"/>
      <c r="L11" s="47"/>
      <c r="M11" s="47">
        <v>1</v>
      </c>
      <c r="O11" s="47"/>
      <c r="P11" s="47"/>
      <c r="Q11" s="47"/>
      <c r="R11" s="55"/>
      <c r="S11" s="47"/>
      <c r="T11" s="47"/>
      <c r="U11" s="47" t="s">
        <v>980</v>
      </c>
      <c r="V11" s="47" t="s">
        <v>1003</v>
      </c>
      <c r="W11" s="47"/>
      <c r="X11" s="47"/>
      <c r="Y11" s="47" t="s">
        <v>7</v>
      </c>
      <c r="Z11" s="47"/>
      <c r="AA11" s="47"/>
      <c r="AB11" s="47"/>
      <c r="AC11" s="47"/>
    </row>
    <row r="12" spans="1:53" s="51" customFormat="1" ht="21" customHeight="1">
      <c r="A12" s="47" t="s">
        <v>1004</v>
      </c>
      <c r="B12" s="47"/>
      <c r="C12" s="47" t="s">
        <v>1005</v>
      </c>
      <c r="D12" s="47" t="s">
        <v>1006</v>
      </c>
      <c r="E12" s="47" t="s">
        <v>1007</v>
      </c>
      <c r="F12" s="47"/>
      <c r="G12" s="47"/>
      <c r="H12" s="47"/>
      <c r="I12" s="47"/>
      <c r="J12" s="47" t="s">
        <v>1008</v>
      </c>
      <c r="K12" s="47"/>
      <c r="L12" s="47"/>
      <c r="M12" s="47"/>
      <c r="O12" s="47"/>
      <c r="P12" s="47"/>
      <c r="Q12" s="47"/>
      <c r="R12" s="56"/>
      <c r="S12" s="47"/>
      <c r="T12" s="47"/>
      <c r="U12" s="47"/>
      <c r="V12" s="47"/>
      <c r="W12" s="47"/>
      <c r="X12" s="47"/>
      <c r="Y12" s="47"/>
      <c r="Z12" s="47"/>
      <c r="AA12" s="47"/>
      <c r="AB12" s="47"/>
      <c r="AC12" s="47"/>
      <c r="AD12" s="47"/>
      <c r="AE12" s="47"/>
      <c r="AF12" s="47"/>
      <c r="AG12" s="47"/>
      <c r="AH12" s="57"/>
      <c r="AI12" s="57"/>
      <c r="AJ12" s="57"/>
      <c r="AK12" s="57"/>
      <c r="AL12" s="57"/>
      <c r="AM12" s="57"/>
      <c r="AN12" s="57"/>
      <c r="AO12" s="57"/>
      <c r="AP12" s="57"/>
      <c r="AQ12" s="57"/>
      <c r="AR12" s="57"/>
      <c r="AS12" s="57"/>
      <c r="AT12" s="57"/>
      <c r="AU12" s="57"/>
      <c r="AV12" s="57"/>
      <c r="AW12" s="57"/>
      <c r="AX12" s="57"/>
      <c r="AY12" s="57"/>
      <c r="AZ12" s="57"/>
      <c r="BA12" s="57"/>
    </row>
    <row r="13" spans="1:53" s="51" customFormat="1" ht="21" customHeight="1">
      <c r="A13" s="47"/>
      <c r="B13" s="47"/>
      <c r="C13" s="47"/>
      <c r="D13" s="47"/>
      <c r="E13" s="47"/>
      <c r="F13" s="47"/>
      <c r="G13" s="47"/>
      <c r="H13" s="47"/>
      <c r="I13" s="47"/>
      <c r="J13" s="47"/>
      <c r="K13" s="47"/>
      <c r="L13" s="47"/>
      <c r="M13" s="47"/>
      <c r="O13" s="47"/>
      <c r="P13" s="47"/>
      <c r="Q13" s="47"/>
      <c r="R13" s="56"/>
      <c r="S13" s="47"/>
      <c r="T13" s="47"/>
      <c r="U13" s="47"/>
      <c r="V13" s="47"/>
      <c r="W13" s="47"/>
      <c r="X13" s="47"/>
      <c r="Y13" s="47"/>
      <c r="Z13" s="47"/>
      <c r="AA13" s="47"/>
      <c r="AB13" s="47"/>
      <c r="AC13" s="47"/>
      <c r="AD13" s="47"/>
      <c r="AE13" s="47"/>
      <c r="AF13" s="47"/>
      <c r="AG13" s="47"/>
      <c r="AH13" s="57"/>
      <c r="AI13" s="57"/>
      <c r="AJ13" s="57"/>
      <c r="AK13" s="57"/>
      <c r="AL13" s="57"/>
      <c r="AM13" s="57"/>
      <c r="AN13" s="57"/>
      <c r="AO13" s="57"/>
      <c r="AP13" s="57"/>
      <c r="AQ13" s="57"/>
      <c r="AR13" s="57"/>
      <c r="AS13" s="57"/>
      <c r="AT13" s="57"/>
      <c r="AU13" s="57"/>
      <c r="AV13" s="57"/>
      <c r="AW13" s="57"/>
      <c r="AX13" s="57"/>
      <c r="AY13" s="57"/>
      <c r="AZ13" s="57"/>
      <c r="BA13" s="57"/>
    </row>
    <row r="14" spans="1:53">
      <c r="A14" s="44" t="s">
        <v>1009</v>
      </c>
      <c r="C14" s="47" t="s">
        <v>1010</v>
      </c>
      <c r="D14" s="47" t="s">
        <v>1011</v>
      </c>
      <c r="E14" s="47" t="s">
        <v>1012</v>
      </c>
      <c r="F14" s="47"/>
      <c r="G14" s="47"/>
      <c r="H14" s="47" t="s">
        <v>1013</v>
      </c>
      <c r="I14" s="47"/>
      <c r="J14" s="47"/>
      <c r="K14" s="47"/>
      <c r="L14" s="47"/>
      <c r="M14" s="47"/>
      <c r="O14" s="47" t="s">
        <v>1014</v>
      </c>
      <c r="P14" s="47"/>
      <c r="Q14" s="47"/>
      <c r="R14" s="55"/>
      <c r="S14" s="47"/>
      <c r="T14" s="47"/>
      <c r="U14" s="47"/>
      <c r="V14" s="47"/>
      <c r="W14" s="47"/>
      <c r="X14" s="47"/>
      <c r="Y14" s="47"/>
      <c r="Z14" s="47"/>
      <c r="AA14" s="47"/>
      <c r="AB14" s="47"/>
      <c r="AC14" s="47"/>
    </row>
    <row r="15" spans="1:53">
      <c r="A15" s="44" t="s">
        <v>1009</v>
      </c>
      <c r="C15" s="47" t="s">
        <v>1015</v>
      </c>
      <c r="D15" s="47" t="s">
        <v>1016</v>
      </c>
      <c r="E15" s="47" t="s">
        <v>1017</v>
      </c>
      <c r="F15" s="47"/>
      <c r="G15" s="47"/>
      <c r="H15" s="47" t="s">
        <v>1018</v>
      </c>
      <c r="I15" s="47"/>
      <c r="J15" s="47"/>
      <c r="K15" s="47"/>
      <c r="L15" s="47"/>
      <c r="M15" s="47"/>
      <c r="O15" s="47" t="s">
        <v>1019</v>
      </c>
      <c r="P15" s="47"/>
      <c r="Q15" s="47"/>
      <c r="R15" s="55"/>
      <c r="S15" s="47"/>
      <c r="T15" s="47"/>
      <c r="U15" s="47"/>
      <c r="V15" s="47"/>
      <c r="W15" s="47"/>
      <c r="X15" s="47"/>
      <c r="Y15" s="47"/>
      <c r="Z15" s="47"/>
      <c r="AA15" s="47"/>
      <c r="AB15" s="47"/>
      <c r="AC15" s="47"/>
    </row>
    <row r="16" spans="1:53">
      <c r="A16" s="44" t="s">
        <v>1009</v>
      </c>
      <c r="C16" s="47" t="s">
        <v>1020</v>
      </c>
      <c r="D16" s="47" t="s">
        <v>1021</v>
      </c>
      <c r="E16" s="47" t="s">
        <v>1017</v>
      </c>
      <c r="F16" s="47"/>
      <c r="G16" s="47"/>
      <c r="H16" s="47" t="s">
        <v>1022</v>
      </c>
      <c r="I16" s="47"/>
      <c r="J16" s="47"/>
      <c r="K16" s="47"/>
      <c r="L16" s="47"/>
      <c r="M16" s="47"/>
      <c r="O16" s="47" t="s">
        <v>1023</v>
      </c>
      <c r="P16" s="47"/>
      <c r="Q16" s="47"/>
      <c r="R16" s="55"/>
      <c r="S16" s="47"/>
      <c r="T16" s="47"/>
      <c r="U16" s="47"/>
      <c r="V16" s="47"/>
      <c r="W16" s="47"/>
      <c r="X16" s="47"/>
      <c r="Y16" s="47"/>
      <c r="Z16" s="47"/>
      <c r="AA16" s="47"/>
      <c r="AB16" s="47"/>
      <c r="AC16" s="47"/>
    </row>
    <row r="17" spans="1:29">
      <c r="A17" s="47" t="s">
        <v>982</v>
      </c>
      <c r="B17" s="47"/>
      <c r="C17" s="47" t="s">
        <v>1024</v>
      </c>
      <c r="D17" s="47" t="s">
        <v>1025</v>
      </c>
      <c r="E17" s="47" t="s">
        <v>1026</v>
      </c>
      <c r="F17" s="47"/>
      <c r="G17" s="47"/>
      <c r="I17" s="47"/>
      <c r="J17" s="47" t="s">
        <v>1027</v>
      </c>
      <c r="K17" s="47"/>
      <c r="L17" s="47"/>
      <c r="M17" s="47"/>
      <c r="O17" s="47" t="s">
        <v>986</v>
      </c>
      <c r="P17" s="47"/>
      <c r="Q17" s="47"/>
      <c r="R17" s="55"/>
      <c r="S17" s="47"/>
      <c r="T17" s="47"/>
      <c r="U17" s="47"/>
      <c r="V17" s="47"/>
      <c r="W17" s="47"/>
      <c r="X17" s="47"/>
      <c r="Y17" s="47" t="s">
        <v>7</v>
      </c>
      <c r="Z17" s="47"/>
      <c r="AA17" s="47"/>
      <c r="AB17" s="47"/>
      <c r="AC17" s="47"/>
    </row>
    <row r="18" spans="1:29">
      <c r="A18" s="47" t="s">
        <v>1028</v>
      </c>
      <c r="B18" s="47"/>
      <c r="C18" s="47" t="s">
        <v>1029</v>
      </c>
      <c r="D18" s="47" t="s">
        <v>27</v>
      </c>
      <c r="E18" s="47" t="s">
        <v>28</v>
      </c>
      <c r="F18" s="47"/>
      <c r="G18" s="47"/>
      <c r="H18" s="47"/>
      <c r="I18" s="47"/>
      <c r="J18" s="47" t="s">
        <v>1030</v>
      </c>
      <c r="K18" s="47"/>
      <c r="L18" s="47"/>
      <c r="M18" s="47"/>
      <c r="O18" s="47" t="s">
        <v>1031</v>
      </c>
      <c r="P18" s="47"/>
      <c r="Q18" s="47" t="s">
        <v>1032</v>
      </c>
      <c r="R18" s="55"/>
      <c r="S18" s="47" t="s">
        <v>1033</v>
      </c>
      <c r="T18" s="47"/>
      <c r="U18" s="47" t="s">
        <v>980</v>
      </c>
      <c r="V18" s="47" t="s">
        <v>1034</v>
      </c>
      <c r="W18" s="47"/>
      <c r="X18" s="47"/>
      <c r="Y18" s="47" t="s">
        <v>7</v>
      </c>
      <c r="Z18" s="47"/>
      <c r="AA18" s="47"/>
      <c r="AB18" s="47"/>
      <c r="AC18" s="47"/>
    </row>
    <row r="19" spans="1:29">
      <c r="A19" s="47" t="s">
        <v>1004</v>
      </c>
      <c r="B19" s="47"/>
      <c r="C19" s="47" t="s">
        <v>1035</v>
      </c>
      <c r="D19" s="47" t="s">
        <v>1036</v>
      </c>
      <c r="E19" s="47" t="s">
        <v>1037</v>
      </c>
      <c r="F19" s="47"/>
      <c r="G19" s="47"/>
      <c r="H19" s="47"/>
      <c r="I19" s="54"/>
      <c r="J19" s="47" t="s">
        <v>1038</v>
      </c>
      <c r="K19" s="47"/>
      <c r="L19" s="47"/>
      <c r="M19" s="47"/>
      <c r="O19" s="47"/>
      <c r="P19" s="47"/>
      <c r="Q19" s="47"/>
      <c r="R19" s="55"/>
      <c r="S19" s="47"/>
      <c r="T19" s="47"/>
      <c r="U19" s="47"/>
      <c r="V19" s="47"/>
      <c r="W19" s="47"/>
      <c r="X19" s="47"/>
      <c r="Y19" s="47" t="s">
        <v>7</v>
      </c>
      <c r="Z19" s="47"/>
      <c r="AA19" s="47"/>
      <c r="AB19" s="47"/>
      <c r="AC19" s="47"/>
    </row>
    <row r="20" spans="1:29" ht="16.5" customHeight="1">
      <c r="A20" s="47" t="s">
        <v>1039</v>
      </c>
      <c r="B20" s="47"/>
      <c r="C20" s="47" t="s">
        <v>1040</v>
      </c>
      <c r="D20" s="47" t="s">
        <v>1011</v>
      </c>
      <c r="E20" s="47"/>
      <c r="F20" s="47"/>
      <c r="G20" s="47"/>
      <c r="H20" s="47"/>
      <c r="I20" s="54"/>
      <c r="J20" s="47" t="s">
        <v>1041</v>
      </c>
      <c r="K20" s="47" t="s">
        <v>1042</v>
      </c>
      <c r="L20" s="47" t="s">
        <v>1043</v>
      </c>
      <c r="O20" s="47" t="s">
        <v>1044</v>
      </c>
      <c r="P20" s="47"/>
      <c r="Q20" s="47"/>
      <c r="R20" s="55"/>
      <c r="S20" s="47"/>
      <c r="T20" s="47"/>
      <c r="U20" s="47"/>
      <c r="V20" s="47"/>
      <c r="W20" s="47"/>
      <c r="X20" s="47"/>
      <c r="Y20" s="47"/>
      <c r="Z20" s="47"/>
      <c r="AA20" s="47"/>
      <c r="AB20" s="47"/>
      <c r="AC20" s="47"/>
    </row>
    <row r="21" spans="1:29">
      <c r="A21" s="47" t="s">
        <v>1039</v>
      </c>
      <c r="B21" s="47"/>
      <c r="C21" s="47" t="s">
        <v>1045</v>
      </c>
      <c r="D21" s="47" t="s">
        <v>1046</v>
      </c>
      <c r="E21" s="47"/>
      <c r="F21" s="47"/>
      <c r="G21" s="47"/>
      <c r="H21" s="47"/>
      <c r="I21" s="54"/>
      <c r="J21" s="47" t="s">
        <v>1041</v>
      </c>
      <c r="K21" s="47" t="s">
        <v>1042</v>
      </c>
      <c r="L21" s="47" t="s">
        <v>1047</v>
      </c>
      <c r="M21" s="47"/>
      <c r="O21" s="47" t="s">
        <v>1048</v>
      </c>
      <c r="P21" s="47"/>
      <c r="Q21" s="47"/>
      <c r="R21" s="55"/>
      <c r="S21" s="47"/>
      <c r="T21" s="47"/>
      <c r="U21" s="47"/>
      <c r="V21" s="47"/>
      <c r="W21" s="47"/>
      <c r="X21" s="47"/>
      <c r="Y21" s="47"/>
      <c r="Z21" s="47"/>
      <c r="AA21" s="47"/>
      <c r="AB21" s="47"/>
      <c r="AC21" s="47"/>
    </row>
    <row r="22" spans="1:29">
      <c r="A22" s="47" t="s">
        <v>1039</v>
      </c>
      <c r="B22" s="47"/>
      <c r="C22" s="47" t="s">
        <v>1049</v>
      </c>
      <c r="D22" s="47" t="s">
        <v>1016</v>
      </c>
      <c r="E22" s="47"/>
      <c r="F22" s="47"/>
      <c r="G22" s="47"/>
      <c r="H22" s="47"/>
      <c r="I22" s="54"/>
      <c r="J22" s="47" t="s">
        <v>1050</v>
      </c>
      <c r="K22" s="47" t="s">
        <v>1051</v>
      </c>
      <c r="L22" s="47" t="s">
        <v>1052</v>
      </c>
      <c r="M22" s="47"/>
      <c r="O22" s="47" t="s">
        <v>1053</v>
      </c>
      <c r="P22" s="47"/>
      <c r="Q22" s="47"/>
      <c r="R22" s="55"/>
      <c r="S22" s="47"/>
      <c r="T22" s="47"/>
      <c r="U22" s="47"/>
      <c r="V22" s="47"/>
      <c r="W22" s="47"/>
      <c r="X22" s="47"/>
      <c r="Y22" s="47"/>
      <c r="Z22" s="47"/>
      <c r="AA22" s="47"/>
      <c r="AB22" s="47"/>
      <c r="AC22" s="47"/>
    </row>
    <row r="23" spans="1:29">
      <c r="A23" s="47" t="s">
        <v>1039</v>
      </c>
      <c r="B23" s="47"/>
      <c r="C23" s="47" t="s">
        <v>1054</v>
      </c>
      <c r="D23" s="47" t="s">
        <v>1055</v>
      </c>
      <c r="E23" s="47"/>
      <c r="F23" s="47"/>
      <c r="G23" s="47"/>
      <c r="H23" s="47"/>
      <c r="I23" s="54"/>
      <c r="J23" s="47" t="s">
        <v>1050</v>
      </c>
      <c r="K23" s="47" t="s">
        <v>1056</v>
      </c>
      <c r="L23" s="47" t="s">
        <v>1057</v>
      </c>
      <c r="M23" s="47"/>
      <c r="O23" s="47" t="s">
        <v>1058</v>
      </c>
      <c r="P23" s="47"/>
      <c r="Q23" s="47"/>
      <c r="R23" s="55"/>
      <c r="S23" s="47"/>
      <c r="T23" s="47"/>
      <c r="U23" s="47"/>
      <c r="V23" s="47"/>
      <c r="W23" s="47"/>
      <c r="X23" s="47"/>
      <c r="Y23" s="47"/>
      <c r="Z23" s="47"/>
      <c r="AA23" s="47"/>
      <c r="AB23" s="47"/>
      <c r="AC23" s="47"/>
    </row>
    <row r="24" spans="1:29">
      <c r="A24" s="47"/>
      <c r="B24" s="47"/>
      <c r="C24" s="47"/>
      <c r="D24" s="47"/>
      <c r="E24" s="47"/>
      <c r="F24" s="47"/>
      <c r="G24" s="47"/>
      <c r="H24" s="47"/>
      <c r="I24" s="54"/>
      <c r="J24" s="47"/>
      <c r="K24" s="47"/>
      <c r="L24" s="47"/>
      <c r="M24" s="47"/>
      <c r="O24" s="47"/>
      <c r="P24" s="47"/>
      <c r="Q24" s="47"/>
      <c r="R24" s="55"/>
      <c r="S24" s="47"/>
      <c r="T24" s="47"/>
      <c r="U24" s="47"/>
      <c r="V24" s="47"/>
      <c r="W24" s="47"/>
      <c r="X24" s="47"/>
      <c r="Y24" s="47"/>
      <c r="Z24" s="47"/>
      <c r="AA24" s="47"/>
      <c r="AB24" s="47"/>
      <c r="AC24" s="47"/>
    </row>
    <row r="25" spans="1:29">
      <c r="A25" s="47" t="s">
        <v>1039</v>
      </c>
      <c r="B25" s="47"/>
      <c r="C25" s="47" t="s">
        <v>1059</v>
      </c>
      <c r="D25" s="47"/>
      <c r="E25" s="47"/>
      <c r="F25" s="47"/>
      <c r="G25" s="47" t="s">
        <v>1060</v>
      </c>
      <c r="I25" s="54"/>
      <c r="J25" s="47"/>
      <c r="K25" s="47"/>
      <c r="L25" s="47"/>
      <c r="M25" s="47"/>
      <c r="O25" s="47" t="s">
        <v>1061</v>
      </c>
      <c r="P25" s="47"/>
      <c r="Q25" s="47"/>
      <c r="R25" s="55"/>
      <c r="S25" s="47"/>
      <c r="T25" s="47"/>
      <c r="U25" s="47"/>
      <c r="V25" s="47"/>
      <c r="W25" s="47"/>
      <c r="X25" s="47"/>
      <c r="Y25" s="47"/>
      <c r="Z25" s="47"/>
      <c r="AA25" s="47"/>
      <c r="AB25" s="47"/>
      <c r="AC25" s="47"/>
    </row>
    <row r="26" spans="1:29">
      <c r="A26" s="47"/>
      <c r="B26" s="47"/>
      <c r="C26" s="47"/>
      <c r="D26" s="47"/>
      <c r="E26" s="47"/>
      <c r="F26" s="47"/>
      <c r="G26" s="47"/>
      <c r="H26" s="47"/>
      <c r="I26" s="54"/>
      <c r="J26" s="47"/>
      <c r="K26" s="47"/>
      <c r="L26" s="47"/>
      <c r="M26" s="47"/>
      <c r="O26" s="47"/>
      <c r="P26" s="47"/>
      <c r="Q26" s="47"/>
      <c r="R26" s="55"/>
      <c r="S26" s="47"/>
      <c r="T26" s="47"/>
      <c r="U26" s="47"/>
      <c r="V26" s="47"/>
      <c r="W26" s="47"/>
      <c r="X26" s="47"/>
      <c r="Y26" s="47"/>
      <c r="Z26" s="47"/>
      <c r="AA26" s="47"/>
      <c r="AB26" s="47"/>
      <c r="AC26" s="47"/>
    </row>
    <row r="27" spans="1:29">
      <c r="A27" s="47"/>
      <c r="B27" s="47"/>
      <c r="C27" s="47"/>
      <c r="D27" s="47"/>
      <c r="E27" s="47"/>
      <c r="F27" s="47"/>
      <c r="G27" s="47"/>
      <c r="H27" s="47"/>
      <c r="I27" s="54"/>
      <c r="J27" s="47"/>
      <c r="K27" s="47"/>
      <c r="L27" s="47"/>
      <c r="M27" s="47"/>
      <c r="O27" s="47"/>
      <c r="P27" s="47"/>
      <c r="Q27" s="47"/>
      <c r="R27" s="55"/>
      <c r="S27" s="47"/>
      <c r="T27" s="47"/>
      <c r="U27" s="47"/>
      <c r="V27" s="47"/>
      <c r="W27" s="47"/>
      <c r="X27" s="47"/>
      <c r="Y27" s="47"/>
      <c r="Z27" s="47"/>
      <c r="AA27" s="47"/>
      <c r="AB27" s="47"/>
      <c r="AC27" s="47"/>
    </row>
    <row r="28" spans="1:29">
      <c r="A28" s="47"/>
      <c r="B28" s="47"/>
      <c r="C28" s="47"/>
      <c r="D28" s="47"/>
      <c r="E28" s="47"/>
      <c r="F28" s="47"/>
      <c r="G28" s="47"/>
      <c r="H28" s="47"/>
      <c r="I28" s="54"/>
      <c r="J28" s="47"/>
      <c r="K28" s="47"/>
      <c r="L28" s="47"/>
      <c r="M28" s="47"/>
      <c r="O28" s="47"/>
      <c r="P28" s="47"/>
      <c r="Q28" s="47"/>
      <c r="R28" s="55"/>
      <c r="S28" s="47"/>
      <c r="T28" s="47"/>
      <c r="U28" s="47"/>
      <c r="V28" s="47"/>
      <c r="W28" s="47"/>
      <c r="X28" s="47"/>
      <c r="Y28" s="47"/>
      <c r="Z28" s="47"/>
      <c r="AA28" s="47"/>
      <c r="AB28" s="47"/>
      <c r="AC28" s="47"/>
    </row>
    <row r="29" spans="1:29">
      <c r="A29" s="47" t="s">
        <v>1039</v>
      </c>
      <c r="C29" s="47" t="s">
        <v>1062</v>
      </c>
      <c r="D29" s="47" t="s">
        <v>1063</v>
      </c>
      <c r="E29" s="47" t="s">
        <v>1012</v>
      </c>
      <c r="F29" s="47"/>
      <c r="G29" s="47" t="s">
        <v>1064</v>
      </c>
      <c r="I29" s="47"/>
      <c r="J29" s="47" t="s">
        <v>1065</v>
      </c>
      <c r="K29" s="47"/>
      <c r="L29" s="47"/>
      <c r="M29" s="47"/>
      <c r="O29" s="47" t="s">
        <v>1066</v>
      </c>
      <c r="P29" s="47"/>
      <c r="Q29" s="47"/>
      <c r="R29" s="55"/>
      <c r="S29" s="47"/>
      <c r="T29" s="47"/>
      <c r="U29" s="47"/>
      <c r="V29" s="47"/>
      <c r="W29" s="47"/>
      <c r="X29" s="47"/>
      <c r="Y29" s="47"/>
      <c r="Z29" s="47"/>
      <c r="AA29" s="47"/>
      <c r="AB29" s="47"/>
      <c r="AC29" s="47"/>
    </row>
    <row r="30" spans="1:29">
      <c r="A30" s="47" t="s">
        <v>1039</v>
      </c>
      <c r="C30" s="47" t="s">
        <v>1067</v>
      </c>
      <c r="D30" s="47" t="s">
        <v>1068</v>
      </c>
      <c r="E30" s="47" t="s">
        <v>1017</v>
      </c>
      <c r="F30" s="47"/>
      <c r="G30" s="47" t="s">
        <v>1069</v>
      </c>
      <c r="I30" s="47"/>
      <c r="J30" s="47" t="s">
        <v>1070</v>
      </c>
      <c r="K30" s="47"/>
      <c r="L30" s="47"/>
      <c r="M30" s="47"/>
      <c r="O30" s="47" t="s">
        <v>1071</v>
      </c>
      <c r="P30" s="47"/>
      <c r="Q30" s="47"/>
      <c r="R30" s="55"/>
      <c r="S30" s="47"/>
      <c r="T30" s="47"/>
      <c r="U30" s="47"/>
      <c r="V30" s="47"/>
      <c r="W30" s="47"/>
      <c r="X30" s="47"/>
      <c r="Y30" s="47"/>
      <c r="Z30" s="47"/>
      <c r="AA30" s="47"/>
      <c r="AB30" s="47"/>
      <c r="AC30" s="47"/>
    </row>
    <row r="31" spans="1:29">
      <c r="A31" s="47" t="s">
        <v>1039</v>
      </c>
      <c r="C31" s="47" t="s">
        <v>1072</v>
      </c>
      <c r="D31" s="47" t="s">
        <v>1073</v>
      </c>
      <c r="E31" s="47" t="s">
        <v>1017</v>
      </c>
      <c r="F31" s="47"/>
      <c r="G31" s="47" t="s">
        <v>1074</v>
      </c>
      <c r="I31" s="54"/>
      <c r="J31" s="47" t="s">
        <v>1075</v>
      </c>
      <c r="K31" s="47"/>
      <c r="L31" s="47"/>
      <c r="M31" s="47"/>
      <c r="O31" s="47" t="s">
        <v>1076</v>
      </c>
      <c r="P31" s="47"/>
      <c r="Q31" s="47"/>
      <c r="R31" s="55"/>
      <c r="S31" s="47"/>
      <c r="T31" s="47"/>
      <c r="U31" s="47"/>
      <c r="V31" s="47"/>
      <c r="W31" s="47"/>
      <c r="X31" s="47"/>
      <c r="Y31" s="47"/>
      <c r="Z31" s="47"/>
      <c r="AA31" s="47"/>
      <c r="AB31" s="47"/>
      <c r="AC31" s="47"/>
    </row>
    <row r="32" spans="1:29">
      <c r="A32" s="47" t="s">
        <v>1004</v>
      </c>
      <c r="B32" s="47"/>
      <c r="C32" s="47" t="s">
        <v>1077</v>
      </c>
      <c r="D32" s="47" t="s">
        <v>1078</v>
      </c>
      <c r="E32" s="47"/>
      <c r="F32" s="47"/>
      <c r="G32" s="47"/>
      <c r="H32" s="47" t="s">
        <v>1079</v>
      </c>
      <c r="I32" s="54"/>
      <c r="J32" s="47" t="s">
        <v>1080</v>
      </c>
      <c r="K32" s="47"/>
      <c r="L32" s="47"/>
      <c r="M32" s="47"/>
      <c r="O32" s="47" t="s">
        <v>1081</v>
      </c>
      <c r="P32" s="47"/>
      <c r="Q32" s="47"/>
      <c r="R32" s="55"/>
      <c r="S32" s="47"/>
      <c r="T32" s="47"/>
      <c r="U32" s="47"/>
      <c r="V32" s="47"/>
      <c r="W32" s="47"/>
      <c r="X32" s="47"/>
      <c r="Y32" s="47"/>
      <c r="Z32" s="47"/>
      <c r="AA32" s="47"/>
      <c r="AB32" s="47"/>
      <c r="AC32" s="47"/>
    </row>
    <row r="34" spans="1:29">
      <c r="A34" s="47"/>
      <c r="B34" s="47"/>
      <c r="C34" s="47"/>
      <c r="D34" s="47"/>
      <c r="E34" s="47"/>
      <c r="F34" s="47"/>
      <c r="G34" s="47"/>
      <c r="H34" s="47"/>
      <c r="I34" s="54"/>
      <c r="J34" s="47"/>
      <c r="K34" s="47"/>
      <c r="L34" s="47"/>
      <c r="M34" s="47"/>
      <c r="O34" s="47"/>
      <c r="P34" s="47"/>
      <c r="Q34" s="47"/>
      <c r="R34" s="55"/>
      <c r="S34" s="47"/>
      <c r="T34" s="47"/>
      <c r="U34" s="47"/>
      <c r="V34" s="47"/>
      <c r="W34" s="47"/>
      <c r="X34" s="47"/>
      <c r="Y34" s="47"/>
      <c r="Z34" s="47"/>
      <c r="AA34" s="47"/>
      <c r="AB34" s="47"/>
      <c r="AC34" s="47"/>
    </row>
    <row r="35" spans="1:29">
      <c r="A35" s="44" t="s">
        <v>1009</v>
      </c>
      <c r="B35" s="47"/>
      <c r="C35" s="47" t="s">
        <v>1082</v>
      </c>
      <c r="D35" s="47"/>
      <c r="E35" s="47"/>
      <c r="F35" s="47"/>
      <c r="G35" s="47"/>
      <c r="H35" s="47" t="s">
        <v>1083</v>
      </c>
      <c r="I35" s="54"/>
      <c r="J35" s="47"/>
      <c r="K35" s="47"/>
      <c r="L35" s="47"/>
      <c r="M35" s="47"/>
      <c r="O35" s="47"/>
      <c r="P35" s="47"/>
      <c r="Q35" s="47"/>
      <c r="R35" s="55"/>
      <c r="S35" s="47"/>
      <c r="T35" s="47"/>
      <c r="U35" s="47"/>
      <c r="V35" s="47"/>
      <c r="W35" s="47"/>
      <c r="X35" s="47"/>
      <c r="Y35" s="47"/>
      <c r="Z35" s="47"/>
      <c r="AA35" s="47"/>
      <c r="AB35" s="47"/>
      <c r="AC35" s="47"/>
    </row>
    <row r="36" spans="1:29">
      <c r="A36" s="44" t="s">
        <v>1009</v>
      </c>
      <c r="B36" s="47"/>
      <c r="C36" s="47" t="s">
        <v>1084</v>
      </c>
      <c r="D36" s="47"/>
      <c r="E36" s="47"/>
      <c r="F36" s="47"/>
      <c r="G36" s="47"/>
      <c r="H36" s="47" t="s">
        <v>1085</v>
      </c>
      <c r="I36" s="54"/>
      <c r="J36" s="47"/>
      <c r="K36" s="47"/>
      <c r="L36" s="47"/>
      <c r="M36" s="47"/>
      <c r="O36" s="47"/>
      <c r="P36" s="47"/>
      <c r="Q36" s="47"/>
      <c r="R36" s="55"/>
      <c r="S36" s="47"/>
      <c r="T36" s="47"/>
      <c r="U36" s="47"/>
      <c r="V36" s="47"/>
      <c r="W36" s="47"/>
      <c r="X36" s="47"/>
      <c r="Y36" s="47"/>
      <c r="Z36" s="47"/>
      <c r="AA36" s="47"/>
      <c r="AB36" s="47"/>
      <c r="AC36" s="47"/>
    </row>
    <row r="37" spans="1:29">
      <c r="A37" s="44" t="s">
        <v>1009</v>
      </c>
      <c r="B37" s="47"/>
      <c r="C37" s="47" t="s">
        <v>1086</v>
      </c>
      <c r="D37" s="47"/>
      <c r="E37" s="47"/>
      <c r="F37" s="47"/>
      <c r="G37" s="47"/>
      <c r="H37" s="47" t="s">
        <v>1087</v>
      </c>
      <c r="I37" s="54"/>
      <c r="J37" s="47"/>
      <c r="K37" s="47"/>
      <c r="L37" s="47"/>
      <c r="M37" s="47"/>
      <c r="O37" s="47"/>
      <c r="P37" s="47"/>
      <c r="Q37" s="47"/>
      <c r="R37" s="55"/>
      <c r="S37" s="47"/>
      <c r="T37" s="47"/>
      <c r="U37" s="47"/>
      <c r="V37" s="47"/>
      <c r="W37" s="47"/>
      <c r="X37" s="47"/>
      <c r="Y37" s="47"/>
      <c r="Z37" s="47"/>
      <c r="AA37" s="47"/>
      <c r="AB37" s="47"/>
      <c r="AC37" s="47"/>
    </row>
    <row r="38" spans="1:29">
      <c r="A38" s="44" t="s">
        <v>1009</v>
      </c>
      <c r="B38" s="47"/>
      <c r="C38" s="47" t="s">
        <v>1088</v>
      </c>
      <c r="D38" s="47"/>
      <c r="E38" s="47"/>
      <c r="F38" s="47"/>
      <c r="G38" s="47"/>
      <c r="H38" s="47" t="s">
        <v>1089</v>
      </c>
      <c r="I38" s="54"/>
      <c r="J38" s="47"/>
      <c r="K38" s="47"/>
      <c r="L38" s="47"/>
      <c r="M38" s="47"/>
      <c r="O38" s="47"/>
      <c r="P38" s="47"/>
      <c r="Q38" s="47"/>
      <c r="R38" s="55"/>
      <c r="S38" s="47"/>
      <c r="T38" s="47"/>
      <c r="U38" s="47"/>
      <c r="V38" s="47"/>
      <c r="W38" s="47"/>
      <c r="X38" s="47"/>
      <c r="Y38" s="47"/>
      <c r="Z38" s="47"/>
      <c r="AA38" s="47"/>
      <c r="AB38" s="47"/>
      <c r="AC38" s="47"/>
    </row>
    <row r="39" spans="1:29">
      <c r="A39" s="44" t="s">
        <v>1009</v>
      </c>
      <c r="B39" s="47"/>
      <c r="C39" s="47" t="s">
        <v>1090</v>
      </c>
      <c r="D39" s="47"/>
      <c r="E39" s="47"/>
      <c r="F39" s="47"/>
      <c r="G39" s="47"/>
      <c r="H39" s="47" t="s">
        <v>1091</v>
      </c>
      <c r="I39" s="54"/>
      <c r="J39" s="47"/>
      <c r="K39" s="47"/>
      <c r="L39" s="47"/>
      <c r="M39" s="47"/>
      <c r="O39" s="47"/>
      <c r="P39" s="47"/>
      <c r="Q39" s="47"/>
      <c r="R39" s="55"/>
      <c r="S39" s="47"/>
      <c r="T39" s="47"/>
      <c r="U39" s="47"/>
      <c r="V39" s="47"/>
      <c r="W39" s="47"/>
      <c r="X39" s="47"/>
      <c r="Y39" s="47"/>
      <c r="Z39" s="47"/>
      <c r="AA39" s="47"/>
      <c r="AB39" s="47"/>
      <c r="AC39" s="47"/>
    </row>
    <row r="40" spans="1:29" ht="130.5" customHeight="1">
      <c r="A40" s="47" t="s">
        <v>1004</v>
      </c>
      <c r="B40" s="47"/>
      <c r="C40" s="47" t="s">
        <v>1092</v>
      </c>
      <c r="D40" s="47" t="s">
        <v>1093</v>
      </c>
      <c r="E40" s="47" t="s">
        <v>1037</v>
      </c>
      <c r="F40" s="47"/>
      <c r="G40" s="47"/>
      <c r="H40" s="54" t="s">
        <v>1094</v>
      </c>
      <c r="I40" s="47"/>
      <c r="J40" s="47"/>
      <c r="K40" s="47"/>
      <c r="L40" s="47"/>
      <c r="M40" s="47"/>
      <c r="O40" s="47" t="s">
        <v>1095</v>
      </c>
      <c r="P40" s="47"/>
      <c r="Q40" s="44" t="s">
        <v>1096</v>
      </c>
      <c r="R40" s="55"/>
      <c r="S40" s="47"/>
      <c r="T40" s="47"/>
      <c r="U40" s="47" t="s">
        <v>980</v>
      </c>
      <c r="V40" s="47" t="s">
        <v>1097</v>
      </c>
      <c r="W40" s="47"/>
      <c r="X40" s="47"/>
      <c r="Y40" s="47" t="s">
        <v>7</v>
      </c>
      <c r="Z40" s="47"/>
      <c r="AA40" s="47"/>
      <c r="AB40" s="47"/>
      <c r="AC40" s="47"/>
    </row>
    <row r="41" spans="1:29">
      <c r="A41" s="47"/>
      <c r="B41" s="47"/>
      <c r="C41" s="47"/>
      <c r="D41" s="47"/>
      <c r="E41" s="47"/>
      <c r="F41" s="47"/>
      <c r="G41" s="47"/>
      <c r="H41" s="54"/>
      <c r="I41" s="47"/>
      <c r="J41" s="47"/>
      <c r="K41" s="47"/>
      <c r="L41" s="47"/>
      <c r="M41" s="47"/>
      <c r="O41" s="47"/>
      <c r="P41" s="47"/>
      <c r="R41" s="55"/>
      <c r="S41" s="47"/>
      <c r="T41" s="47"/>
      <c r="U41" s="47"/>
      <c r="V41" s="47"/>
      <c r="W41" s="47"/>
      <c r="X41" s="47"/>
      <c r="Y41" s="47"/>
      <c r="Z41" s="47"/>
      <c r="AA41" s="47"/>
      <c r="AB41" s="47"/>
      <c r="AC41" s="47"/>
    </row>
    <row r="42" spans="1:29" ht="28.5">
      <c r="A42" s="47" t="s">
        <v>1098</v>
      </c>
      <c r="B42" s="47"/>
      <c r="C42" s="47" t="s">
        <v>1099</v>
      </c>
      <c r="D42" s="47" t="s">
        <v>10</v>
      </c>
      <c r="E42" s="47" t="s">
        <v>11</v>
      </c>
      <c r="F42" s="47"/>
      <c r="G42" s="47"/>
      <c r="H42" s="47"/>
      <c r="I42" s="47"/>
      <c r="J42" s="51"/>
      <c r="K42" s="51"/>
      <c r="L42" s="51"/>
      <c r="M42" s="47">
        <v>1</v>
      </c>
      <c r="O42" s="47"/>
      <c r="P42" s="47"/>
      <c r="Q42" s="54" t="s">
        <v>1100</v>
      </c>
      <c r="R42" s="55" t="s">
        <v>1101</v>
      </c>
      <c r="S42" s="47"/>
      <c r="T42" s="47"/>
      <c r="U42" s="47" t="s">
        <v>980</v>
      </c>
      <c r="V42" s="47" t="s">
        <v>1102</v>
      </c>
      <c r="W42" s="47" t="s">
        <v>1103</v>
      </c>
      <c r="X42" s="47"/>
      <c r="Y42" s="47" t="s">
        <v>7</v>
      </c>
      <c r="Z42" s="47"/>
      <c r="AA42" s="47"/>
      <c r="AB42" s="47"/>
      <c r="AC42" s="47"/>
    </row>
    <row r="43" spans="1:29">
      <c r="A43" s="47"/>
      <c r="B43" s="47"/>
      <c r="C43" s="47"/>
      <c r="D43" s="47"/>
      <c r="E43" s="47"/>
      <c r="F43" s="47"/>
      <c r="G43" s="47"/>
      <c r="H43" s="47"/>
      <c r="I43" s="47"/>
      <c r="J43" s="47"/>
      <c r="K43" s="47"/>
      <c r="L43" s="47"/>
      <c r="M43" s="47"/>
      <c r="O43" s="47"/>
      <c r="P43" s="47"/>
      <c r="Q43" s="47"/>
      <c r="R43" s="55"/>
      <c r="S43" s="47"/>
      <c r="T43" s="47"/>
      <c r="U43" s="47"/>
      <c r="V43" s="47"/>
      <c r="W43" s="47"/>
      <c r="X43" s="47"/>
      <c r="Y43" s="47"/>
      <c r="Z43" s="47"/>
      <c r="AA43" s="47"/>
      <c r="AB43" s="47"/>
      <c r="AC43" s="47"/>
    </row>
    <row r="44" spans="1:29" ht="299.25">
      <c r="A44" s="47" t="s">
        <v>802</v>
      </c>
      <c r="B44" s="47"/>
      <c r="C44" s="47" t="s">
        <v>1104</v>
      </c>
      <c r="D44" s="47" t="s">
        <v>1105</v>
      </c>
      <c r="E44" s="54" t="s">
        <v>1106</v>
      </c>
      <c r="F44" s="54"/>
      <c r="G44" s="47"/>
      <c r="H44" s="47"/>
      <c r="I44" s="47"/>
      <c r="J44" s="47"/>
      <c r="K44" s="47"/>
      <c r="L44" s="47"/>
      <c r="M44" s="47"/>
      <c r="O44" s="47" t="s">
        <v>1095</v>
      </c>
      <c r="P44" s="47"/>
      <c r="Q44" s="47" t="s">
        <v>1107</v>
      </c>
      <c r="R44" s="55"/>
      <c r="S44" s="47" t="s">
        <v>1108</v>
      </c>
      <c r="T44" s="47"/>
      <c r="U44" s="47" t="s">
        <v>980</v>
      </c>
      <c r="V44" s="47" t="s">
        <v>1109</v>
      </c>
      <c r="W44" s="47"/>
      <c r="X44" s="47"/>
      <c r="Y44" s="47" t="s">
        <v>7</v>
      </c>
      <c r="Z44" s="47"/>
      <c r="AA44" s="47"/>
      <c r="AB44" s="47"/>
      <c r="AC44" s="47"/>
    </row>
    <row r="45" spans="1:29">
      <c r="A45" s="47" t="s">
        <v>982</v>
      </c>
      <c r="B45" s="47"/>
      <c r="C45" s="47" t="s">
        <v>1110</v>
      </c>
      <c r="D45" s="47" t="s">
        <v>1111</v>
      </c>
      <c r="E45" s="47"/>
      <c r="F45" s="47"/>
      <c r="G45" s="47"/>
      <c r="H45" s="47"/>
      <c r="I45" s="47"/>
      <c r="J45" s="47" t="s">
        <v>1112</v>
      </c>
      <c r="K45" s="47"/>
      <c r="L45" s="47"/>
      <c r="M45" s="47"/>
      <c r="O45" s="47" t="s">
        <v>986</v>
      </c>
      <c r="P45" s="47"/>
      <c r="S45" s="47"/>
      <c r="T45" s="47"/>
      <c r="Z45" s="47"/>
      <c r="AA45" s="47"/>
      <c r="AB45" s="47"/>
      <c r="AC45" s="47"/>
    </row>
    <row r="46" spans="1:29">
      <c r="A46" s="47" t="s">
        <v>975</v>
      </c>
      <c r="B46" s="47"/>
      <c r="C46" s="47" t="s">
        <v>1113</v>
      </c>
      <c r="D46" s="47"/>
      <c r="E46" s="47"/>
      <c r="F46" s="47"/>
      <c r="G46" s="47"/>
      <c r="H46" s="47"/>
      <c r="I46" s="47" t="s">
        <v>1114</v>
      </c>
      <c r="J46" s="47"/>
      <c r="K46" s="47"/>
      <c r="L46" s="47"/>
      <c r="M46" s="47"/>
      <c r="O46" s="47" t="s">
        <v>1095</v>
      </c>
      <c r="P46" s="47"/>
      <c r="Q46" s="47"/>
      <c r="R46" s="55"/>
      <c r="S46" s="47"/>
      <c r="T46" s="47"/>
      <c r="U46" s="47"/>
      <c r="V46" s="47"/>
      <c r="W46" s="47"/>
      <c r="X46" s="47"/>
      <c r="Y46" s="47"/>
      <c r="Z46" s="47"/>
      <c r="AA46" s="47"/>
      <c r="AB46" s="47"/>
      <c r="AC46" s="47"/>
    </row>
    <row r="47" spans="1:29">
      <c r="A47" s="47" t="s">
        <v>975</v>
      </c>
      <c r="B47" s="47"/>
      <c r="C47" s="47" t="str">
        <f>LOWER("EmCareRelatedPersonCaregiverId")</f>
        <v>emcarerelatedpersoncaregiverid</v>
      </c>
      <c r="D47" s="47"/>
      <c r="E47" s="47"/>
      <c r="F47" s="47"/>
      <c r="G47" s="47"/>
      <c r="H47" s="47" t="s">
        <v>1115</v>
      </c>
      <c r="I47" s="47"/>
      <c r="J47" s="47"/>
      <c r="K47" s="47"/>
      <c r="L47" s="47"/>
      <c r="M47" s="47"/>
      <c r="O47" s="47" t="s">
        <v>1095</v>
      </c>
      <c r="P47" s="47"/>
      <c r="Q47" s="47" t="s">
        <v>1116</v>
      </c>
      <c r="R47" s="55"/>
      <c r="S47" s="47"/>
      <c r="T47" s="47"/>
      <c r="U47" s="47" t="s">
        <v>980</v>
      </c>
      <c r="V47" s="47" t="s">
        <v>1109</v>
      </c>
      <c r="W47" s="47"/>
      <c r="X47" s="47"/>
      <c r="Y47" s="47" t="s">
        <v>7</v>
      </c>
      <c r="Z47" s="47"/>
      <c r="AA47" s="47"/>
      <c r="AB47" s="47"/>
      <c r="AC47" s="47"/>
    </row>
    <row r="48" spans="1:29">
      <c r="A48" s="47" t="s">
        <v>1117</v>
      </c>
      <c r="B48" s="47"/>
      <c r="C48" s="47" t="s">
        <v>1118</v>
      </c>
      <c r="D48" s="47"/>
      <c r="E48" s="47"/>
      <c r="F48" s="47"/>
      <c r="G48" s="47"/>
      <c r="H48" s="47"/>
      <c r="I48" s="47"/>
      <c r="J48" s="47" t="s">
        <v>1119</v>
      </c>
      <c r="K48" s="47"/>
      <c r="L48" s="47"/>
      <c r="M48" s="47"/>
      <c r="O48" s="47"/>
      <c r="P48" s="47"/>
      <c r="Q48" s="47"/>
      <c r="R48" s="55"/>
      <c r="S48" s="47"/>
      <c r="T48" s="47"/>
      <c r="U48" s="47"/>
      <c r="W48" s="47"/>
      <c r="X48" s="47"/>
      <c r="Y48" s="47"/>
      <c r="Z48" s="47"/>
      <c r="AA48" s="47"/>
      <c r="AB48" s="47"/>
      <c r="AC48" s="47"/>
    </row>
    <row r="49" spans="1:29" ht="15">
      <c r="A49" s="47" t="s">
        <v>975</v>
      </c>
      <c r="B49" s="47" t="s">
        <v>1118</v>
      </c>
      <c r="C49" s="47" t="s">
        <v>1120</v>
      </c>
      <c r="D49" s="47" t="s">
        <v>1121</v>
      </c>
      <c r="E49" s="47" t="s">
        <v>1122</v>
      </c>
      <c r="F49" s="47"/>
      <c r="G49" s="47"/>
      <c r="H49" s="47"/>
      <c r="I49" s="47"/>
      <c r="J49" s="47"/>
      <c r="K49" s="47"/>
      <c r="L49" s="47"/>
      <c r="M49" s="47"/>
      <c r="O49" s="47"/>
      <c r="P49" s="47"/>
      <c r="Q49" s="47" t="s">
        <v>1123</v>
      </c>
      <c r="R49" s="55"/>
      <c r="S49" s="47"/>
      <c r="T49" s="47"/>
      <c r="U49" s="58" t="s">
        <v>112</v>
      </c>
      <c r="W49" s="47"/>
      <c r="X49" s="47"/>
      <c r="Y49" s="47" t="s">
        <v>7</v>
      </c>
      <c r="Z49" s="47"/>
      <c r="AA49" s="47"/>
      <c r="AB49" s="47"/>
      <c r="AC49" s="47"/>
    </row>
    <row r="50" spans="1:29" ht="15">
      <c r="A50" s="47" t="s">
        <v>975</v>
      </c>
      <c r="B50" s="47" t="s">
        <v>1118</v>
      </c>
      <c r="C50" s="47" t="s">
        <v>1124</v>
      </c>
      <c r="D50" s="47" t="s">
        <v>1125</v>
      </c>
      <c r="E50" s="47" t="s">
        <v>1126</v>
      </c>
      <c r="F50" s="47"/>
      <c r="G50" s="47"/>
      <c r="H50" s="47"/>
      <c r="I50" s="47"/>
      <c r="J50" s="47"/>
      <c r="K50" s="47"/>
      <c r="L50" s="47"/>
      <c r="M50" s="47"/>
      <c r="O50" s="47"/>
      <c r="P50" s="47"/>
      <c r="Q50" s="47"/>
      <c r="R50" s="55"/>
      <c r="S50" s="47"/>
      <c r="T50" s="47"/>
      <c r="U50" s="58"/>
      <c r="W50" s="47"/>
      <c r="X50" s="47"/>
      <c r="Y50" s="47" t="s">
        <v>7</v>
      </c>
      <c r="Z50" s="47"/>
      <c r="AA50" s="47"/>
      <c r="AB50" s="47"/>
      <c r="AC50" s="47"/>
    </row>
    <row r="51" spans="1:29" ht="15">
      <c r="A51" s="47" t="s">
        <v>975</v>
      </c>
      <c r="B51" s="47" t="s">
        <v>1118</v>
      </c>
      <c r="C51" s="47" t="s">
        <v>1127</v>
      </c>
      <c r="D51" s="47" t="s">
        <v>1128</v>
      </c>
      <c r="E51" s="47" t="s">
        <v>1129</v>
      </c>
      <c r="F51" s="47"/>
      <c r="G51" s="47"/>
      <c r="H51" s="47"/>
      <c r="I51" s="47"/>
      <c r="J51" s="47"/>
      <c r="K51" s="47"/>
      <c r="L51" s="47"/>
      <c r="M51" s="47"/>
      <c r="O51" s="47"/>
      <c r="P51" s="47"/>
      <c r="Q51" s="47"/>
      <c r="R51" s="55"/>
      <c r="S51" s="47"/>
      <c r="T51" s="47"/>
      <c r="U51" s="58"/>
      <c r="W51" s="47"/>
      <c r="X51" s="47"/>
      <c r="Y51" s="47" t="s">
        <v>7</v>
      </c>
      <c r="Z51" s="47"/>
      <c r="AA51" s="47"/>
      <c r="AB51" s="47"/>
      <c r="AC51" s="47"/>
    </row>
    <row r="52" spans="1:29" ht="15">
      <c r="A52" s="47" t="s">
        <v>1130</v>
      </c>
      <c r="B52" s="47" t="s">
        <v>1118</v>
      </c>
      <c r="C52" s="47" t="s">
        <v>1131</v>
      </c>
      <c r="D52" s="47" t="s">
        <v>1132</v>
      </c>
      <c r="E52" s="47" t="s">
        <v>1133</v>
      </c>
      <c r="F52" s="47"/>
      <c r="G52" s="47"/>
      <c r="H52" s="47"/>
      <c r="I52" s="47"/>
      <c r="J52" s="47"/>
      <c r="K52" s="47"/>
      <c r="L52" s="47"/>
      <c r="M52" s="47"/>
      <c r="O52" s="47"/>
      <c r="P52" s="47"/>
      <c r="Q52" s="47" t="s">
        <v>1134</v>
      </c>
      <c r="R52" s="55"/>
      <c r="S52" s="47"/>
      <c r="T52" s="47"/>
      <c r="U52" s="58" t="s">
        <v>112</v>
      </c>
      <c r="W52" s="47"/>
      <c r="X52" s="47"/>
      <c r="Y52" s="47" t="s">
        <v>7</v>
      </c>
      <c r="Z52" s="47"/>
      <c r="AA52" s="47"/>
      <c r="AB52" s="47"/>
      <c r="AC52" s="47"/>
    </row>
    <row r="53" spans="1:29" ht="15">
      <c r="A53" s="47" t="s">
        <v>975</v>
      </c>
      <c r="B53" s="47" t="s">
        <v>1118</v>
      </c>
      <c r="C53" s="47" t="s">
        <v>1135</v>
      </c>
      <c r="D53" s="47"/>
      <c r="E53" s="47"/>
      <c r="F53" s="47"/>
      <c r="G53" s="47"/>
      <c r="H53" s="47" t="s">
        <v>1136</v>
      </c>
      <c r="I53" s="47"/>
      <c r="J53" s="47"/>
      <c r="K53" s="47"/>
      <c r="L53" s="47"/>
      <c r="M53" s="47"/>
      <c r="O53" s="47" t="s">
        <v>1095</v>
      </c>
      <c r="P53" s="47"/>
      <c r="Q53" s="47" t="s">
        <v>1137</v>
      </c>
      <c r="R53" s="55"/>
      <c r="S53" s="47"/>
      <c r="T53" s="47"/>
      <c r="U53" s="58" t="s">
        <v>112</v>
      </c>
      <c r="W53" s="47"/>
      <c r="X53" s="47"/>
      <c r="Y53" s="47" t="s">
        <v>7</v>
      </c>
      <c r="Z53" s="47"/>
      <c r="AA53" s="47"/>
      <c r="AB53" s="47"/>
      <c r="AC53" s="47"/>
    </row>
    <row r="54" spans="1:29" s="28" customFormat="1" ht="15">
      <c r="A54" s="58" t="s">
        <v>975</v>
      </c>
      <c r="B54" s="58" t="s">
        <v>1118</v>
      </c>
      <c r="C54" s="58" t="s">
        <v>1138</v>
      </c>
      <c r="D54" s="58"/>
      <c r="E54" s="58"/>
      <c r="F54" s="58"/>
      <c r="G54" s="58"/>
      <c r="H54" s="58" t="s">
        <v>1136</v>
      </c>
      <c r="I54" s="58"/>
      <c r="J54" s="58"/>
      <c r="K54" s="58"/>
      <c r="L54" s="58"/>
      <c r="M54" s="58"/>
      <c r="O54" s="58" t="s">
        <v>1095</v>
      </c>
      <c r="P54" s="58"/>
      <c r="Q54" s="58" t="s">
        <v>1137</v>
      </c>
      <c r="R54" s="59"/>
      <c r="S54" s="58"/>
      <c r="T54" s="58"/>
      <c r="U54" s="58" t="s">
        <v>112</v>
      </c>
      <c r="W54" s="58"/>
      <c r="X54" s="58"/>
      <c r="Y54" s="47" t="s">
        <v>7</v>
      </c>
      <c r="Z54" s="58"/>
      <c r="AA54" s="58"/>
      <c r="AB54" s="58"/>
      <c r="AC54" s="58"/>
    </row>
    <row r="55" spans="1:29">
      <c r="A55" s="47"/>
      <c r="B55" s="47"/>
      <c r="C55" s="47"/>
      <c r="D55" s="47"/>
      <c r="E55" s="47"/>
      <c r="F55" s="47"/>
      <c r="G55" s="47"/>
      <c r="H55" s="47"/>
      <c r="I55" s="47"/>
      <c r="J55" s="47"/>
      <c r="K55" s="47"/>
      <c r="L55" s="47"/>
      <c r="M55" s="47"/>
      <c r="O55" s="47"/>
      <c r="P55" s="47"/>
      <c r="Q55" s="47"/>
      <c r="R55" s="55"/>
      <c r="S55" s="47"/>
      <c r="T55" s="47"/>
      <c r="U55" s="47"/>
      <c r="W55" s="47"/>
      <c r="X55" s="47"/>
      <c r="Y55" s="47"/>
      <c r="Z55" s="47"/>
      <c r="AA55" s="47"/>
      <c r="AB55" s="47"/>
      <c r="AC55" s="47"/>
    </row>
    <row r="56" spans="1:29" ht="15">
      <c r="A56" s="47" t="s">
        <v>1139</v>
      </c>
      <c r="B56" s="47" t="s">
        <v>1118</v>
      </c>
      <c r="C56" s="47" t="s">
        <v>1140</v>
      </c>
      <c r="D56" s="47" t="s">
        <v>39</v>
      </c>
      <c r="E56" s="47" t="s">
        <v>40</v>
      </c>
      <c r="F56" s="47"/>
      <c r="G56" s="47"/>
      <c r="H56" s="47"/>
      <c r="I56" s="47"/>
      <c r="J56" s="47" t="s">
        <v>1141</v>
      </c>
      <c r="K56" s="47"/>
      <c r="L56" s="47"/>
      <c r="M56" s="47"/>
      <c r="O56" s="47"/>
      <c r="P56" s="47"/>
      <c r="Q56" s="47" t="s">
        <v>1142</v>
      </c>
      <c r="R56" s="55"/>
      <c r="S56" s="47"/>
      <c r="T56" s="47"/>
      <c r="U56" s="58" t="s">
        <v>112</v>
      </c>
      <c r="W56" s="47"/>
      <c r="X56" s="47"/>
      <c r="Y56" s="47" t="s">
        <v>7</v>
      </c>
      <c r="Z56" s="47"/>
      <c r="AA56" s="47"/>
      <c r="AB56" s="47"/>
      <c r="AC56" s="47"/>
    </row>
    <row r="57" spans="1:29">
      <c r="A57" s="47"/>
      <c r="B57" s="47"/>
      <c r="C57" s="47"/>
      <c r="D57" s="47"/>
      <c r="E57" s="47"/>
      <c r="F57" s="47"/>
      <c r="G57" s="47"/>
      <c r="H57" s="47"/>
      <c r="I57" s="47"/>
      <c r="J57" s="47"/>
      <c r="K57" s="47"/>
      <c r="L57" s="47"/>
      <c r="M57" s="47"/>
      <c r="O57" s="47"/>
      <c r="P57" s="47"/>
      <c r="Q57" s="47"/>
      <c r="R57" s="55"/>
      <c r="S57" s="47"/>
      <c r="T57" s="47"/>
      <c r="U57" s="47"/>
      <c r="V57" s="47"/>
      <c r="W57" s="47"/>
      <c r="X57" s="47"/>
      <c r="Y57" s="47"/>
      <c r="Z57" s="47"/>
      <c r="AA57" s="47"/>
      <c r="AB57" s="47"/>
      <c r="AC57" s="47"/>
    </row>
    <row r="58" spans="1:29" ht="15">
      <c r="A58" s="47" t="s">
        <v>1143</v>
      </c>
      <c r="B58" s="47" t="s">
        <v>1118</v>
      </c>
      <c r="C58" s="47" t="s">
        <v>1144</v>
      </c>
      <c r="D58" s="47" t="s">
        <v>1145</v>
      </c>
      <c r="E58" s="47" t="s">
        <v>1146</v>
      </c>
      <c r="F58" s="60" t="s">
        <v>1147</v>
      </c>
      <c r="G58" s="47"/>
      <c r="H58" s="47"/>
      <c r="I58" s="47"/>
      <c r="J58" s="47" t="s">
        <v>1148</v>
      </c>
      <c r="K58" s="47"/>
      <c r="L58" s="47"/>
      <c r="M58" s="47"/>
      <c r="N58" s="47" t="s">
        <v>7</v>
      </c>
      <c r="O58" s="47"/>
      <c r="P58" s="47"/>
      <c r="Q58" s="47" t="s">
        <v>1149</v>
      </c>
      <c r="R58" s="55"/>
      <c r="S58" s="47" t="s">
        <v>1150</v>
      </c>
      <c r="T58" s="47"/>
      <c r="U58" s="47" t="s">
        <v>980</v>
      </c>
      <c r="V58" s="47" t="s">
        <v>1151</v>
      </c>
      <c r="W58" s="47"/>
      <c r="X58" s="47"/>
      <c r="Y58" s="47" t="s">
        <v>7</v>
      </c>
      <c r="Z58" s="47"/>
      <c r="AA58" s="47"/>
      <c r="AB58" s="47"/>
      <c r="AC58" s="47"/>
    </row>
    <row r="59" spans="1:29" ht="28.5">
      <c r="A59" s="47" t="s">
        <v>982</v>
      </c>
      <c r="B59" s="47" t="s">
        <v>1118</v>
      </c>
      <c r="C59" s="47" t="s">
        <v>1152</v>
      </c>
      <c r="D59" s="47" t="s">
        <v>1153</v>
      </c>
      <c r="E59" s="47" t="s">
        <v>1154</v>
      </c>
      <c r="F59" s="47"/>
      <c r="G59" s="47"/>
      <c r="H59" s="47"/>
      <c r="I59" s="47"/>
      <c r="J59" s="47" t="s">
        <v>1155</v>
      </c>
      <c r="K59" s="47"/>
      <c r="L59" s="47"/>
      <c r="M59" s="47">
        <v>1</v>
      </c>
      <c r="O59" s="47"/>
      <c r="P59" s="47"/>
      <c r="Q59" s="54" t="s">
        <v>1156</v>
      </c>
      <c r="R59" s="55"/>
      <c r="S59" s="47" t="s">
        <v>1157</v>
      </c>
      <c r="T59" s="47"/>
      <c r="U59" s="47" t="s">
        <v>1158</v>
      </c>
      <c r="V59" s="47"/>
      <c r="W59" s="47"/>
      <c r="X59" s="47"/>
      <c r="Y59" s="47" t="s">
        <v>7</v>
      </c>
      <c r="Z59" s="47"/>
      <c r="AA59" s="47"/>
      <c r="AB59" s="47"/>
      <c r="AC59" s="47"/>
    </row>
    <row r="60" spans="1:29">
      <c r="A60" s="47"/>
      <c r="B60" s="47"/>
      <c r="C60" s="51"/>
      <c r="D60" s="47"/>
      <c r="E60" s="47"/>
      <c r="F60" s="47"/>
      <c r="G60" s="47"/>
      <c r="H60" s="47"/>
      <c r="I60" s="47"/>
      <c r="J60" s="47"/>
      <c r="K60" s="47"/>
      <c r="L60" s="47"/>
      <c r="M60" s="47"/>
      <c r="O60" s="47"/>
      <c r="P60" s="47"/>
      <c r="Q60" s="47"/>
      <c r="R60" s="55"/>
      <c r="S60" s="47"/>
      <c r="T60" s="47"/>
      <c r="U60" s="47"/>
      <c r="V60" s="47"/>
      <c r="W60" s="47"/>
      <c r="X60" s="47"/>
      <c r="Y60" s="47"/>
      <c r="Z60" s="47"/>
      <c r="AA60" s="47"/>
      <c r="AB60" s="47"/>
      <c r="AC60" s="47"/>
    </row>
    <row r="64" spans="1:29">
      <c r="T64" s="44" t="s">
        <v>1159</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H28" sqref="H28"/>
    </sheetView>
  </sheetViews>
  <sheetFormatPr defaultColWidth="8.5" defaultRowHeight="14.25"/>
  <cols>
    <col min="1" max="1" width="21.375" style="28" customWidth="1"/>
    <col min="2" max="3" width="29.75" style="28" customWidth="1"/>
    <col min="4" max="4" width="45.5" style="28" customWidth="1"/>
    <col min="8" max="8" width="16" style="28" customWidth="1"/>
    <col min="9" max="9" width="16.5" style="28" customWidth="1"/>
    <col min="15" max="15" width="19.375" style="28" customWidth="1"/>
  </cols>
  <sheetData>
    <row r="1" spans="1:31" ht="15">
      <c r="A1" s="58" t="s">
        <v>786</v>
      </c>
      <c r="B1" s="58" t="s">
        <v>787</v>
      </c>
      <c r="C1" s="58" t="s">
        <v>788</v>
      </c>
      <c r="D1" s="58" t="s">
        <v>789</v>
      </c>
      <c r="E1" s="58" t="s">
        <v>790</v>
      </c>
      <c r="F1" s="58" t="s">
        <v>958</v>
      </c>
      <c r="G1" s="58" t="s">
        <v>959</v>
      </c>
      <c r="H1" s="58" t="s">
        <v>791</v>
      </c>
      <c r="I1" s="58" t="s">
        <v>960</v>
      </c>
      <c r="J1" s="58" t="s">
        <v>963</v>
      </c>
      <c r="K1" s="58" t="s">
        <v>4</v>
      </c>
      <c r="L1" s="58" t="s">
        <v>3</v>
      </c>
      <c r="M1" s="61" t="s">
        <v>1160</v>
      </c>
      <c r="N1" s="61" t="s">
        <v>964</v>
      </c>
      <c r="O1" s="61" t="s">
        <v>965</v>
      </c>
      <c r="P1" s="61" t="s">
        <v>1161</v>
      </c>
      <c r="Q1" s="61" t="s">
        <v>966</v>
      </c>
      <c r="R1" s="61" t="s">
        <v>1162</v>
      </c>
      <c r="S1" s="61" t="s">
        <v>967</v>
      </c>
      <c r="T1" s="61" t="s">
        <v>968</v>
      </c>
      <c r="U1" s="61" t="s">
        <v>969</v>
      </c>
      <c r="V1" s="62" t="s">
        <v>970</v>
      </c>
      <c r="W1" s="61" t="s">
        <v>971</v>
      </c>
      <c r="X1" s="61" t="s">
        <v>0</v>
      </c>
      <c r="Y1" s="61" t="s">
        <v>1163</v>
      </c>
      <c r="Z1" s="61" t="s">
        <v>1164</v>
      </c>
      <c r="AA1" s="61" t="s">
        <v>1165</v>
      </c>
      <c r="AB1" s="61" t="s">
        <v>972</v>
      </c>
      <c r="AC1" s="58" t="s">
        <v>973</v>
      </c>
      <c r="AD1" s="58" t="s">
        <v>974</v>
      </c>
      <c r="AE1" s="58"/>
    </row>
    <row r="3" spans="1:31" s="28" customFormat="1" ht="15">
      <c r="A3" s="58" t="s">
        <v>1166</v>
      </c>
      <c r="B3" s="58"/>
      <c r="C3" s="58" t="s">
        <v>1167</v>
      </c>
      <c r="D3" s="58" t="s">
        <v>86</v>
      </c>
      <c r="E3" s="58" t="s">
        <v>1168</v>
      </c>
      <c r="F3" s="58"/>
      <c r="G3" s="58"/>
      <c r="H3" s="58"/>
      <c r="I3" s="29"/>
      <c r="J3" s="29">
        <v>1</v>
      </c>
      <c r="K3" s="58"/>
      <c r="L3" s="29"/>
      <c r="M3" s="29"/>
      <c r="N3" s="29"/>
      <c r="O3" s="58" t="s">
        <v>1169</v>
      </c>
      <c r="P3" s="58" t="s">
        <v>1170</v>
      </c>
      <c r="Q3" s="58"/>
      <c r="R3" s="58" t="s">
        <v>1171</v>
      </c>
      <c r="S3" s="58"/>
      <c r="T3" s="58" t="s">
        <v>1172</v>
      </c>
      <c r="U3" s="63" t="s">
        <v>1173</v>
      </c>
      <c r="V3" s="58" t="s">
        <v>86</v>
      </c>
      <c r="W3" s="29"/>
      <c r="X3" s="29" t="s">
        <v>7</v>
      </c>
      <c r="Y3" s="58" t="s">
        <v>1174</v>
      </c>
      <c r="Z3" s="29"/>
      <c r="AA3" s="29"/>
      <c r="AB3" s="29"/>
      <c r="AC3" s="29"/>
      <c r="AD3" s="29"/>
      <c r="AE3" s="64"/>
    </row>
    <row r="4" spans="1:31" s="28" customFormat="1" ht="15">
      <c r="A4" s="58" t="s">
        <v>802</v>
      </c>
      <c r="B4" s="58"/>
      <c r="C4" s="58" t="s">
        <v>1175</v>
      </c>
      <c r="D4" s="58" t="s">
        <v>1176</v>
      </c>
      <c r="E4" s="58" t="s">
        <v>1177</v>
      </c>
      <c r="F4" s="29"/>
      <c r="G4" s="29"/>
      <c r="H4" s="29"/>
      <c r="I4" s="51" t="s">
        <v>1178</v>
      </c>
      <c r="J4" s="29">
        <v>1</v>
      </c>
      <c r="K4" s="58"/>
      <c r="L4" s="29"/>
      <c r="M4" s="29"/>
      <c r="N4" s="29"/>
      <c r="O4" s="59" t="s">
        <v>1179</v>
      </c>
      <c r="P4" s="58" t="s">
        <v>1170</v>
      </c>
      <c r="Q4" s="58"/>
      <c r="R4" s="58" t="s">
        <v>1180</v>
      </c>
      <c r="S4" s="58"/>
      <c r="T4" s="58" t="s">
        <v>1181</v>
      </c>
      <c r="U4" s="58"/>
      <c r="V4" s="29"/>
      <c r="W4" s="29"/>
      <c r="X4" s="29" t="s">
        <v>7</v>
      </c>
      <c r="Y4" s="58" t="s">
        <v>1174</v>
      </c>
      <c r="Z4" s="29"/>
      <c r="AA4" s="29"/>
      <c r="AB4" s="29"/>
      <c r="AC4" s="29"/>
      <c r="AD4" s="29"/>
      <c r="AE4" s="64"/>
    </row>
    <row r="5" spans="1:31" s="28" customFormat="1" ht="15">
      <c r="A5" s="58" t="s">
        <v>1182</v>
      </c>
      <c r="B5" s="58"/>
      <c r="C5" s="58" t="s">
        <v>1183</v>
      </c>
      <c r="D5" s="58" t="s">
        <v>1184</v>
      </c>
      <c r="E5" s="58" t="s">
        <v>108</v>
      </c>
      <c r="F5" s="29"/>
      <c r="G5" s="29"/>
      <c r="H5" s="29"/>
      <c r="I5" s="63" t="s">
        <v>1185</v>
      </c>
      <c r="J5" s="29"/>
      <c r="K5" s="58"/>
      <c r="L5" s="29"/>
      <c r="M5" s="29"/>
      <c r="N5" s="29"/>
      <c r="O5" s="58" t="s">
        <v>1186</v>
      </c>
      <c r="P5" s="58" t="s">
        <v>1170</v>
      </c>
      <c r="Q5" s="58"/>
      <c r="R5" s="58" t="s">
        <v>1171</v>
      </c>
      <c r="S5" s="58"/>
      <c r="T5" s="58" t="s">
        <v>1172</v>
      </c>
      <c r="U5" s="58"/>
      <c r="V5" s="58" t="s">
        <v>1184</v>
      </c>
      <c r="W5" s="29"/>
      <c r="X5" s="29" t="s">
        <v>7</v>
      </c>
      <c r="Y5" s="58" t="s">
        <v>1174</v>
      </c>
      <c r="Z5" s="29"/>
      <c r="AA5" s="29"/>
      <c r="AB5" s="29"/>
      <c r="AC5" s="29"/>
      <c r="AD5" s="29"/>
      <c r="AE5" s="64"/>
    </row>
    <row r="6" spans="1:31" s="28" customFormat="1" ht="15">
      <c r="A6" s="58"/>
      <c r="B6" s="58"/>
      <c r="C6" s="58"/>
      <c r="D6" s="58"/>
      <c r="E6" s="58"/>
      <c r="F6" s="29"/>
      <c r="G6" s="29"/>
      <c r="H6" s="29"/>
      <c r="I6" s="63"/>
      <c r="J6" s="29"/>
      <c r="K6" s="58"/>
      <c r="L6" s="58"/>
      <c r="M6" s="58"/>
      <c r="N6" s="58"/>
      <c r="O6" s="58"/>
      <c r="P6" s="58"/>
      <c r="Q6" s="58"/>
      <c r="R6" s="58"/>
      <c r="S6" s="58"/>
      <c r="T6" s="58"/>
      <c r="U6" s="58"/>
      <c r="V6" s="29"/>
      <c r="W6" s="29"/>
      <c r="X6" s="29"/>
      <c r="Y6" s="58"/>
      <c r="Z6" s="29"/>
      <c r="AA6" s="29"/>
      <c r="AB6" s="29"/>
      <c r="AC6" s="29"/>
      <c r="AD6" s="29"/>
      <c r="AE6" s="64"/>
    </row>
    <row r="7" spans="1:31" s="28" customFormat="1">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64"/>
    </row>
    <row r="8" spans="1:31" s="28" customFormat="1">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64"/>
    </row>
    <row r="9" spans="1:31" s="28" customFormat="1" ht="15">
      <c r="A9" s="65" t="s">
        <v>982</v>
      </c>
      <c r="C9" s="28" t="s">
        <v>1187</v>
      </c>
      <c r="D9" s="28" t="s">
        <v>1188</v>
      </c>
      <c r="L9" s="28" t="s">
        <v>1095</v>
      </c>
      <c r="Q9" s="28" t="s">
        <v>1189</v>
      </c>
    </row>
    <row r="10" spans="1:31" s="28" customFormat="1" ht="15">
      <c r="A10" s="58" t="s">
        <v>982</v>
      </c>
      <c r="B10" s="58"/>
      <c r="C10" s="58" t="s">
        <v>1110</v>
      </c>
      <c r="D10" s="58" t="s">
        <v>1190</v>
      </c>
      <c r="E10" s="58"/>
      <c r="F10" s="58"/>
      <c r="G10" s="58"/>
      <c r="H10" s="58"/>
      <c r="I10" s="58" t="s">
        <v>1191</v>
      </c>
      <c r="K10" s="58"/>
      <c r="L10" s="58" t="s">
        <v>986</v>
      </c>
      <c r="M10" s="58"/>
      <c r="P10" s="58"/>
      <c r="S10" s="63"/>
      <c r="T10" s="58"/>
      <c r="Z10" s="58"/>
      <c r="AA10" s="58"/>
      <c r="AB10" s="58"/>
      <c r="AC10" s="58"/>
    </row>
    <row r="11" spans="1:31" s="28" customFormat="1" ht="15">
      <c r="A11" s="58" t="s">
        <v>975</v>
      </c>
      <c r="B11" s="58"/>
      <c r="C11" s="58" t="s">
        <v>1113</v>
      </c>
      <c r="D11" s="58"/>
      <c r="E11" s="58"/>
      <c r="F11" s="58"/>
      <c r="H11" s="58" t="s">
        <v>1114</v>
      </c>
      <c r="J11" s="58"/>
      <c r="K11" s="58"/>
      <c r="L11" s="58" t="s">
        <v>1095</v>
      </c>
      <c r="M11" s="58"/>
      <c r="P11" s="58"/>
      <c r="Q11" s="58"/>
      <c r="R11" s="59"/>
      <c r="S11" s="63"/>
      <c r="T11" s="58"/>
      <c r="U11" s="58"/>
      <c r="V11" s="58"/>
      <c r="W11" s="58"/>
      <c r="X11" s="58"/>
      <c r="Y11" s="58"/>
      <c r="Z11" s="58"/>
      <c r="AA11" s="58"/>
      <c r="AB11" s="58"/>
      <c r="AC11" s="58"/>
    </row>
    <row r="12" spans="1:31" s="28" customFormat="1" ht="15">
      <c r="A12" s="58" t="s">
        <v>975</v>
      </c>
      <c r="B12" s="58"/>
      <c r="C12" s="58" t="str">
        <f>LOWER("EmCareRelatedPersonCaregiverId")</f>
        <v>emcarerelatedpersoncaregiverid</v>
      </c>
      <c r="D12" s="58"/>
      <c r="E12" s="58"/>
      <c r="F12" s="58"/>
      <c r="G12" s="58" t="s">
        <v>1115</v>
      </c>
      <c r="J12" s="58"/>
      <c r="K12" s="58"/>
      <c r="L12" s="58" t="s">
        <v>1095</v>
      </c>
      <c r="M12" s="58"/>
      <c r="P12" s="58"/>
      <c r="Q12" s="58" t="s">
        <v>1116</v>
      </c>
      <c r="R12" s="59"/>
      <c r="S12" s="63"/>
      <c r="T12" s="58"/>
      <c r="U12" s="58" t="s">
        <v>1172</v>
      </c>
      <c r="V12" s="58" t="s">
        <v>1109</v>
      </c>
      <c r="W12" s="58"/>
      <c r="X12" s="58"/>
      <c r="Y12" s="58" t="s">
        <v>7</v>
      </c>
      <c r="Z12" s="58"/>
      <c r="AA12" s="58"/>
      <c r="AB12" s="58"/>
      <c r="AC12" s="58"/>
    </row>
    <row r="13" spans="1:31" s="28" customFormat="1" ht="15">
      <c r="A13" s="58" t="s">
        <v>1117</v>
      </c>
      <c r="B13" s="58"/>
      <c r="C13" s="63" t="s">
        <v>1192</v>
      </c>
      <c r="D13" s="58"/>
      <c r="E13" s="58"/>
      <c r="F13" s="58"/>
      <c r="G13" s="58"/>
      <c r="H13" s="58"/>
      <c r="I13" s="58" t="s">
        <v>1119</v>
      </c>
      <c r="K13" s="58"/>
      <c r="L13" s="58"/>
      <c r="M13" s="58"/>
      <c r="P13" s="58"/>
      <c r="Q13" s="58"/>
      <c r="R13" s="59"/>
      <c r="S13" s="58"/>
      <c r="T13" s="58"/>
      <c r="U13" s="63"/>
      <c r="W13" s="58"/>
      <c r="X13" s="58"/>
      <c r="Y13" s="58"/>
      <c r="Z13" s="58"/>
      <c r="AA13" s="58"/>
      <c r="AB13" s="58"/>
      <c r="AC13" s="58"/>
    </row>
    <row r="14" spans="1:31" s="28" customFormat="1" ht="15">
      <c r="A14" s="58" t="s">
        <v>975</v>
      </c>
      <c r="B14" s="63" t="s">
        <v>1192</v>
      </c>
      <c r="C14" s="58" t="s">
        <v>1193</v>
      </c>
      <c r="D14" s="47" t="s">
        <v>1194</v>
      </c>
      <c r="E14" s="58" t="s">
        <v>1122</v>
      </c>
      <c r="F14" s="58"/>
      <c r="G14" s="58"/>
      <c r="H14" s="58"/>
      <c r="I14" s="58"/>
      <c r="J14" s="58">
        <v>1</v>
      </c>
      <c r="K14" s="58"/>
      <c r="L14" s="58"/>
      <c r="P14" s="58"/>
      <c r="Q14" s="58" t="s">
        <v>1123</v>
      </c>
      <c r="R14" s="59"/>
      <c r="S14" s="58"/>
      <c r="T14" s="58"/>
      <c r="U14" s="58" t="s">
        <v>112</v>
      </c>
      <c r="W14" s="58"/>
      <c r="X14" s="58"/>
      <c r="Y14" s="58" t="s">
        <v>7</v>
      </c>
      <c r="Z14" s="58"/>
      <c r="AA14" s="58"/>
      <c r="AB14" s="58"/>
      <c r="AC14" s="58"/>
    </row>
    <row r="15" spans="1:31" s="28" customFormat="1" ht="15">
      <c r="A15" s="58" t="s">
        <v>975</v>
      </c>
      <c r="B15" s="63" t="s">
        <v>1192</v>
      </c>
      <c r="C15" s="58" t="s">
        <v>1195</v>
      </c>
      <c r="D15" s="47" t="s">
        <v>1196</v>
      </c>
      <c r="E15" s="58" t="s">
        <v>1126</v>
      </c>
      <c r="F15" s="58"/>
      <c r="G15" s="58"/>
      <c r="H15" s="58"/>
      <c r="I15" s="58"/>
      <c r="J15" s="58"/>
      <c r="K15" s="58"/>
      <c r="L15" s="58"/>
      <c r="P15" s="58"/>
      <c r="Q15" s="58"/>
      <c r="R15" s="59"/>
      <c r="S15" s="58"/>
      <c r="T15" s="58"/>
      <c r="U15" s="63"/>
      <c r="W15" s="58"/>
      <c r="X15" s="58"/>
      <c r="Y15" s="58" t="s">
        <v>7</v>
      </c>
      <c r="Z15" s="58"/>
      <c r="AA15" s="58"/>
      <c r="AB15" s="58"/>
      <c r="AC15" s="58"/>
    </row>
    <row r="16" spans="1:31" s="28" customFormat="1" ht="15">
      <c r="A16" s="58" t="s">
        <v>975</v>
      </c>
      <c r="B16" s="63" t="s">
        <v>1192</v>
      </c>
      <c r="C16" s="58" t="s">
        <v>1197</v>
      </c>
      <c r="D16" s="47" t="s">
        <v>1198</v>
      </c>
      <c r="E16" s="58" t="s">
        <v>1129</v>
      </c>
      <c r="F16" s="58"/>
      <c r="G16" s="58"/>
      <c r="H16" s="58"/>
      <c r="I16" s="58"/>
      <c r="J16" s="58">
        <v>1</v>
      </c>
      <c r="K16" s="58"/>
      <c r="L16" s="58"/>
      <c r="P16" s="58"/>
      <c r="Q16" s="58"/>
      <c r="R16" s="59"/>
      <c r="S16" s="58"/>
      <c r="T16" s="58"/>
      <c r="U16" s="63"/>
      <c r="W16" s="58"/>
      <c r="X16" s="58"/>
      <c r="Y16" s="58" t="s">
        <v>7</v>
      </c>
      <c r="Z16" s="58"/>
      <c r="AA16" s="58"/>
      <c r="AB16" s="58"/>
      <c r="AC16" s="58"/>
    </row>
    <row r="17" spans="1:29" s="28" customFormat="1" ht="15">
      <c r="A17" s="58" t="s">
        <v>975</v>
      </c>
      <c r="B17" s="63" t="s">
        <v>1192</v>
      </c>
      <c r="C17" s="58" t="s">
        <v>1135</v>
      </c>
      <c r="D17" s="58"/>
      <c r="E17" s="58"/>
      <c r="F17" s="58"/>
      <c r="G17" s="58" t="s">
        <v>1136</v>
      </c>
      <c r="I17" s="58"/>
      <c r="J17" s="58"/>
      <c r="K17" s="58"/>
      <c r="L17" s="58" t="s">
        <v>1095</v>
      </c>
      <c r="P17" s="58"/>
      <c r="Q17" s="58" t="s">
        <v>1137</v>
      </c>
      <c r="R17" s="59"/>
      <c r="S17" s="58"/>
      <c r="T17" s="58"/>
      <c r="U17" s="58" t="s">
        <v>112</v>
      </c>
      <c r="W17" s="58"/>
      <c r="X17" s="58"/>
      <c r="Y17" s="58"/>
      <c r="Z17" s="58"/>
      <c r="AA17" s="58"/>
      <c r="AB17" s="58"/>
      <c r="AC17" s="58"/>
    </row>
    <row r="18" spans="1:29" s="28" customFormat="1" ht="15">
      <c r="A18" s="58" t="s">
        <v>1139</v>
      </c>
      <c r="B18" s="63" t="s">
        <v>1192</v>
      </c>
      <c r="C18" s="58" t="s">
        <v>1199</v>
      </c>
      <c r="D18" s="47" t="s">
        <v>1200</v>
      </c>
      <c r="E18" s="58" t="s">
        <v>40</v>
      </c>
      <c r="F18" s="58"/>
      <c r="G18" s="58"/>
      <c r="H18" s="58"/>
      <c r="I18" s="58"/>
      <c r="J18" s="58">
        <v>1</v>
      </c>
      <c r="K18" s="58"/>
      <c r="L18" s="58"/>
      <c r="O18" s="58"/>
      <c r="P18" s="58"/>
      <c r="Q18" s="58" t="s">
        <v>1142</v>
      </c>
      <c r="R18" s="59"/>
      <c r="S18" s="58"/>
      <c r="T18" s="58"/>
      <c r="U18" s="58" t="s">
        <v>112</v>
      </c>
      <c r="W18" s="58"/>
      <c r="X18" s="58"/>
      <c r="Y18" s="58" t="s">
        <v>7</v>
      </c>
      <c r="Z18" s="58"/>
      <c r="AA18" s="58"/>
      <c r="AB18" s="58"/>
      <c r="AC18" s="58"/>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D12" sqref="D12"/>
    </sheetView>
  </sheetViews>
  <sheetFormatPr defaultColWidth="8.5" defaultRowHeight="14.25"/>
  <cols>
    <col min="1" max="1" width="19.625" style="101" customWidth="1"/>
    <col min="2" max="2" width="20.5" style="101" customWidth="1"/>
    <col min="3" max="3" width="33.875" style="101" customWidth="1"/>
    <col min="4" max="4" width="26.125" style="101" customWidth="1"/>
    <col min="5" max="5" width="18.375" style="101" customWidth="1"/>
    <col min="6" max="6" width="24.875" style="101" customWidth="1"/>
    <col min="7" max="9" width="8.5" style="66"/>
    <col min="10" max="10" width="18.375" style="101" customWidth="1"/>
    <col min="11" max="15" width="8.5" style="66"/>
    <col min="16" max="16" width="36.375" style="101" customWidth="1"/>
    <col min="17" max="16384" width="8.5" style="66"/>
  </cols>
  <sheetData>
    <row r="1" spans="1:28" ht="15">
      <c r="A1" s="30" t="s">
        <v>786</v>
      </c>
      <c r="B1" s="30" t="s">
        <v>787</v>
      </c>
      <c r="C1" s="30" t="s">
        <v>788</v>
      </c>
      <c r="D1" s="30" t="s">
        <v>789</v>
      </c>
      <c r="E1" s="30" t="s">
        <v>790</v>
      </c>
      <c r="F1" s="30" t="s">
        <v>957</v>
      </c>
      <c r="G1" s="30" t="s">
        <v>1201</v>
      </c>
      <c r="H1" s="30" t="s">
        <v>1202</v>
      </c>
      <c r="I1" s="30" t="s">
        <v>791</v>
      </c>
      <c r="J1" s="30" t="s">
        <v>960</v>
      </c>
      <c r="K1" s="30" t="s">
        <v>959</v>
      </c>
      <c r="L1" s="30" t="s">
        <v>963</v>
      </c>
      <c r="M1" s="30" t="s">
        <v>4</v>
      </c>
      <c r="N1" s="62" t="s">
        <v>3</v>
      </c>
      <c r="O1" s="62" t="s">
        <v>964</v>
      </c>
      <c r="P1" s="62" t="s">
        <v>965</v>
      </c>
      <c r="Q1" s="62" t="s">
        <v>1161</v>
      </c>
      <c r="R1" s="62" t="s">
        <v>966</v>
      </c>
      <c r="S1" s="62" t="s">
        <v>1162</v>
      </c>
      <c r="T1" s="62" t="s">
        <v>967</v>
      </c>
      <c r="U1" s="62" t="s">
        <v>968</v>
      </c>
      <c r="V1" s="62" t="s">
        <v>970</v>
      </c>
      <c r="W1" s="62" t="s">
        <v>971</v>
      </c>
      <c r="X1" s="30" t="s">
        <v>0</v>
      </c>
      <c r="Y1" s="30" t="s">
        <v>972</v>
      </c>
      <c r="Z1" s="30" t="s">
        <v>973</v>
      </c>
      <c r="AA1" s="30" t="s">
        <v>974</v>
      </c>
      <c r="AB1" s="30"/>
    </row>
    <row r="2" spans="1:28" ht="15">
      <c r="A2" s="30"/>
      <c r="C2" s="30"/>
      <c r="D2" s="30"/>
      <c r="E2" s="30"/>
      <c r="F2" s="30"/>
      <c r="G2" s="30"/>
      <c r="H2" s="30"/>
      <c r="I2" s="30"/>
      <c r="J2" s="30"/>
      <c r="K2" s="30"/>
      <c r="L2" s="30"/>
      <c r="M2" s="62"/>
      <c r="N2" s="62"/>
      <c r="O2" s="62"/>
      <c r="P2" s="62"/>
      <c r="Q2" s="62"/>
      <c r="R2" s="62"/>
      <c r="S2" s="62"/>
      <c r="T2" s="62"/>
      <c r="U2" s="62"/>
      <c r="V2" s="62"/>
      <c r="W2" s="30"/>
      <c r="X2" s="30"/>
      <c r="Y2" s="30"/>
    </row>
    <row r="3" spans="1:28" ht="15">
      <c r="A3" s="30"/>
      <c r="C3" s="30"/>
      <c r="D3" s="30"/>
      <c r="E3" s="30"/>
      <c r="F3" s="30"/>
      <c r="G3" s="30"/>
      <c r="H3" s="30"/>
      <c r="I3" s="30"/>
      <c r="J3" s="30"/>
      <c r="K3" s="30"/>
      <c r="L3" s="30"/>
      <c r="M3" s="62"/>
      <c r="N3" s="62"/>
      <c r="O3" s="62"/>
      <c r="P3" s="62"/>
      <c r="Q3" s="62"/>
      <c r="R3" s="62"/>
      <c r="S3" s="62"/>
      <c r="T3" s="62"/>
      <c r="U3" s="62"/>
      <c r="V3" s="62"/>
      <c r="W3" s="30"/>
      <c r="X3" s="30"/>
      <c r="Y3" s="30"/>
    </row>
    <row r="4" spans="1:28" s="101" customFormat="1" ht="15">
      <c r="A4" s="58" t="s">
        <v>1203</v>
      </c>
      <c r="B4" s="58"/>
      <c r="C4" s="58" t="s">
        <v>1204</v>
      </c>
      <c r="D4" s="58"/>
      <c r="E4" s="58" t="s">
        <v>1017</v>
      </c>
      <c r="F4" s="58"/>
      <c r="G4" s="102"/>
      <c r="H4" s="102"/>
      <c r="I4" s="102" t="s">
        <v>1205</v>
      </c>
      <c r="J4" s="102"/>
      <c r="K4" s="102"/>
      <c r="L4" s="102"/>
      <c r="N4" s="102" t="s">
        <v>1095</v>
      </c>
      <c r="O4" s="102"/>
      <c r="P4" s="102"/>
      <c r="Q4" s="102"/>
      <c r="R4" s="102"/>
      <c r="S4" s="102"/>
      <c r="T4" s="102"/>
      <c r="U4" s="102"/>
      <c r="V4" s="102"/>
      <c r="W4" s="102"/>
      <c r="X4" s="51" t="s">
        <v>7</v>
      </c>
      <c r="Y4" s="102"/>
      <c r="Z4" s="102"/>
      <c r="AA4" s="102"/>
      <c r="AB4" s="102"/>
    </row>
    <row r="5" spans="1:28" ht="15">
      <c r="A5" s="58"/>
      <c r="B5" s="58"/>
      <c r="C5" s="58"/>
      <c r="D5" s="58"/>
      <c r="E5" s="58"/>
      <c r="G5" s="102"/>
      <c r="H5" s="102"/>
      <c r="I5" s="58"/>
      <c r="K5" s="102"/>
      <c r="L5" s="102"/>
      <c r="N5" s="102"/>
      <c r="O5" s="102"/>
      <c r="P5" s="59"/>
      <c r="Q5" s="102"/>
      <c r="R5" s="102"/>
      <c r="S5" s="102"/>
      <c r="T5" s="102"/>
      <c r="U5" s="102"/>
      <c r="V5" s="102"/>
      <c r="W5" s="102"/>
      <c r="X5" s="51"/>
      <c r="Y5" s="102"/>
      <c r="Z5" s="102"/>
      <c r="AA5" s="102"/>
    </row>
    <row r="6" spans="1:28" ht="15">
      <c r="F6" s="102"/>
      <c r="H6" s="102"/>
      <c r="I6" s="102"/>
      <c r="L6" s="102"/>
      <c r="M6" s="102"/>
      <c r="N6" s="102"/>
      <c r="O6" s="102"/>
      <c r="P6" s="102"/>
      <c r="Q6" s="58"/>
      <c r="R6" s="58"/>
      <c r="S6" s="58"/>
      <c r="T6" s="58"/>
      <c r="U6" s="58"/>
      <c r="V6" s="58"/>
      <c r="W6" s="102"/>
      <c r="X6" s="102"/>
      <c r="Y6" s="102"/>
      <c r="Z6" s="58"/>
      <c r="AA6" s="102"/>
      <c r="AB6" s="102"/>
    </row>
    <row r="7" spans="1:28" ht="15">
      <c r="A7" s="101" t="s">
        <v>802</v>
      </c>
      <c r="C7" s="101" t="s">
        <v>1206</v>
      </c>
      <c r="D7" s="101" t="s">
        <v>1207</v>
      </c>
      <c r="E7" s="101" t="s">
        <v>1208</v>
      </c>
      <c r="F7" s="102"/>
      <c r="H7" s="102"/>
      <c r="I7" s="102"/>
      <c r="L7" s="102">
        <v>1</v>
      </c>
      <c r="M7" s="102"/>
      <c r="N7" s="102"/>
      <c r="O7" s="102"/>
      <c r="P7" s="102" t="s">
        <v>1179</v>
      </c>
      <c r="Q7" s="58" t="s">
        <v>1170</v>
      </c>
      <c r="R7" s="58"/>
      <c r="S7" s="58"/>
      <c r="T7" s="58"/>
      <c r="U7" s="58" t="s">
        <v>1181</v>
      </c>
      <c r="V7" s="58"/>
      <c r="W7" s="102"/>
      <c r="X7" s="51" t="s">
        <v>7</v>
      </c>
      <c r="Y7" s="102"/>
      <c r="Z7" s="58"/>
      <c r="AA7" s="102"/>
      <c r="AB7" s="102"/>
    </row>
    <row r="8" spans="1:28" ht="15">
      <c r="A8" s="96" t="s">
        <v>802</v>
      </c>
      <c r="C8" s="67" t="s">
        <v>1209</v>
      </c>
      <c r="D8" s="67" t="s">
        <v>1210</v>
      </c>
      <c r="E8" s="67" t="s">
        <v>1211</v>
      </c>
      <c r="F8" s="68" t="s">
        <v>1212</v>
      </c>
      <c r="G8" s="68"/>
      <c r="H8" s="68"/>
      <c r="I8" s="68"/>
      <c r="J8" s="67"/>
      <c r="K8" s="67"/>
      <c r="L8" s="68">
        <v>1</v>
      </c>
      <c r="M8" s="68"/>
      <c r="N8" s="68" t="s">
        <v>1213</v>
      </c>
      <c r="O8" s="68"/>
      <c r="P8" s="102" t="s">
        <v>1179</v>
      </c>
      <c r="Q8" s="58" t="s">
        <v>1170</v>
      </c>
      <c r="R8" s="58"/>
      <c r="S8" s="58"/>
      <c r="T8" s="58"/>
      <c r="U8" s="58" t="s">
        <v>1181</v>
      </c>
      <c r="V8" s="58"/>
      <c r="W8" s="102"/>
      <c r="X8" s="51" t="s">
        <v>7</v>
      </c>
      <c r="Y8" s="68"/>
      <c r="Z8" s="68"/>
      <c r="AA8" s="68"/>
      <c r="AB8" s="68"/>
    </row>
    <row r="9" spans="1:28" s="101" customFormat="1" ht="15">
      <c r="A9" s="102" t="s">
        <v>1214</v>
      </c>
      <c r="B9" s="102"/>
      <c r="C9" s="51" t="s">
        <v>1215</v>
      </c>
      <c r="D9" s="102" t="s">
        <v>451</v>
      </c>
      <c r="E9" s="102" t="s">
        <v>1216</v>
      </c>
      <c r="F9" s="102"/>
      <c r="G9" s="102"/>
      <c r="H9" s="102"/>
      <c r="I9" s="102"/>
      <c r="J9" s="102" t="s">
        <v>1217</v>
      </c>
      <c r="K9" s="102"/>
      <c r="L9" s="102">
        <v>1</v>
      </c>
      <c r="M9" s="102"/>
      <c r="N9" s="102" t="s">
        <v>1218</v>
      </c>
      <c r="O9" s="102"/>
      <c r="P9" s="102" t="s">
        <v>1219</v>
      </c>
      <c r="Q9" s="102"/>
      <c r="R9" s="102"/>
      <c r="S9" s="58"/>
      <c r="T9" s="102"/>
      <c r="U9" s="58" t="s">
        <v>1181</v>
      </c>
      <c r="V9" s="102"/>
      <c r="W9" s="102"/>
      <c r="X9" s="102" t="s">
        <v>7</v>
      </c>
      <c r="Y9" s="102"/>
      <c r="Z9" s="102"/>
      <c r="AA9" s="102"/>
      <c r="AB9" s="102"/>
    </row>
    <row r="11" spans="1:28" s="101" customFormat="1" ht="15">
      <c r="A11" s="96" t="s">
        <v>1117</v>
      </c>
      <c r="C11" s="101" t="s">
        <v>1220</v>
      </c>
      <c r="F11" s="69"/>
      <c r="G11" s="102"/>
      <c r="H11" s="102"/>
      <c r="I11" s="102"/>
      <c r="J11" s="100" t="s">
        <v>1221</v>
      </c>
      <c r="L11" s="102"/>
      <c r="M11" s="102"/>
      <c r="N11" s="102"/>
      <c r="O11" s="102"/>
      <c r="P11" s="102"/>
      <c r="Q11" s="58"/>
      <c r="R11" s="58"/>
      <c r="S11" s="58"/>
      <c r="T11" s="58"/>
      <c r="U11" s="58"/>
      <c r="V11" s="58"/>
      <c r="W11" s="102"/>
      <c r="X11" s="102"/>
      <c r="Y11" s="102"/>
      <c r="Z11" s="102"/>
      <c r="AA11" s="102"/>
      <c r="AB11" s="102"/>
    </row>
    <row r="12" spans="1:28" s="101" customFormat="1" ht="15">
      <c r="A12" s="96" t="s">
        <v>802</v>
      </c>
      <c r="B12" s="100" t="s">
        <v>1220</v>
      </c>
      <c r="C12" s="101" t="s">
        <v>1222</v>
      </c>
      <c r="D12" s="101" t="s">
        <v>1223</v>
      </c>
      <c r="E12" s="101" t="s">
        <v>1224</v>
      </c>
      <c r="F12" s="69" t="s">
        <v>1225</v>
      </c>
      <c r="G12" s="102"/>
      <c r="H12" s="102"/>
      <c r="I12" s="102"/>
      <c r="J12" s="100" t="s">
        <v>1226</v>
      </c>
      <c r="L12" s="102">
        <v>1</v>
      </c>
      <c r="M12" s="102"/>
      <c r="N12" s="102"/>
      <c r="O12" s="102"/>
      <c r="P12" s="102" t="s">
        <v>1179</v>
      </c>
      <c r="Q12" s="58" t="s">
        <v>1170</v>
      </c>
      <c r="R12" s="58"/>
      <c r="S12" s="58"/>
      <c r="T12" s="58"/>
      <c r="U12" s="58" t="s">
        <v>1181</v>
      </c>
      <c r="V12" s="58"/>
      <c r="W12" s="102"/>
      <c r="X12" s="102" t="s">
        <v>7</v>
      </c>
      <c r="Y12" s="102"/>
      <c r="Z12" s="102"/>
      <c r="AA12" s="102"/>
      <c r="AB12" s="102"/>
    </row>
    <row r="13" spans="1:28" s="100" customFormat="1" ht="409.5">
      <c r="A13" s="96" t="s">
        <v>802</v>
      </c>
      <c r="B13" s="100" t="s">
        <v>1220</v>
      </c>
      <c r="C13" s="100" t="s">
        <v>1227</v>
      </c>
      <c r="D13" s="100" t="s">
        <v>1228</v>
      </c>
      <c r="E13" s="100" t="s">
        <v>1229</v>
      </c>
      <c r="F13" s="70" t="s">
        <v>1230</v>
      </c>
      <c r="G13" s="102"/>
      <c r="H13" s="102"/>
      <c r="I13" s="102"/>
      <c r="L13" s="102">
        <v>1</v>
      </c>
      <c r="M13" s="102"/>
      <c r="N13" s="102"/>
      <c r="O13" s="102"/>
      <c r="P13" s="102" t="s">
        <v>1179</v>
      </c>
      <c r="Q13" s="58"/>
      <c r="R13" s="58"/>
      <c r="S13" s="58"/>
      <c r="T13" s="58"/>
      <c r="U13" s="58" t="s">
        <v>1181</v>
      </c>
      <c r="V13" s="58"/>
      <c r="W13" s="102"/>
      <c r="X13" s="102" t="s">
        <v>7</v>
      </c>
      <c r="Y13" s="102"/>
      <c r="Z13" s="102"/>
      <c r="AA13" s="102"/>
      <c r="AB13" s="102"/>
    </row>
    <row r="14" spans="1:28" s="101" customFormat="1" ht="15">
      <c r="A14" s="96"/>
      <c r="F14" s="102"/>
      <c r="G14" s="102"/>
      <c r="H14" s="102"/>
      <c r="I14" s="102"/>
      <c r="J14" s="100"/>
      <c r="L14" s="102"/>
      <c r="M14" s="102"/>
      <c r="N14" s="102"/>
      <c r="O14" s="102"/>
      <c r="P14" s="102"/>
      <c r="Q14" s="58"/>
      <c r="R14" s="58"/>
      <c r="S14" s="58"/>
      <c r="T14" s="58"/>
      <c r="U14" s="58"/>
      <c r="V14" s="58"/>
      <c r="W14" s="102"/>
      <c r="X14" s="102"/>
      <c r="Y14" s="102"/>
      <c r="Z14" s="102"/>
      <c r="AA14" s="102"/>
      <c r="AB14" s="102"/>
    </row>
    <row r="15" spans="1:28" s="101" customFormat="1" ht="15">
      <c r="A15" s="96" t="s">
        <v>802</v>
      </c>
      <c r="B15" s="100" t="s">
        <v>1220</v>
      </c>
      <c r="C15" s="101" t="s">
        <v>1231</v>
      </c>
      <c r="D15" s="101" t="s">
        <v>1232</v>
      </c>
      <c r="E15" s="101" t="s">
        <v>1233</v>
      </c>
      <c r="F15" s="69" t="s">
        <v>1234</v>
      </c>
      <c r="G15" s="102"/>
      <c r="H15" s="102"/>
      <c r="I15" s="102"/>
      <c r="J15" s="96" t="s">
        <v>1235</v>
      </c>
      <c r="L15" s="102">
        <v>1</v>
      </c>
      <c r="M15" s="102"/>
      <c r="N15" s="102"/>
      <c r="O15" s="102"/>
      <c r="P15" s="102" t="s">
        <v>1179</v>
      </c>
      <c r="Q15" s="58"/>
      <c r="R15" s="58"/>
      <c r="S15" s="58"/>
      <c r="T15" s="58"/>
      <c r="U15" s="58" t="s">
        <v>1181</v>
      </c>
      <c r="V15" s="58"/>
      <c r="W15" s="102"/>
      <c r="X15" s="102" t="s">
        <v>7</v>
      </c>
      <c r="Y15" s="102"/>
      <c r="Z15" s="102"/>
      <c r="AA15" s="102"/>
      <c r="AB15" s="102"/>
    </row>
    <row r="16" spans="1:28" s="100" customFormat="1" ht="53.25" customHeight="1">
      <c r="A16" s="96" t="s">
        <v>802</v>
      </c>
      <c r="B16" s="100" t="s">
        <v>1220</v>
      </c>
      <c r="C16" s="100" t="s">
        <v>1236</v>
      </c>
      <c r="D16" s="100" t="s">
        <v>1237</v>
      </c>
      <c r="E16" s="100" t="s">
        <v>1238</v>
      </c>
      <c r="F16" s="70" t="s">
        <v>1239</v>
      </c>
      <c r="G16" s="102"/>
      <c r="H16" s="102"/>
      <c r="I16" s="102"/>
      <c r="J16" s="96" t="s">
        <v>1235</v>
      </c>
      <c r="L16" s="102">
        <v>1</v>
      </c>
      <c r="M16" s="102"/>
      <c r="N16" s="102"/>
      <c r="O16" s="102"/>
      <c r="P16" s="102" t="s">
        <v>1179</v>
      </c>
      <c r="Q16" s="58"/>
      <c r="R16" s="58"/>
      <c r="S16" s="58"/>
      <c r="T16" s="58"/>
      <c r="U16" s="58" t="s">
        <v>1181</v>
      </c>
      <c r="V16" s="58"/>
      <c r="W16" s="102"/>
      <c r="X16" s="102" t="s">
        <v>7</v>
      </c>
      <c r="Y16" s="102"/>
      <c r="Z16" s="102"/>
      <c r="AA16" s="102"/>
      <c r="AB16" s="102"/>
    </row>
    <row r="17" spans="1:28" s="101" customFormat="1" ht="409.5">
      <c r="A17" s="96" t="s">
        <v>802</v>
      </c>
      <c r="B17" s="100" t="s">
        <v>1220</v>
      </c>
      <c r="C17" s="101" t="s">
        <v>1240</v>
      </c>
      <c r="D17" s="101" t="s">
        <v>1241</v>
      </c>
      <c r="E17" s="101" t="s">
        <v>1242</v>
      </c>
      <c r="F17" s="70" t="s">
        <v>1243</v>
      </c>
      <c r="G17" s="102"/>
      <c r="H17" s="102"/>
      <c r="I17" s="102"/>
      <c r="J17" s="100"/>
      <c r="L17" s="102">
        <v>1</v>
      </c>
      <c r="M17" s="102"/>
      <c r="N17" s="102"/>
      <c r="O17" s="102"/>
      <c r="P17" s="102" t="s">
        <v>1179</v>
      </c>
      <c r="Q17" s="58" t="s">
        <v>1170</v>
      </c>
      <c r="R17" s="58"/>
      <c r="S17" s="58"/>
      <c r="T17" s="58"/>
      <c r="U17" s="58" t="s">
        <v>1181</v>
      </c>
      <c r="V17" s="58"/>
      <c r="W17" s="102"/>
      <c r="X17" s="102" t="s">
        <v>7</v>
      </c>
      <c r="Y17" s="102"/>
      <c r="Z17" s="102"/>
      <c r="AA17" s="102"/>
      <c r="AB17" s="102"/>
    </row>
    <row r="18" spans="1:28" s="101" customFormat="1" ht="15">
      <c r="A18" s="96" t="s">
        <v>1244</v>
      </c>
      <c r="B18" s="100" t="s">
        <v>1220</v>
      </c>
      <c r="C18" s="101" t="s">
        <v>1245</v>
      </c>
      <c r="D18" s="45" t="s">
        <v>462</v>
      </c>
      <c r="E18" s="101" t="s">
        <v>1246</v>
      </c>
      <c r="F18" s="102" t="s">
        <v>1247</v>
      </c>
      <c r="G18" s="102"/>
      <c r="H18" s="102"/>
      <c r="I18" s="102"/>
      <c r="J18" s="100"/>
      <c r="L18" s="102">
        <v>1</v>
      </c>
      <c r="M18" s="102"/>
      <c r="N18" s="102"/>
      <c r="O18" s="102"/>
      <c r="P18" s="102" t="s">
        <v>1219</v>
      </c>
      <c r="Q18" s="58"/>
      <c r="R18" s="58"/>
      <c r="S18" s="58"/>
      <c r="T18" s="58"/>
      <c r="U18" s="58" t="s">
        <v>1181</v>
      </c>
      <c r="V18" s="58"/>
      <c r="W18" s="102"/>
      <c r="X18" s="102" t="s">
        <v>7</v>
      </c>
      <c r="Y18" s="102"/>
      <c r="Z18" s="102"/>
      <c r="AA18" s="102"/>
      <c r="AB18" s="102"/>
    </row>
    <row r="19" spans="1:28" ht="15">
      <c r="A19" s="67"/>
      <c r="B19" s="67"/>
      <c r="C19" s="71"/>
      <c r="D19" s="67"/>
      <c r="E19" s="67"/>
      <c r="F19" s="68"/>
      <c r="G19" s="68"/>
      <c r="H19" s="68"/>
      <c r="I19" s="68"/>
      <c r="L19" s="68"/>
      <c r="M19" s="68"/>
      <c r="N19" s="68"/>
      <c r="O19" s="68"/>
      <c r="P19" s="102"/>
      <c r="Q19" s="58"/>
      <c r="R19" s="58"/>
      <c r="S19" s="58"/>
      <c r="T19" s="58"/>
      <c r="U19" s="58"/>
      <c r="V19" s="58"/>
      <c r="W19" s="102"/>
      <c r="X19" s="102"/>
      <c r="Y19" s="68"/>
      <c r="Z19" s="68"/>
      <c r="AA19" s="68"/>
      <c r="AB19" s="68"/>
    </row>
    <row r="20" spans="1:28" ht="15">
      <c r="A20" s="102"/>
      <c r="B20" s="102"/>
      <c r="D20" s="102"/>
      <c r="E20" s="102"/>
      <c r="F20" s="102"/>
      <c r="G20" s="102"/>
      <c r="H20" s="102"/>
      <c r="I20" s="102"/>
      <c r="L20" s="102"/>
      <c r="M20" s="102"/>
      <c r="N20" s="102"/>
      <c r="O20" s="102"/>
      <c r="P20" s="102"/>
      <c r="Q20" s="58"/>
      <c r="R20" s="58"/>
      <c r="S20" s="58"/>
      <c r="T20" s="58"/>
      <c r="U20" s="58"/>
      <c r="V20" s="58"/>
      <c r="W20" s="102"/>
      <c r="X20" s="102"/>
      <c r="Y20" s="102"/>
      <c r="Z20" s="102"/>
      <c r="AA20" s="102"/>
      <c r="AB20" s="102"/>
    </row>
    <row r="24" spans="1:28">
      <c r="C24" s="72"/>
      <c r="D24" s="72"/>
      <c r="E24" s="72"/>
    </row>
    <row r="25" spans="1:28">
      <c r="B25" s="72"/>
      <c r="C25" s="72"/>
      <c r="D25" s="72"/>
      <c r="E25" s="72"/>
    </row>
    <row r="26" spans="1:28">
      <c r="B26" s="72"/>
      <c r="I26" s="45"/>
    </row>
    <row r="27" spans="1:28">
      <c r="B27" s="72"/>
      <c r="I27" s="45"/>
    </row>
    <row r="28" spans="1:28">
      <c r="B28" s="72"/>
      <c r="I28" s="45"/>
    </row>
    <row r="29" spans="1:28">
      <c r="B29" s="72"/>
      <c r="I29" s="45"/>
    </row>
    <row r="30" spans="1:28">
      <c r="B30" s="72"/>
      <c r="I30" s="45"/>
    </row>
    <row r="33" spans="3:5">
      <c r="D33" s="73"/>
      <c r="E33" s="73"/>
    </row>
    <row r="34" spans="3:5">
      <c r="D34" s="73"/>
      <c r="E34" s="73"/>
    </row>
    <row r="35" spans="3:5">
      <c r="C35" s="102"/>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11" activePane="bottomLeft" state="frozen"/>
      <selection activeCell="F1" sqref="F1"/>
      <selection pane="bottomLeft" activeCell="A41" sqref="A41"/>
    </sheetView>
  </sheetViews>
  <sheetFormatPr defaultColWidth="8.5" defaultRowHeight="14.25"/>
  <cols>
    <col min="1" max="1" width="18.875" style="28" customWidth="1"/>
    <col min="2" max="2" width="8.5" style="28"/>
    <col min="3" max="3" width="9.875" style="28" customWidth="1"/>
    <col min="4" max="4" width="34.625" style="28" customWidth="1"/>
    <col min="5" max="5" width="44" style="28" customWidth="1"/>
    <col min="6" max="6" width="30" style="28" customWidth="1"/>
    <col min="7" max="10" width="8.5" style="28"/>
    <col min="11" max="11" width="28.625" style="28" customWidth="1"/>
    <col min="12" max="16" width="8.5" style="28"/>
    <col min="17" max="17" width="19.375" style="28" customWidth="1"/>
    <col min="18" max="16384" width="8.5" style="28"/>
  </cols>
  <sheetData>
    <row r="1" spans="1:31" ht="75">
      <c r="A1" s="30" t="s">
        <v>786</v>
      </c>
      <c r="B1" s="30" t="s">
        <v>1248</v>
      </c>
      <c r="C1" s="30" t="s">
        <v>787</v>
      </c>
      <c r="D1" s="30" t="s">
        <v>788</v>
      </c>
      <c r="E1" s="30" t="s">
        <v>789</v>
      </c>
      <c r="F1" s="30" t="s">
        <v>790</v>
      </c>
      <c r="G1" s="30" t="s">
        <v>957</v>
      </c>
      <c r="H1" s="30" t="s">
        <v>959</v>
      </c>
      <c r="I1" s="30" t="s">
        <v>1202</v>
      </c>
      <c r="J1" s="30" t="s">
        <v>791</v>
      </c>
      <c r="K1" s="30" t="s">
        <v>960</v>
      </c>
      <c r="L1" s="74" t="s">
        <v>1249</v>
      </c>
      <c r="M1" s="30" t="s">
        <v>962</v>
      </c>
      <c r="N1" s="30" t="s">
        <v>963</v>
      </c>
      <c r="O1" s="30" t="s">
        <v>4</v>
      </c>
      <c r="P1" s="62" t="s">
        <v>3</v>
      </c>
      <c r="Q1" s="62" t="s">
        <v>964</v>
      </c>
      <c r="R1" s="62" t="s">
        <v>965</v>
      </c>
      <c r="S1" s="62" t="s">
        <v>1161</v>
      </c>
      <c r="T1" s="62" t="s">
        <v>966</v>
      </c>
      <c r="U1" s="62" t="s">
        <v>966</v>
      </c>
      <c r="V1" s="62" t="s">
        <v>967</v>
      </c>
      <c r="W1" s="62" t="s">
        <v>968</v>
      </c>
      <c r="X1" s="62" t="s">
        <v>970</v>
      </c>
      <c r="Y1" s="62" t="s">
        <v>971</v>
      </c>
      <c r="Z1" s="30" t="s">
        <v>0</v>
      </c>
      <c r="AA1" s="30" t="s">
        <v>972</v>
      </c>
      <c r="AB1" s="30" t="s">
        <v>973</v>
      </c>
      <c r="AC1" s="30" t="s">
        <v>974</v>
      </c>
      <c r="AE1" s="30" t="s">
        <v>1250</v>
      </c>
    </row>
    <row r="2" spans="1:31" s="39" customFormat="1" ht="15">
      <c r="A2" s="30" t="s">
        <v>792</v>
      </c>
      <c r="B2" s="30"/>
      <c r="C2" s="30"/>
      <c r="D2" s="30" t="s">
        <v>793</v>
      </c>
      <c r="E2" s="30"/>
      <c r="F2" s="30" t="s">
        <v>794</v>
      </c>
      <c r="G2" s="30"/>
      <c r="H2" s="30"/>
      <c r="I2" s="30"/>
      <c r="J2" s="30"/>
      <c r="K2" s="30"/>
      <c r="L2" s="30"/>
      <c r="M2" s="30"/>
      <c r="N2" s="30"/>
      <c r="O2" s="30"/>
      <c r="P2" s="62"/>
      <c r="Q2" s="62"/>
      <c r="R2" s="62"/>
      <c r="S2" s="62"/>
      <c r="T2" s="62"/>
      <c r="U2" s="62"/>
      <c r="V2" s="62"/>
      <c r="W2" s="62"/>
      <c r="X2" s="62"/>
      <c r="Y2" s="62"/>
      <c r="Z2" s="30"/>
      <c r="AA2" s="30"/>
      <c r="AB2" s="30"/>
    </row>
    <row r="3" spans="1:31" s="39" customFormat="1">
      <c r="G3" s="29"/>
      <c r="H3" s="29"/>
      <c r="I3" s="29"/>
      <c r="J3" s="29"/>
      <c r="K3" s="29"/>
      <c r="L3" s="29"/>
      <c r="M3" s="29"/>
      <c r="N3" s="29"/>
      <c r="P3" s="29"/>
      <c r="R3" s="29"/>
      <c r="S3" s="29"/>
      <c r="T3" s="29"/>
      <c r="U3" s="29"/>
      <c r="V3" s="29"/>
      <c r="W3" s="63"/>
      <c r="X3" s="29"/>
      <c r="Y3" s="29"/>
      <c r="Z3" s="29"/>
      <c r="AA3" s="29"/>
      <c r="AB3" s="29"/>
      <c r="AC3" s="29"/>
    </row>
    <row r="4" spans="1:31" s="39" customFormat="1" ht="242.25">
      <c r="A4" s="39" t="s">
        <v>1039</v>
      </c>
      <c r="B4" s="39" t="s">
        <v>1251</v>
      </c>
      <c r="D4" s="39" t="s">
        <v>1252</v>
      </c>
      <c r="E4" s="39" t="s">
        <v>1253</v>
      </c>
      <c r="F4" s="39" t="s">
        <v>1254</v>
      </c>
      <c r="G4" s="75" t="s">
        <v>1255</v>
      </c>
      <c r="H4" s="29"/>
      <c r="I4" s="29"/>
      <c r="J4" s="29"/>
      <c r="K4" s="29" t="s">
        <v>1256</v>
      </c>
      <c r="L4" s="29"/>
      <c r="M4" s="29"/>
      <c r="N4" s="29">
        <v>1</v>
      </c>
      <c r="P4" s="29" t="s">
        <v>1257</v>
      </c>
      <c r="Q4" s="29" t="s">
        <v>1258</v>
      </c>
      <c r="R4" s="29" t="s">
        <v>1259</v>
      </c>
      <c r="S4" s="58"/>
      <c r="T4" s="58"/>
      <c r="U4" s="58"/>
      <c r="V4" s="58"/>
      <c r="W4" s="58" t="s">
        <v>1181</v>
      </c>
      <c r="X4" s="63"/>
      <c r="Y4" s="58"/>
      <c r="Z4" s="29" t="s">
        <v>7</v>
      </c>
      <c r="AA4" s="29"/>
      <c r="AB4" s="58"/>
      <c r="AC4" s="29"/>
    </row>
    <row r="5" spans="1:31" s="39" customFormat="1" ht="15">
      <c r="A5" s="39" t="s">
        <v>982</v>
      </c>
      <c r="B5" s="39" t="s">
        <v>1251</v>
      </c>
      <c r="D5" s="39" t="s">
        <v>1260</v>
      </c>
      <c r="E5" s="39" t="s">
        <v>1261</v>
      </c>
      <c r="F5" s="39" t="s">
        <v>1262</v>
      </c>
      <c r="G5" s="69"/>
      <c r="H5" s="29"/>
      <c r="I5" s="29"/>
      <c r="J5" s="29"/>
      <c r="K5" s="29" t="s">
        <v>1263</v>
      </c>
      <c r="L5" s="29"/>
      <c r="M5" s="29"/>
      <c r="N5" s="29"/>
      <c r="P5" s="39" t="s">
        <v>986</v>
      </c>
      <c r="Q5" s="29"/>
      <c r="R5" s="29" t="s">
        <v>1264</v>
      </c>
      <c r="S5" s="58"/>
      <c r="T5" s="58"/>
      <c r="U5" s="58"/>
      <c r="V5" s="58"/>
      <c r="W5" s="58" t="s">
        <v>1181</v>
      </c>
      <c r="X5" s="63" t="s">
        <v>1159</v>
      </c>
      <c r="Y5" s="58"/>
      <c r="Z5" s="29" t="s">
        <v>7</v>
      </c>
      <c r="AA5" s="29"/>
      <c r="AB5" s="58"/>
      <c r="AC5" s="29"/>
    </row>
    <row r="6" spans="1:31" s="39" customFormat="1" ht="15">
      <c r="A6" s="39" t="s">
        <v>1039</v>
      </c>
      <c r="B6" s="39" t="s">
        <v>1251</v>
      </c>
      <c r="D6" s="39" t="s">
        <v>1265</v>
      </c>
      <c r="E6" s="39" t="s">
        <v>1266</v>
      </c>
      <c r="F6" s="39" t="s">
        <v>1267</v>
      </c>
      <c r="G6" s="69"/>
      <c r="H6" s="29"/>
      <c r="I6" s="29"/>
      <c r="J6" s="29"/>
      <c r="K6" s="29" t="s">
        <v>1268</v>
      </c>
      <c r="L6" s="29"/>
      <c r="M6" s="29"/>
      <c r="N6" s="29"/>
      <c r="P6" s="29" t="s">
        <v>1257</v>
      </c>
      <c r="Q6" s="29" t="s">
        <v>1269</v>
      </c>
      <c r="R6" s="29" t="s">
        <v>1259</v>
      </c>
      <c r="S6" s="58"/>
      <c r="T6" s="58"/>
      <c r="U6" s="58"/>
      <c r="V6" s="58"/>
      <c r="W6" s="58" t="s">
        <v>1181</v>
      </c>
      <c r="X6" s="63"/>
      <c r="Y6" s="58"/>
      <c r="Z6" s="29" t="s">
        <v>7</v>
      </c>
      <c r="AA6" s="29"/>
      <c r="AB6" s="58"/>
      <c r="AC6" s="29"/>
    </row>
    <row r="7" spans="1:31" s="39" customFormat="1" ht="15">
      <c r="A7" s="39" t="s">
        <v>982</v>
      </c>
      <c r="B7" s="39" t="s">
        <v>1251</v>
      </c>
      <c r="D7" s="39" t="s">
        <v>1270</v>
      </c>
      <c r="E7" s="39" t="s">
        <v>1271</v>
      </c>
      <c r="F7" s="39" t="s">
        <v>1272</v>
      </c>
      <c r="G7" s="29"/>
      <c r="H7" s="29"/>
      <c r="I7" s="29"/>
      <c r="J7" s="29"/>
      <c r="K7" s="29" t="s">
        <v>1273</v>
      </c>
      <c r="L7" s="29"/>
      <c r="M7" s="29"/>
      <c r="N7" s="29">
        <v>1</v>
      </c>
      <c r="P7" s="39" t="s">
        <v>986</v>
      </c>
      <c r="Q7" s="59"/>
      <c r="R7" s="29" t="s">
        <v>1264</v>
      </c>
      <c r="S7" s="58"/>
      <c r="T7" s="58"/>
      <c r="U7" s="58"/>
      <c r="V7" s="58"/>
      <c r="W7" s="58" t="s">
        <v>1181</v>
      </c>
      <c r="X7" s="63"/>
      <c r="Y7" s="29"/>
      <c r="Z7" s="29" t="s">
        <v>7</v>
      </c>
      <c r="AA7" s="58"/>
      <c r="AB7" s="29"/>
      <c r="AC7" s="29"/>
    </row>
    <row r="8" spans="1:31" s="39" customFormat="1" ht="15">
      <c r="A8" s="39" t="s">
        <v>802</v>
      </c>
      <c r="B8" s="39" t="s">
        <v>1251</v>
      </c>
      <c r="D8" s="39" t="s">
        <v>1274</v>
      </c>
      <c r="E8" s="39" t="s">
        <v>1275</v>
      </c>
      <c r="F8" s="39" t="s">
        <v>1276</v>
      </c>
      <c r="G8" s="29"/>
      <c r="H8" s="29"/>
      <c r="I8" s="29"/>
      <c r="J8" s="29"/>
      <c r="K8" s="29" t="s">
        <v>1277</v>
      </c>
      <c r="L8" s="29"/>
      <c r="M8" s="29"/>
      <c r="N8" s="29">
        <v>1</v>
      </c>
      <c r="P8" s="39" t="s">
        <v>986</v>
      </c>
      <c r="Q8" s="59"/>
      <c r="R8" s="29" t="s">
        <v>1179</v>
      </c>
      <c r="S8" s="58"/>
      <c r="T8" s="58"/>
      <c r="U8" s="58"/>
      <c r="V8" s="58"/>
      <c r="W8" s="63" t="s">
        <v>1181</v>
      </c>
      <c r="X8" s="58"/>
      <c r="Y8" s="29"/>
      <c r="Z8" s="29" t="s">
        <v>7</v>
      </c>
      <c r="AA8" s="58"/>
      <c r="AB8" s="29"/>
      <c r="AC8" s="29"/>
    </row>
    <row r="9" spans="1:31" s="39" customFormat="1" ht="15">
      <c r="A9" s="39" t="s">
        <v>1278</v>
      </c>
      <c r="B9" s="39" t="s">
        <v>1279</v>
      </c>
      <c r="D9" s="39" t="s">
        <v>1280</v>
      </c>
      <c r="E9" s="39" t="s">
        <v>473</v>
      </c>
      <c r="F9" s="39" t="s">
        <v>1281</v>
      </c>
      <c r="G9" s="29"/>
      <c r="H9" s="29"/>
      <c r="I9" s="29"/>
      <c r="J9" s="29"/>
      <c r="K9" s="29" t="s">
        <v>1282</v>
      </c>
      <c r="L9" s="29"/>
      <c r="M9" s="29"/>
      <c r="N9" s="29"/>
      <c r="Q9" s="59"/>
      <c r="R9" s="29" t="s">
        <v>1219</v>
      </c>
      <c r="S9" s="58"/>
      <c r="T9" s="58"/>
      <c r="U9" s="58"/>
      <c r="V9" s="58"/>
      <c r="W9" s="63" t="s">
        <v>1181</v>
      </c>
      <c r="X9" s="58"/>
      <c r="Y9" s="29"/>
      <c r="Z9" s="29" t="s">
        <v>7</v>
      </c>
      <c r="AA9" s="58"/>
      <c r="AB9" s="29"/>
      <c r="AC9" s="29"/>
    </row>
    <row r="10" spans="1:31" s="39" customFormat="1" ht="409.5">
      <c r="A10" s="39" t="s">
        <v>975</v>
      </c>
      <c r="B10" s="39" t="s">
        <v>1251</v>
      </c>
      <c r="D10" s="39" t="s">
        <v>1283</v>
      </c>
      <c r="E10" s="39" t="s">
        <v>1284</v>
      </c>
      <c r="F10" s="39" t="s">
        <v>1285</v>
      </c>
      <c r="G10" s="39" t="s">
        <v>1286</v>
      </c>
      <c r="H10" s="46" t="s">
        <v>1287</v>
      </c>
      <c r="K10" s="39" t="s">
        <v>1288</v>
      </c>
      <c r="L10" s="39" t="s">
        <v>1289</v>
      </c>
      <c r="P10" s="39" t="s">
        <v>1290</v>
      </c>
      <c r="R10" s="29" t="s">
        <v>1291</v>
      </c>
      <c r="W10" s="39" t="s">
        <v>1181</v>
      </c>
      <c r="Z10" s="39" t="s">
        <v>7</v>
      </c>
    </row>
    <row r="11" spans="1:31" s="39" customFormat="1">
      <c r="A11" s="39" t="s">
        <v>1039</v>
      </c>
      <c r="B11" s="39" t="s">
        <v>1251</v>
      </c>
      <c r="D11" s="39" t="s">
        <v>1292</v>
      </c>
      <c r="E11" s="39" t="s">
        <v>1293</v>
      </c>
      <c r="F11" s="39" t="s">
        <v>1294</v>
      </c>
      <c r="G11" s="29"/>
      <c r="H11" s="29"/>
      <c r="I11" s="29"/>
      <c r="J11" s="29"/>
      <c r="K11" s="29" t="s">
        <v>1295</v>
      </c>
      <c r="L11" s="29"/>
      <c r="M11" s="29"/>
      <c r="N11" s="29">
        <v>1</v>
      </c>
      <c r="P11" s="29" t="s">
        <v>1296</v>
      </c>
      <c r="Q11" s="29" t="s">
        <v>1297</v>
      </c>
      <c r="R11" s="29" t="s">
        <v>1259</v>
      </c>
      <c r="S11" s="29"/>
      <c r="T11" s="29"/>
      <c r="U11" s="29"/>
      <c r="V11" s="29"/>
      <c r="W11" s="63" t="s">
        <v>1181</v>
      </c>
      <c r="X11" s="29"/>
      <c r="Y11" s="29"/>
      <c r="Z11" s="29" t="s">
        <v>7</v>
      </c>
      <c r="AA11" s="29"/>
      <c r="AB11" s="29"/>
      <c r="AC11" s="29"/>
    </row>
    <row r="12" spans="1:31" s="39" customFormat="1" ht="15">
      <c r="A12" s="39" t="s">
        <v>982</v>
      </c>
      <c r="B12" s="39" t="s">
        <v>1251</v>
      </c>
      <c r="D12" s="39" t="s">
        <v>1298</v>
      </c>
      <c r="E12" s="39" t="s">
        <v>1299</v>
      </c>
      <c r="F12" s="39" t="s">
        <v>1300</v>
      </c>
      <c r="G12" s="29"/>
      <c r="H12" s="29"/>
      <c r="I12" s="29"/>
      <c r="J12" s="29"/>
      <c r="K12" s="29" t="s">
        <v>1301</v>
      </c>
      <c r="L12" s="29"/>
      <c r="M12" s="29"/>
      <c r="N12" s="29">
        <v>1</v>
      </c>
      <c r="P12" s="39" t="s">
        <v>986</v>
      </c>
      <c r="Q12" s="59"/>
      <c r="R12" s="29"/>
      <c r="S12" s="29"/>
      <c r="T12" s="29"/>
      <c r="U12" s="29"/>
      <c r="V12" s="29"/>
      <c r="W12" s="29"/>
      <c r="X12" s="29"/>
      <c r="Y12" s="29"/>
      <c r="Z12" s="29" t="s">
        <v>7</v>
      </c>
      <c r="AA12" s="29"/>
      <c r="AB12" s="29"/>
      <c r="AC12" s="29"/>
    </row>
    <row r="13" spans="1:31" s="39" customFormat="1">
      <c r="A13" s="39" t="s">
        <v>1039</v>
      </c>
      <c r="B13" s="39" t="s">
        <v>1251</v>
      </c>
      <c r="D13" s="39" t="s">
        <v>1302</v>
      </c>
      <c r="E13" s="39" t="s">
        <v>1303</v>
      </c>
      <c r="F13" s="39" t="s">
        <v>1304</v>
      </c>
      <c r="G13" s="29"/>
      <c r="H13" s="29" t="s">
        <v>1305</v>
      </c>
      <c r="I13" s="29"/>
      <c r="J13" s="29"/>
      <c r="K13" s="29"/>
      <c r="L13" s="29"/>
      <c r="M13" s="29"/>
      <c r="N13" s="29"/>
      <c r="P13" s="29" t="s">
        <v>1095</v>
      </c>
      <c r="Q13" s="39" t="s">
        <v>1306</v>
      </c>
      <c r="R13" s="29" t="s">
        <v>1259</v>
      </c>
      <c r="S13" s="29"/>
      <c r="T13" s="29"/>
      <c r="U13" s="29"/>
      <c r="V13" s="29"/>
      <c r="W13" s="63" t="s">
        <v>1181</v>
      </c>
      <c r="X13" s="29"/>
      <c r="Y13" s="29"/>
      <c r="Z13" s="29" t="s">
        <v>7</v>
      </c>
      <c r="AA13" s="29"/>
      <c r="AB13" s="29"/>
      <c r="AC13" s="29"/>
    </row>
    <row r="14" spans="1:31" s="39" customFormat="1" ht="15">
      <c r="A14" s="58" t="s">
        <v>1203</v>
      </c>
      <c r="B14" s="58" t="s">
        <v>1251</v>
      </c>
      <c r="C14" s="58"/>
      <c r="D14" s="58" t="s">
        <v>1010</v>
      </c>
      <c r="E14" s="58" t="s">
        <v>1307</v>
      </c>
      <c r="F14" s="58" t="s">
        <v>1017</v>
      </c>
      <c r="G14" s="29"/>
      <c r="H14" s="29"/>
      <c r="I14" s="29"/>
      <c r="J14" s="58" t="s">
        <v>1308</v>
      </c>
      <c r="K14" s="29"/>
      <c r="L14" s="29"/>
      <c r="M14" s="29"/>
      <c r="N14" s="29"/>
      <c r="P14" s="29" t="s">
        <v>1095</v>
      </c>
      <c r="Q14" s="29"/>
      <c r="R14" s="29"/>
      <c r="S14" s="29"/>
      <c r="T14" s="29"/>
      <c r="U14" s="29"/>
      <c r="V14" s="29"/>
      <c r="W14" s="63"/>
      <c r="X14" s="29"/>
      <c r="Y14" s="29"/>
      <c r="Z14" s="29"/>
      <c r="AA14" s="29"/>
      <c r="AB14" s="29"/>
      <c r="AC14" s="29"/>
    </row>
    <row r="15" spans="1:31" s="39" customFormat="1" ht="15">
      <c r="A15" s="58"/>
      <c r="B15" s="58"/>
      <c r="C15" s="58"/>
      <c r="D15" s="58"/>
      <c r="E15" s="58"/>
      <c r="F15" s="58"/>
      <c r="G15" s="29"/>
      <c r="H15" s="29"/>
      <c r="I15" s="29"/>
      <c r="J15" s="58"/>
      <c r="K15" s="29"/>
      <c r="L15" s="29"/>
      <c r="M15" s="29"/>
      <c r="N15" s="29"/>
      <c r="P15" s="29"/>
      <c r="Q15" s="29"/>
      <c r="R15" s="29"/>
      <c r="S15" s="29"/>
      <c r="T15" s="29"/>
      <c r="U15" s="29"/>
      <c r="V15" s="29"/>
      <c r="W15" s="63"/>
      <c r="X15" s="29"/>
      <c r="Y15" s="29"/>
      <c r="Z15" s="29"/>
      <c r="AA15" s="29"/>
      <c r="AB15" s="29"/>
      <c r="AC15" s="29"/>
    </row>
    <row r="16" spans="1:31" s="39" customFormat="1" ht="15">
      <c r="A16" s="58" t="s">
        <v>1039</v>
      </c>
      <c r="B16" s="58"/>
      <c r="C16" s="58"/>
      <c r="D16" s="63" t="s">
        <v>1309</v>
      </c>
      <c r="E16" s="58" t="s">
        <v>1310</v>
      </c>
      <c r="F16" s="58"/>
      <c r="G16" s="29"/>
      <c r="H16" s="29"/>
      <c r="I16" s="29"/>
      <c r="J16" s="58" t="s">
        <v>1311</v>
      </c>
      <c r="K16" s="29" t="s">
        <v>1312</v>
      </c>
      <c r="L16" s="29"/>
      <c r="M16" s="29"/>
      <c r="N16" s="29"/>
      <c r="P16" s="29" t="s">
        <v>1081</v>
      </c>
      <c r="Q16" s="29"/>
      <c r="R16" s="29"/>
      <c r="S16" s="29"/>
      <c r="T16" s="29"/>
      <c r="U16" s="29"/>
      <c r="V16" s="29"/>
      <c r="W16" s="29"/>
      <c r="X16" s="29"/>
      <c r="Y16" s="29"/>
      <c r="Z16" s="29"/>
      <c r="AA16" s="29"/>
      <c r="AB16" s="29"/>
      <c r="AC16" s="29"/>
    </row>
    <row r="17" spans="1:29" s="39" customFormat="1" ht="15">
      <c r="A17" s="58" t="s">
        <v>1203</v>
      </c>
      <c r="B17" s="58" t="s">
        <v>1251</v>
      </c>
      <c r="C17" s="58"/>
      <c r="D17" s="58" t="s">
        <v>1015</v>
      </c>
      <c r="E17" s="58" t="s">
        <v>1016</v>
      </c>
      <c r="F17" s="58" t="s">
        <v>1017</v>
      </c>
      <c r="G17" s="29"/>
      <c r="H17" s="29"/>
      <c r="I17" s="29"/>
      <c r="J17" s="58" t="s">
        <v>1205</v>
      </c>
      <c r="K17" s="29"/>
      <c r="L17" s="29"/>
      <c r="M17" s="29"/>
      <c r="N17" s="29"/>
      <c r="P17" s="29" t="s">
        <v>1095</v>
      </c>
      <c r="Q17" s="29"/>
      <c r="R17" s="29"/>
      <c r="S17" s="29"/>
      <c r="T17" s="29"/>
      <c r="U17" s="29"/>
      <c r="V17" s="29"/>
      <c r="W17" s="29"/>
      <c r="X17" s="29"/>
      <c r="Y17" s="29"/>
      <c r="Z17" s="29"/>
      <c r="AA17" s="29"/>
      <c r="AB17" s="29"/>
      <c r="AC17" s="29"/>
    </row>
    <row r="18" spans="1:29" s="39" customFormat="1" ht="15">
      <c r="A18" s="58" t="s">
        <v>1203</v>
      </c>
      <c r="B18" s="58" t="s">
        <v>1251</v>
      </c>
      <c r="C18" s="58"/>
      <c r="D18" s="58" t="s">
        <v>1020</v>
      </c>
      <c r="E18" s="58" t="s">
        <v>1055</v>
      </c>
      <c r="F18" s="58" t="s">
        <v>1017</v>
      </c>
      <c r="G18" s="29"/>
      <c r="H18" s="29"/>
      <c r="I18" s="29"/>
      <c r="J18" s="58" t="s">
        <v>1313</v>
      </c>
      <c r="K18" s="29"/>
      <c r="L18" s="29"/>
      <c r="M18" s="29"/>
      <c r="N18" s="29"/>
      <c r="P18" s="29" t="s">
        <v>1095</v>
      </c>
      <c r="Q18" s="29"/>
      <c r="R18" s="59"/>
      <c r="S18" s="29"/>
      <c r="T18" s="29"/>
      <c r="U18" s="29"/>
      <c r="V18" s="29"/>
      <c r="W18" s="29"/>
      <c r="X18" s="29"/>
      <c r="Y18" s="29"/>
      <c r="Z18" s="29"/>
      <c r="AA18" s="29"/>
      <c r="AB18" s="29"/>
      <c r="AC18" s="29"/>
    </row>
    <row r="19" spans="1:29" s="39" customFormat="1" ht="15">
      <c r="A19" s="58" t="s">
        <v>1314</v>
      </c>
      <c r="B19" s="58"/>
      <c r="C19" s="58"/>
      <c r="D19" s="58" t="s">
        <v>1315</v>
      </c>
      <c r="E19" s="58" t="s">
        <v>1316</v>
      </c>
      <c r="F19" s="58"/>
      <c r="G19" s="29"/>
      <c r="H19" s="29"/>
      <c r="I19" s="29"/>
      <c r="J19" s="58"/>
      <c r="K19" s="29" t="s">
        <v>1317</v>
      </c>
      <c r="L19" s="29"/>
      <c r="M19" s="29"/>
      <c r="N19" s="29"/>
      <c r="P19" s="29"/>
      <c r="Q19" s="29"/>
      <c r="R19" s="59"/>
      <c r="S19" s="29"/>
      <c r="T19" s="29"/>
      <c r="U19" s="29"/>
      <c r="V19" s="29"/>
      <c r="W19" s="29"/>
      <c r="X19" s="29"/>
      <c r="Y19" s="29"/>
      <c r="Z19" s="29"/>
      <c r="AA19" s="29"/>
      <c r="AB19" s="29"/>
      <c r="AC19" s="29"/>
    </row>
    <row r="20" spans="1:29" s="39" customFormat="1" ht="15">
      <c r="A20" s="58"/>
      <c r="B20" s="58"/>
      <c r="C20" s="58"/>
      <c r="D20" s="58"/>
      <c r="E20" s="58"/>
      <c r="F20" s="58"/>
      <c r="G20" s="29"/>
      <c r="H20" s="29"/>
      <c r="I20" s="29"/>
      <c r="J20" s="58"/>
      <c r="K20" s="29"/>
      <c r="L20" s="29"/>
      <c r="M20" s="29"/>
      <c r="N20" s="29"/>
      <c r="P20" s="29"/>
      <c r="Q20" s="29"/>
      <c r="R20" s="59"/>
      <c r="S20" s="29"/>
      <c r="T20" s="29"/>
      <c r="U20" s="29"/>
      <c r="V20" s="29"/>
      <c r="W20" s="29"/>
      <c r="X20" s="29"/>
      <c r="Y20" s="29"/>
      <c r="Z20" s="29"/>
      <c r="AA20" s="29"/>
      <c r="AB20" s="29"/>
      <c r="AC20" s="29"/>
    </row>
    <row r="21" spans="1:29" s="39" customFormat="1" ht="15">
      <c r="A21" s="58" t="s">
        <v>1117</v>
      </c>
      <c r="B21" s="58"/>
      <c r="C21" s="58"/>
      <c r="D21" s="58" t="s">
        <v>1318</v>
      </c>
      <c r="E21" s="58"/>
      <c r="F21" s="58"/>
      <c r="G21" s="29"/>
      <c r="H21" s="29"/>
      <c r="I21" s="29"/>
      <c r="J21" s="58"/>
      <c r="K21" s="29" t="s">
        <v>1319</v>
      </c>
      <c r="L21" s="29"/>
      <c r="M21" s="29"/>
      <c r="N21" s="29"/>
      <c r="P21" s="29"/>
      <c r="Q21" s="29"/>
      <c r="R21" s="59"/>
      <c r="S21" s="29"/>
      <c r="T21" s="29"/>
      <c r="U21" s="29"/>
      <c r="V21" s="29"/>
      <c r="W21" s="29"/>
      <c r="X21" s="29"/>
      <c r="Y21" s="29"/>
      <c r="Z21" s="29"/>
      <c r="AA21" s="29"/>
      <c r="AB21" s="29"/>
      <c r="AC21" s="29"/>
    </row>
    <row r="22" spans="1:29" s="39" customFormat="1" ht="15">
      <c r="A22" s="58" t="s">
        <v>1314</v>
      </c>
      <c r="B22" s="58"/>
      <c r="C22" s="58" t="s">
        <v>1318</v>
      </c>
      <c r="D22" s="58" t="s">
        <v>1320</v>
      </c>
      <c r="E22" s="58" t="s">
        <v>1321</v>
      </c>
      <c r="F22" s="58"/>
      <c r="G22" s="29"/>
      <c r="H22" s="29"/>
      <c r="I22" s="29"/>
      <c r="J22" s="58"/>
      <c r="K22" s="29"/>
      <c r="L22" s="29"/>
      <c r="M22" s="29"/>
      <c r="N22" s="29"/>
      <c r="P22" s="29"/>
      <c r="Q22" s="29"/>
      <c r="R22" s="59"/>
      <c r="S22" s="29"/>
      <c r="T22" s="29"/>
      <c r="U22" s="29"/>
      <c r="V22" s="29"/>
      <c r="W22" s="29"/>
      <c r="X22" s="29"/>
      <c r="Y22" s="29"/>
      <c r="Z22" s="29"/>
      <c r="AA22" s="29"/>
      <c r="AB22" s="29"/>
      <c r="AC22" s="29"/>
    </row>
    <row r="23" spans="1:29" s="39" customFormat="1" ht="15">
      <c r="A23" s="29" t="s">
        <v>1039</v>
      </c>
      <c r="B23" s="39" t="s">
        <v>1322</v>
      </c>
      <c r="C23" s="58" t="s">
        <v>1318</v>
      </c>
      <c r="D23" s="39" t="s">
        <v>1323</v>
      </c>
      <c r="E23" s="39" t="s">
        <v>1324</v>
      </c>
      <c r="F23" s="39" t="s">
        <v>1325</v>
      </c>
      <c r="G23" s="29"/>
      <c r="H23" s="29"/>
      <c r="I23" s="29"/>
      <c r="J23" s="29"/>
      <c r="K23" s="29" t="s">
        <v>1326</v>
      </c>
      <c r="L23" s="29"/>
      <c r="M23" s="29"/>
      <c r="N23" s="29">
        <v>1</v>
      </c>
      <c r="P23" s="29" t="s">
        <v>1327</v>
      </c>
      <c r="Q23" s="29" t="s">
        <v>1328</v>
      </c>
      <c r="R23" s="29"/>
      <c r="S23" s="29"/>
      <c r="T23" s="29"/>
      <c r="U23" s="29"/>
      <c r="V23" s="29"/>
      <c r="W23" s="29"/>
      <c r="X23" s="29"/>
      <c r="Y23" s="29"/>
      <c r="Z23" s="29"/>
      <c r="AA23" s="29"/>
      <c r="AB23" s="29"/>
      <c r="AC23" s="29"/>
    </row>
    <row r="24" spans="1:29" s="39" customFormat="1" ht="15">
      <c r="A24" s="39" t="s">
        <v>982</v>
      </c>
      <c r="B24" s="39" t="s">
        <v>1322</v>
      </c>
      <c r="C24" s="58" t="s">
        <v>1318</v>
      </c>
      <c r="D24" s="39" t="s">
        <v>1329</v>
      </c>
      <c r="E24" s="39" t="s">
        <v>1330</v>
      </c>
      <c r="F24" s="39" t="s">
        <v>1331</v>
      </c>
      <c r="G24" s="29"/>
      <c r="I24" s="29"/>
      <c r="J24" s="29"/>
      <c r="K24" s="29" t="s">
        <v>1332</v>
      </c>
      <c r="L24" s="29"/>
      <c r="M24" s="29"/>
      <c r="N24" s="29">
        <v>1</v>
      </c>
      <c r="P24" s="39" t="s">
        <v>986</v>
      </c>
      <c r="R24" s="29" t="s">
        <v>1264</v>
      </c>
      <c r="S24" s="29"/>
      <c r="T24" s="29"/>
      <c r="U24" s="29"/>
      <c r="V24" s="29"/>
      <c r="W24" s="29"/>
      <c r="X24" s="29"/>
      <c r="Y24" s="29"/>
      <c r="Z24" s="29" t="s">
        <v>7</v>
      </c>
      <c r="AA24" s="29"/>
      <c r="AB24" s="29"/>
      <c r="AC24" s="29"/>
    </row>
    <row r="25" spans="1:29" s="39" customFormat="1" ht="15">
      <c r="A25" s="29" t="s">
        <v>1039</v>
      </c>
      <c r="B25" s="39" t="s">
        <v>1322</v>
      </c>
      <c r="C25" s="58" t="s">
        <v>1318</v>
      </c>
      <c r="D25" s="39" t="s">
        <v>1333</v>
      </c>
      <c r="E25" s="39" t="s">
        <v>1324</v>
      </c>
      <c r="F25" s="39" t="s">
        <v>1325</v>
      </c>
      <c r="G25" s="29"/>
      <c r="H25" s="29" t="s">
        <v>1334</v>
      </c>
      <c r="I25" s="29"/>
      <c r="J25" s="29"/>
      <c r="K25" s="29" t="s">
        <v>1335</v>
      </c>
      <c r="L25" s="29"/>
      <c r="M25" s="29"/>
      <c r="N25" s="29"/>
      <c r="P25" s="29" t="s">
        <v>1336</v>
      </c>
      <c r="Q25" s="29" t="s">
        <v>1328</v>
      </c>
      <c r="R25" s="29" t="s">
        <v>1259</v>
      </c>
      <c r="S25" s="29"/>
      <c r="T25" s="29"/>
      <c r="U25" s="29"/>
      <c r="V25" s="29"/>
      <c r="W25" s="29" t="s">
        <v>1181</v>
      </c>
      <c r="X25" s="29"/>
      <c r="Y25" s="29"/>
      <c r="Z25" s="29" t="s">
        <v>7</v>
      </c>
      <c r="AA25" s="29"/>
      <c r="AB25" s="29"/>
      <c r="AC25" s="29"/>
    </row>
    <row r="26" spans="1:29" s="39" customFormat="1" ht="15">
      <c r="A26" s="39" t="s">
        <v>982</v>
      </c>
      <c r="B26" s="39" t="s">
        <v>1322</v>
      </c>
      <c r="C26" s="58" t="s">
        <v>1318</v>
      </c>
      <c r="D26" s="39" t="s">
        <v>1337</v>
      </c>
      <c r="E26" s="39" t="s">
        <v>1338</v>
      </c>
      <c r="F26" s="39" t="s">
        <v>1339</v>
      </c>
      <c r="G26" s="29"/>
      <c r="H26" s="29"/>
      <c r="I26" s="29"/>
      <c r="J26" s="29"/>
      <c r="K26" s="29" t="s">
        <v>1340</v>
      </c>
      <c r="L26" s="29"/>
      <c r="M26" s="29"/>
      <c r="N26" s="29"/>
      <c r="P26" s="39" t="s">
        <v>986</v>
      </c>
      <c r="R26" s="29" t="s">
        <v>1264</v>
      </c>
      <c r="S26" s="29"/>
      <c r="T26" s="29"/>
      <c r="U26" s="29"/>
      <c r="V26" s="29"/>
      <c r="W26" s="29" t="s">
        <v>1181</v>
      </c>
      <c r="X26" s="29"/>
      <c r="Y26" s="29"/>
      <c r="Z26" s="29" t="s">
        <v>7</v>
      </c>
      <c r="AA26" s="29"/>
      <c r="AB26" s="29"/>
      <c r="AC26" s="29"/>
    </row>
    <row r="27" spans="1:29" s="39" customFormat="1" ht="15">
      <c r="A27" s="39" t="s">
        <v>1039</v>
      </c>
      <c r="B27" s="39" t="s">
        <v>1251</v>
      </c>
      <c r="C27" s="58" t="s">
        <v>1318</v>
      </c>
      <c r="D27" s="39" t="s">
        <v>1341</v>
      </c>
      <c r="E27" s="39" t="s">
        <v>1342</v>
      </c>
      <c r="F27" s="39" t="s">
        <v>1343</v>
      </c>
      <c r="G27" s="29"/>
      <c r="H27" s="29"/>
      <c r="I27" s="29"/>
      <c r="J27" s="29"/>
      <c r="K27" s="29" t="s">
        <v>1344</v>
      </c>
      <c r="L27" s="29"/>
      <c r="M27" s="29"/>
      <c r="N27" s="29">
        <v>1</v>
      </c>
      <c r="P27" s="29" t="s">
        <v>1327</v>
      </c>
      <c r="Q27" s="29" t="s">
        <v>1328</v>
      </c>
      <c r="R27" s="29"/>
      <c r="S27" s="29"/>
      <c r="T27" s="29"/>
      <c r="U27" s="29"/>
      <c r="V27" s="29"/>
      <c r="W27" s="29"/>
      <c r="X27" s="29"/>
      <c r="Y27" s="29"/>
      <c r="Z27" s="29"/>
      <c r="AA27" s="29"/>
      <c r="AB27" s="29"/>
      <c r="AC27" s="29"/>
    </row>
    <row r="28" spans="1:29" s="39" customFormat="1" ht="15">
      <c r="A28" s="39" t="s">
        <v>1039</v>
      </c>
      <c r="B28" s="39" t="s">
        <v>1251</v>
      </c>
      <c r="C28" s="58" t="s">
        <v>1318</v>
      </c>
      <c r="D28" s="39" t="s">
        <v>1345</v>
      </c>
      <c r="E28" s="39" t="s">
        <v>1342</v>
      </c>
      <c r="F28" s="39" t="s">
        <v>1343</v>
      </c>
      <c r="G28" s="29"/>
      <c r="H28" s="29" t="s">
        <v>1346</v>
      </c>
      <c r="I28" s="29"/>
      <c r="J28" s="29"/>
      <c r="K28" s="29" t="s">
        <v>1344</v>
      </c>
      <c r="L28" s="29"/>
      <c r="M28" s="29"/>
      <c r="N28" s="29"/>
      <c r="P28" s="29" t="s">
        <v>1336</v>
      </c>
      <c r="Q28" s="29" t="s">
        <v>1328</v>
      </c>
      <c r="R28" s="29" t="s">
        <v>1259</v>
      </c>
      <c r="S28" s="29"/>
      <c r="T28" s="29"/>
      <c r="U28" s="29"/>
      <c r="V28" s="29"/>
      <c r="W28" s="29" t="s">
        <v>1181</v>
      </c>
      <c r="X28" s="29"/>
      <c r="Y28" s="29"/>
      <c r="Z28" s="29" t="s">
        <v>7</v>
      </c>
      <c r="AA28" s="29"/>
      <c r="AB28" s="29"/>
      <c r="AC28" s="29"/>
    </row>
    <row r="29" spans="1:29" s="39" customFormat="1" ht="15">
      <c r="A29" s="39" t="s">
        <v>982</v>
      </c>
      <c r="B29" s="39" t="s">
        <v>1251</v>
      </c>
      <c r="C29" s="58" t="s">
        <v>1318</v>
      </c>
      <c r="D29" s="39" t="s">
        <v>1347</v>
      </c>
      <c r="E29" s="39" t="s">
        <v>1348</v>
      </c>
      <c r="F29" s="39" t="s">
        <v>1349</v>
      </c>
      <c r="G29" s="29"/>
      <c r="H29" s="29"/>
      <c r="I29" s="29"/>
      <c r="J29" s="29"/>
      <c r="K29" s="39" t="s">
        <v>1350</v>
      </c>
      <c r="N29" s="29">
        <v>1</v>
      </c>
      <c r="P29" s="39" t="s">
        <v>986</v>
      </c>
      <c r="R29" s="29" t="s">
        <v>1264</v>
      </c>
      <c r="S29" s="29"/>
      <c r="T29" s="29"/>
      <c r="U29" s="29"/>
      <c r="V29" s="29"/>
      <c r="W29" s="29"/>
      <c r="X29" s="29"/>
      <c r="Y29" s="29"/>
      <c r="Z29" s="29" t="s">
        <v>7</v>
      </c>
      <c r="AA29" s="29"/>
      <c r="AB29" s="29"/>
      <c r="AC29" s="29"/>
    </row>
    <row r="30" spans="1:29" s="39" customFormat="1" ht="15">
      <c r="A30" s="39" t="s">
        <v>982</v>
      </c>
      <c r="C30" s="58" t="s">
        <v>1318</v>
      </c>
      <c r="D30" s="39" t="s">
        <v>1351</v>
      </c>
      <c r="E30" s="45" t="s">
        <v>1352</v>
      </c>
      <c r="F30" s="45" t="s">
        <v>1353</v>
      </c>
      <c r="G30" s="29"/>
      <c r="H30" s="29"/>
      <c r="I30" s="29"/>
      <c r="J30" s="29"/>
      <c r="K30" s="39" t="s">
        <v>1350</v>
      </c>
      <c r="N30" s="29"/>
      <c r="R30" s="29" t="s">
        <v>1264</v>
      </c>
      <c r="S30" s="29"/>
      <c r="T30" s="29"/>
      <c r="U30" s="29"/>
      <c r="V30" s="29"/>
      <c r="W30" s="29"/>
      <c r="X30" s="29"/>
      <c r="Y30" s="29"/>
      <c r="Z30" s="29"/>
      <c r="AA30" s="29"/>
      <c r="AB30" s="29"/>
      <c r="AC30" s="29"/>
    </row>
    <row r="31" spans="1:29" s="39" customFormat="1" ht="15">
      <c r="C31" s="58"/>
      <c r="G31" s="29"/>
      <c r="H31" s="29"/>
      <c r="I31" s="29"/>
      <c r="J31" s="29"/>
      <c r="K31" s="29"/>
      <c r="L31" s="29"/>
      <c r="M31" s="29"/>
      <c r="N31" s="29"/>
      <c r="P31" s="29"/>
      <c r="Q31" s="29"/>
      <c r="R31" s="29"/>
      <c r="S31" s="29"/>
      <c r="T31" s="29"/>
      <c r="U31" s="29"/>
      <c r="V31" s="29"/>
      <c r="W31" s="29"/>
      <c r="X31" s="29"/>
      <c r="Y31" s="29"/>
      <c r="Z31" s="29"/>
      <c r="AA31" s="29"/>
      <c r="AB31" s="29"/>
      <c r="AC31" s="29"/>
    </row>
    <row r="32" spans="1:29" s="39" customFormat="1" ht="15">
      <c r="C32" s="58"/>
      <c r="G32" s="29"/>
      <c r="H32" s="29"/>
      <c r="I32" s="29"/>
      <c r="J32" s="29"/>
      <c r="K32" s="29"/>
      <c r="L32" s="29"/>
      <c r="M32" s="29"/>
      <c r="N32" s="29"/>
      <c r="P32" s="29"/>
      <c r="Q32" s="29"/>
      <c r="R32" s="29"/>
      <c r="S32" s="29"/>
      <c r="T32" s="29"/>
      <c r="U32" s="29"/>
      <c r="V32" s="29"/>
      <c r="W32" s="29"/>
      <c r="X32" s="29"/>
      <c r="Y32" s="29"/>
      <c r="Z32" s="29"/>
      <c r="AA32" s="29"/>
      <c r="AB32" s="29"/>
      <c r="AC32" s="29"/>
    </row>
    <row r="33" spans="1:29" s="39" customFormat="1" ht="15">
      <c r="A33" s="39" t="s">
        <v>1203</v>
      </c>
      <c r="B33" s="39" t="s">
        <v>1322</v>
      </c>
      <c r="C33" s="58" t="s">
        <v>1318</v>
      </c>
      <c r="D33" s="39" t="s">
        <v>1354</v>
      </c>
      <c r="E33" s="39" t="s">
        <v>1355</v>
      </c>
      <c r="F33" s="39" t="s">
        <v>1356</v>
      </c>
      <c r="G33" s="29"/>
      <c r="H33" s="29"/>
      <c r="I33" s="29"/>
      <c r="J33" s="29"/>
      <c r="K33" s="29" t="s">
        <v>1357</v>
      </c>
      <c r="L33" s="29"/>
      <c r="M33" s="29"/>
      <c r="N33" s="29">
        <v>1</v>
      </c>
      <c r="P33" s="29"/>
      <c r="Q33" s="29"/>
      <c r="R33" s="29" t="s">
        <v>1179</v>
      </c>
      <c r="S33" s="29"/>
      <c r="T33" s="29"/>
      <c r="U33" s="29"/>
      <c r="V33" s="29"/>
      <c r="W33" s="29" t="s">
        <v>1181</v>
      </c>
      <c r="X33" s="29"/>
      <c r="Y33" s="29"/>
      <c r="Z33" s="29" t="s">
        <v>7</v>
      </c>
      <c r="AA33" s="29"/>
      <c r="AB33" s="29"/>
      <c r="AC33" s="29"/>
    </row>
    <row r="34" spans="1:29" s="39" customFormat="1" ht="15">
      <c r="A34" s="39" t="s">
        <v>1203</v>
      </c>
      <c r="B34" s="39" t="s">
        <v>1251</v>
      </c>
      <c r="C34" s="58" t="s">
        <v>1318</v>
      </c>
      <c r="D34" s="39" t="s">
        <v>1358</v>
      </c>
      <c r="E34" s="39" t="s">
        <v>1359</v>
      </c>
      <c r="F34" s="39" t="s">
        <v>1360</v>
      </c>
      <c r="G34" s="29"/>
      <c r="H34" s="29"/>
      <c r="I34" s="29"/>
      <c r="J34" s="29"/>
      <c r="K34" s="29" t="s">
        <v>1361</v>
      </c>
      <c r="L34" s="29"/>
      <c r="M34" s="29"/>
      <c r="N34" s="29"/>
      <c r="P34" s="29" t="s">
        <v>1095</v>
      </c>
      <c r="Q34" s="29" t="s">
        <v>1362</v>
      </c>
      <c r="R34" s="29" t="s">
        <v>1179</v>
      </c>
      <c r="S34" s="29"/>
      <c r="T34" s="29"/>
      <c r="U34" s="29"/>
      <c r="V34" s="29"/>
      <c r="W34" s="29" t="s">
        <v>1181</v>
      </c>
      <c r="X34" s="29"/>
      <c r="Y34" s="29"/>
      <c r="Z34" s="29" t="s">
        <v>7</v>
      </c>
      <c r="AA34" s="29"/>
      <c r="AB34" s="29"/>
      <c r="AC34" s="29"/>
    </row>
    <row r="35" spans="1:29">
      <c r="A35" s="28" t="s">
        <v>1363</v>
      </c>
      <c r="B35" s="39" t="s">
        <v>1364</v>
      </c>
      <c r="D35" s="39" t="s">
        <v>1365</v>
      </c>
      <c r="E35" s="39" t="s">
        <v>484</v>
      </c>
      <c r="F35" s="39" t="s">
        <v>1366</v>
      </c>
      <c r="K35" s="29" t="s">
        <v>1301</v>
      </c>
      <c r="N35" s="28">
        <v>1</v>
      </c>
      <c r="R35" s="29" t="s">
        <v>1219</v>
      </c>
      <c r="W35" s="29" t="s">
        <v>1181</v>
      </c>
      <c r="Z35" s="29" t="s">
        <v>7</v>
      </c>
    </row>
    <row r="36" spans="1:29" s="39" customFormat="1" ht="15">
      <c r="C36" s="58"/>
      <c r="G36" s="29"/>
      <c r="H36" s="29"/>
      <c r="I36" s="29"/>
      <c r="J36" s="29"/>
      <c r="K36" s="29"/>
      <c r="L36" s="29"/>
      <c r="M36" s="29"/>
      <c r="N36" s="29"/>
      <c r="P36" s="29"/>
      <c r="Q36" s="29"/>
      <c r="R36" s="29"/>
      <c r="S36" s="29"/>
      <c r="T36" s="29"/>
      <c r="U36" s="29"/>
      <c r="V36" s="29"/>
      <c r="W36" s="29"/>
      <c r="X36" s="29"/>
      <c r="Y36" s="29"/>
      <c r="Z36" s="29"/>
      <c r="AA36" s="29"/>
      <c r="AB36" s="29"/>
      <c r="AC36" s="29"/>
    </row>
    <row r="37" spans="1:29" s="39" customFormat="1" ht="15">
      <c r="A37" s="39" t="s">
        <v>1039</v>
      </c>
      <c r="B37" s="39" t="s">
        <v>1367</v>
      </c>
      <c r="C37" s="58" t="s">
        <v>1318</v>
      </c>
      <c r="D37" s="39" t="s">
        <v>1368</v>
      </c>
      <c r="E37" s="39" t="s">
        <v>1369</v>
      </c>
      <c r="F37" s="39" t="s">
        <v>1370</v>
      </c>
      <c r="G37" s="29"/>
      <c r="H37" s="29"/>
      <c r="I37" s="29"/>
      <c r="J37" s="29"/>
      <c r="K37" s="39" t="s">
        <v>1371</v>
      </c>
      <c r="N37" s="29">
        <v>1</v>
      </c>
      <c r="P37" s="29" t="s">
        <v>1372</v>
      </c>
      <c r="Q37" s="29" t="s">
        <v>1373</v>
      </c>
      <c r="R37" s="29" t="s">
        <v>1259</v>
      </c>
      <c r="S37" s="29"/>
      <c r="T37" s="29"/>
      <c r="U37" s="29"/>
      <c r="V37" s="29"/>
      <c r="W37" s="29" t="s">
        <v>1181</v>
      </c>
      <c r="X37" s="29"/>
      <c r="Y37" s="29"/>
      <c r="Z37" s="29" t="s">
        <v>7</v>
      </c>
      <c r="AA37" s="29"/>
      <c r="AB37" s="29"/>
      <c r="AC37" s="29"/>
    </row>
    <row r="38" spans="1:29" s="39" customFormat="1" ht="15">
      <c r="A38" s="39" t="s">
        <v>982</v>
      </c>
      <c r="C38" s="58" t="s">
        <v>1318</v>
      </c>
      <c r="D38" s="39" t="s">
        <v>1374</v>
      </c>
      <c r="E38" s="39" t="s">
        <v>1375</v>
      </c>
      <c r="F38" s="39" t="s">
        <v>1376</v>
      </c>
      <c r="G38" s="29"/>
      <c r="H38" s="29"/>
      <c r="I38" s="29"/>
      <c r="J38" s="29"/>
      <c r="K38" s="29" t="s">
        <v>1377</v>
      </c>
      <c r="L38" s="29"/>
      <c r="M38" s="29"/>
      <c r="N38" s="29">
        <v>1</v>
      </c>
      <c r="P38" s="29"/>
      <c r="Q38" s="29"/>
      <c r="R38" s="29" t="s">
        <v>1264</v>
      </c>
      <c r="S38" s="29"/>
      <c r="T38" s="29"/>
      <c r="U38" s="29"/>
      <c r="V38" s="29"/>
      <c r="W38" s="29" t="s">
        <v>1181</v>
      </c>
      <c r="X38" s="29"/>
      <c r="Y38" s="29"/>
      <c r="Z38" s="29" t="s">
        <v>7</v>
      </c>
      <c r="AA38" s="29"/>
      <c r="AB38" s="29"/>
      <c r="AC38" s="29"/>
    </row>
    <row r="39" spans="1:29" s="39" customFormat="1" ht="15">
      <c r="A39" s="39" t="s">
        <v>1378</v>
      </c>
      <c r="C39" s="58" t="s">
        <v>1318</v>
      </c>
      <c r="D39" s="39" t="s">
        <v>1379</v>
      </c>
      <c r="E39" s="39" t="s">
        <v>497</v>
      </c>
      <c r="F39" s="39" t="s">
        <v>1380</v>
      </c>
      <c r="G39" s="29"/>
      <c r="H39" s="29"/>
      <c r="I39" s="29"/>
      <c r="J39" s="29"/>
      <c r="K39" s="29" t="s">
        <v>1381</v>
      </c>
      <c r="L39" s="29"/>
      <c r="M39" s="29"/>
      <c r="N39" s="29"/>
      <c r="P39" s="29"/>
      <c r="Q39" s="29"/>
      <c r="R39" s="29" t="s">
        <v>1219</v>
      </c>
      <c r="S39" s="29"/>
      <c r="T39" s="29"/>
      <c r="U39" s="29"/>
      <c r="V39" s="29"/>
      <c r="W39" s="29" t="s">
        <v>1181</v>
      </c>
      <c r="X39" s="29"/>
      <c r="Y39" s="29"/>
      <c r="Z39" s="29" t="s">
        <v>7</v>
      </c>
      <c r="AA39" s="29"/>
      <c r="AB39" s="29"/>
      <c r="AC39" s="29"/>
    </row>
    <row r="40" spans="1:29" s="39" customFormat="1" ht="15">
      <c r="A40" s="39" t="s">
        <v>1382</v>
      </c>
      <c r="B40" s="39" t="s">
        <v>1251</v>
      </c>
      <c r="C40" s="58" t="s">
        <v>1318</v>
      </c>
      <c r="D40" s="39" t="s">
        <v>1383</v>
      </c>
      <c r="E40" s="39" t="s">
        <v>1384</v>
      </c>
      <c r="F40" s="39" t="s">
        <v>1385</v>
      </c>
      <c r="G40" s="29"/>
      <c r="H40" s="29"/>
      <c r="I40" s="29"/>
      <c r="J40" s="29"/>
      <c r="K40" s="29" t="s">
        <v>1386</v>
      </c>
      <c r="L40" s="29"/>
      <c r="M40" s="29"/>
      <c r="N40" s="29"/>
      <c r="P40" s="39" t="s">
        <v>1031</v>
      </c>
      <c r="Q40" s="29"/>
      <c r="R40" s="29" t="s">
        <v>1219</v>
      </c>
      <c r="S40" s="29"/>
      <c r="T40" s="29"/>
      <c r="U40" s="29"/>
      <c r="V40" s="29"/>
      <c r="W40" s="29" t="s">
        <v>1181</v>
      </c>
      <c r="X40" s="29"/>
      <c r="Y40" s="29"/>
      <c r="Z40" s="29" t="s">
        <v>7</v>
      </c>
      <c r="AA40" s="29"/>
      <c r="AB40" s="29"/>
      <c r="AC40" s="29"/>
    </row>
    <row r="41" spans="1:29">
      <c r="A41" s="39" t="s">
        <v>1387</v>
      </c>
      <c r="B41" s="28" t="s">
        <v>1364</v>
      </c>
      <c r="D41" s="39" t="s">
        <v>485</v>
      </c>
      <c r="E41" s="39" t="s">
        <v>1388</v>
      </c>
      <c r="F41" s="39" t="s">
        <v>1389</v>
      </c>
      <c r="G41" s="29" t="s">
        <v>1390</v>
      </c>
      <c r="H41" s="29"/>
      <c r="I41" s="29"/>
      <c r="J41" s="29"/>
      <c r="K41" s="29"/>
      <c r="L41" s="29"/>
      <c r="M41" s="29"/>
      <c r="N41" s="29">
        <v>1</v>
      </c>
      <c r="P41" s="29"/>
      <c r="Q41" s="29"/>
      <c r="R41" s="29"/>
      <c r="S41" s="29"/>
      <c r="T41" s="29"/>
      <c r="U41" s="29"/>
      <c r="V41" s="29"/>
      <c r="W41" s="29"/>
      <c r="X41" s="29"/>
      <c r="Y41" s="29"/>
      <c r="Z41" s="29"/>
      <c r="AA41" s="29"/>
      <c r="AB41" s="29"/>
      <c r="AC41" s="29"/>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E3" sqref="E3"/>
    </sheetView>
  </sheetViews>
  <sheetFormatPr defaultColWidth="8.5" defaultRowHeight="14.25"/>
  <cols>
    <col min="1" max="1" width="20.75" style="101" customWidth="1"/>
    <col min="2" max="2" width="23.125" style="101" customWidth="1"/>
    <col min="3" max="3" width="35.375" style="101" customWidth="1"/>
    <col min="4" max="8" width="8.5" style="101"/>
    <col min="9" max="9" width="48.75" style="101" customWidth="1"/>
    <col min="10" max="13" width="8.5" style="101"/>
    <col min="14" max="14" width="39.125" style="101" customWidth="1"/>
    <col min="15" max="16384" width="8.5" style="101"/>
  </cols>
  <sheetData>
    <row r="1" spans="1:29" ht="15">
      <c r="A1" s="30" t="s">
        <v>786</v>
      </c>
      <c r="B1" s="30" t="s">
        <v>788</v>
      </c>
      <c r="C1" s="30" t="s">
        <v>789</v>
      </c>
      <c r="D1" s="30" t="s">
        <v>790</v>
      </c>
      <c r="E1" s="30" t="s">
        <v>957</v>
      </c>
      <c r="F1" s="30" t="s">
        <v>1202</v>
      </c>
      <c r="G1" s="30" t="s">
        <v>1391</v>
      </c>
      <c r="H1" s="30" t="s">
        <v>791</v>
      </c>
      <c r="I1" s="30" t="s">
        <v>960</v>
      </c>
      <c r="J1" s="30" t="s">
        <v>963</v>
      </c>
      <c r="K1" s="30" t="s">
        <v>4</v>
      </c>
      <c r="L1" s="30" t="s">
        <v>3</v>
      </c>
      <c r="M1" s="62" t="s">
        <v>965</v>
      </c>
      <c r="N1" s="62" t="s">
        <v>1161</v>
      </c>
      <c r="O1" s="62" t="s">
        <v>966</v>
      </c>
      <c r="P1" s="62" t="s">
        <v>967</v>
      </c>
      <c r="Q1" s="62" t="s">
        <v>968</v>
      </c>
      <c r="R1" s="62" t="s">
        <v>970</v>
      </c>
      <c r="S1" s="62" t="s">
        <v>971</v>
      </c>
      <c r="T1" s="62" t="s">
        <v>0</v>
      </c>
      <c r="U1" s="30" t="s">
        <v>972</v>
      </c>
      <c r="V1" s="30" t="s">
        <v>973</v>
      </c>
      <c r="W1" s="30" t="s">
        <v>974</v>
      </c>
      <c r="X1" s="30"/>
    </row>
    <row r="2" spans="1:29" ht="15">
      <c r="A2" s="30"/>
      <c r="B2" s="30"/>
      <c r="C2" s="30"/>
      <c r="D2" s="30"/>
      <c r="E2" s="30"/>
      <c r="F2" s="30"/>
      <c r="G2" s="30"/>
      <c r="H2" s="30"/>
      <c r="I2" s="30"/>
      <c r="J2" s="30"/>
      <c r="K2" s="30"/>
      <c r="L2" s="30"/>
      <c r="M2" s="62"/>
      <c r="N2" s="62"/>
      <c r="O2" s="62"/>
      <c r="P2" s="62"/>
      <c r="Q2" s="62"/>
      <c r="R2" s="62"/>
      <c r="S2" s="62"/>
      <c r="T2" s="62"/>
      <c r="U2" s="62"/>
      <c r="V2" s="62"/>
      <c r="W2" s="30"/>
      <c r="X2" s="30"/>
      <c r="Y2" s="30"/>
    </row>
    <row r="3" spans="1:29" s="100" customFormat="1" ht="15">
      <c r="A3" s="30" t="s">
        <v>1203</v>
      </c>
      <c r="B3" s="30" t="s">
        <v>1010</v>
      </c>
      <c r="C3" s="30"/>
      <c r="D3" s="30"/>
      <c r="E3" s="30"/>
      <c r="F3" s="30"/>
      <c r="G3" s="30"/>
      <c r="H3" s="30" t="s">
        <v>1308</v>
      </c>
      <c r="I3" s="30"/>
      <c r="J3" s="30"/>
      <c r="K3" s="30"/>
      <c r="L3" s="30" t="s">
        <v>1095</v>
      </c>
      <c r="M3" s="62"/>
      <c r="N3" s="62"/>
      <c r="O3" s="62"/>
      <c r="P3" s="62"/>
      <c r="Q3" s="62"/>
      <c r="R3" s="62"/>
      <c r="S3" s="62"/>
      <c r="T3" s="62"/>
      <c r="U3" s="30"/>
      <c r="V3" s="30"/>
      <c r="W3" s="30"/>
      <c r="X3" s="30"/>
      <c r="Y3" s="30"/>
    </row>
    <row r="4" spans="1:29" s="100" customFormat="1" ht="15">
      <c r="A4" s="100" t="s">
        <v>982</v>
      </c>
      <c r="B4" s="100" t="s">
        <v>1270</v>
      </c>
      <c r="C4" s="100" t="s">
        <v>1271</v>
      </c>
      <c r="D4" s="100" t="s">
        <v>1272</v>
      </c>
      <c r="G4" s="102"/>
      <c r="H4" s="102" t="s">
        <v>1392</v>
      </c>
      <c r="I4" s="102"/>
      <c r="J4" s="102"/>
      <c r="K4" s="102"/>
      <c r="L4" s="102" t="s">
        <v>1095</v>
      </c>
      <c r="M4" s="102"/>
      <c r="N4" s="102"/>
      <c r="Q4" s="59"/>
      <c r="R4" s="102"/>
      <c r="S4" s="58"/>
      <c r="T4" s="58"/>
      <c r="U4" s="58"/>
      <c r="V4" s="58"/>
      <c r="W4" s="58"/>
      <c r="X4" s="63"/>
      <c r="Y4" s="102"/>
      <c r="Z4" s="102"/>
      <c r="AA4" s="58"/>
      <c r="AB4" s="102"/>
      <c r="AC4" s="102"/>
    </row>
    <row r="5" spans="1:29" ht="15">
      <c r="A5" s="58"/>
      <c r="B5" s="58"/>
      <c r="C5" s="58"/>
      <c r="D5" s="58"/>
      <c r="E5" s="58"/>
      <c r="F5" s="102"/>
      <c r="G5" s="102"/>
      <c r="H5" s="102"/>
      <c r="I5" s="102"/>
      <c r="J5" s="102"/>
      <c r="K5" s="102"/>
      <c r="M5" s="102"/>
      <c r="N5" s="102"/>
      <c r="O5" s="102"/>
      <c r="P5" s="102"/>
      <c r="Q5" s="102"/>
      <c r="R5" s="102"/>
      <c r="S5" s="102"/>
      <c r="T5" s="102"/>
      <c r="U5" s="102"/>
      <c r="W5" s="102"/>
      <c r="X5" s="102"/>
    </row>
    <row r="6" spans="1:29">
      <c r="A6" s="96" t="s">
        <v>802</v>
      </c>
      <c r="B6" s="67" t="s">
        <v>1210</v>
      </c>
      <c r="C6" s="67"/>
      <c r="D6" s="67"/>
      <c r="E6" s="68"/>
      <c r="F6" s="68"/>
      <c r="G6" s="68"/>
      <c r="H6" s="68" t="s">
        <v>1393</v>
      </c>
      <c r="I6" s="68"/>
      <c r="J6" s="68"/>
      <c r="K6" s="67"/>
      <c r="L6" s="68" t="s">
        <v>1095</v>
      </c>
      <c r="M6" s="68"/>
      <c r="N6" s="68"/>
      <c r="O6" s="68"/>
      <c r="P6" s="68"/>
      <c r="Q6" s="68"/>
      <c r="R6" s="68"/>
      <c r="S6" s="68"/>
      <c r="T6" s="102"/>
      <c r="U6" s="68"/>
      <c r="V6" s="68"/>
      <c r="W6" s="68"/>
      <c r="X6" s="68"/>
    </row>
    <row r="7" spans="1:29" s="100" customFormat="1" ht="409.5">
      <c r="A7" s="96" t="s">
        <v>802</v>
      </c>
      <c r="B7" s="100" t="s">
        <v>1394</v>
      </c>
      <c r="C7" s="100" t="s">
        <v>1223</v>
      </c>
      <c r="D7" s="100" t="s">
        <v>1224</v>
      </c>
      <c r="E7" s="46" t="s">
        <v>1395</v>
      </c>
      <c r="F7" s="102"/>
      <c r="G7" s="102"/>
      <c r="H7" s="102"/>
      <c r="I7" s="100" t="s">
        <v>1396</v>
      </c>
      <c r="J7" s="100">
        <v>1</v>
      </c>
      <c r="K7" s="102"/>
      <c r="L7" s="102"/>
      <c r="M7" s="102" t="s">
        <v>1179</v>
      </c>
      <c r="N7" s="58" t="s">
        <v>1170</v>
      </c>
      <c r="O7" s="58"/>
      <c r="P7" s="58"/>
      <c r="Q7" s="58" t="s">
        <v>1181</v>
      </c>
      <c r="T7" s="102" t="s">
        <v>7</v>
      </c>
      <c r="U7" s="58"/>
      <c r="V7" s="102"/>
      <c r="W7" s="102"/>
      <c r="X7" s="102"/>
      <c r="Y7" s="102"/>
      <c r="Z7" s="102"/>
      <c r="AA7" s="102"/>
      <c r="AB7" s="102"/>
    </row>
    <row r="8" spans="1:29" s="100" customFormat="1" ht="15">
      <c r="A8" s="102" t="s">
        <v>1397</v>
      </c>
      <c r="B8" s="102" t="s">
        <v>350</v>
      </c>
      <c r="C8" s="102" t="s">
        <v>351</v>
      </c>
      <c r="D8" s="102" t="s">
        <v>1398</v>
      </c>
      <c r="E8" s="100" t="s">
        <v>1399</v>
      </c>
      <c r="F8" s="102"/>
      <c r="G8" s="102"/>
      <c r="H8" s="102"/>
      <c r="I8" s="102"/>
      <c r="J8" s="102">
        <v>1</v>
      </c>
      <c r="K8" s="102"/>
      <c r="L8" s="102" t="s">
        <v>1400</v>
      </c>
      <c r="M8" s="102" t="s">
        <v>1219</v>
      </c>
      <c r="N8" s="102"/>
      <c r="O8" s="102"/>
      <c r="P8" s="102"/>
      <c r="Q8" s="58" t="s">
        <v>1181</v>
      </c>
      <c r="R8" s="102"/>
      <c r="S8" s="102"/>
      <c r="T8" s="102" t="s">
        <v>7</v>
      </c>
      <c r="U8" s="102"/>
      <c r="V8" s="102"/>
      <c r="W8" s="102"/>
      <c r="X8" s="102"/>
    </row>
    <row r="9" spans="1:29" s="100" customFormat="1" ht="409.5">
      <c r="A9" s="102" t="s">
        <v>802</v>
      </c>
      <c r="B9" s="102" t="s">
        <v>1401</v>
      </c>
      <c r="C9" s="102" t="s">
        <v>1402</v>
      </c>
      <c r="D9" s="102" t="s">
        <v>1403</v>
      </c>
      <c r="E9" s="46" t="s">
        <v>1404</v>
      </c>
      <c r="F9" s="102"/>
      <c r="G9" s="102"/>
      <c r="H9" s="102"/>
      <c r="I9" s="102"/>
      <c r="J9" s="102">
        <v>1</v>
      </c>
      <c r="K9" s="102"/>
      <c r="L9" s="102"/>
      <c r="M9" s="102" t="s">
        <v>1179</v>
      </c>
      <c r="N9" s="102"/>
      <c r="O9" s="102"/>
      <c r="P9" s="102"/>
      <c r="Q9" s="58" t="s">
        <v>1181</v>
      </c>
      <c r="R9" s="102"/>
      <c r="S9" s="102"/>
      <c r="T9" s="102" t="s">
        <v>7</v>
      </c>
      <c r="U9" s="102"/>
      <c r="V9" s="102"/>
      <c r="W9" s="102"/>
      <c r="X9" s="102"/>
    </row>
    <row r="10" spans="1:29" s="100" customFormat="1" ht="15">
      <c r="A10" s="102" t="s">
        <v>802</v>
      </c>
      <c r="B10" s="102" t="s">
        <v>1405</v>
      </c>
      <c r="C10" s="102" t="s">
        <v>1406</v>
      </c>
      <c r="D10" s="102" t="s">
        <v>1407</v>
      </c>
      <c r="F10" s="102"/>
      <c r="G10" s="102"/>
      <c r="H10" s="102"/>
      <c r="I10" s="102"/>
      <c r="J10" s="102">
        <v>1</v>
      </c>
      <c r="K10" s="102"/>
      <c r="L10" s="102"/>
      <c r="M10" s="102" t="s">
        <v>1179</v>
      </c>
      <c r="N10" s="102"/>
      <c r="O10" s="102"/>
      <c r="P10" s="102"/>
      <c r="Q10" s="58" t="s">
        <v>1181</v>
      </c>
      <c r="R10" s="102"/>
      <c r="S10" s="102"/>
      <c r="T10" s="102" t="s">
        <v>7</v>
      </c>
      <c r="U10" s="102"/>
      <c r="V10" s="102"/>
      <c r="W10" s="102"/>
      <c r="X10" s="102"/>
    </row>
    <row r="11" spans="1:29" s="100" customFormat="1" ht="15">
      <c r="G11" s="102"/>
      <c r="H11" s="102"/>
      <c r="I11" s="102"/>
      <c r="J11" s="102"/>
      <c r="K11" s="102"/>
      <c r="L11" s="102"/>
      <c r="M11" s="102"/>
      <c r="N11" s="102"/>
      <c r="O11" s="102"/>
      <c r="P11" s="102"/>
      <c r="Q11" s="58"/>
      <c r="R11" s="102"/>
      <c r="S11" s="102"/>
      <c r="T11" s="102"/>
      <c r="U11" s="102"/>
      <c r="V11" s="102"/>
      <c r="W11" s="102"/>
      <c r="X11" s="102"/>
    </row>
    <row r="12" spans="1:29" s="100" customFormat="1" ht="15">
      <c r="A12" s="100" t="s">
        <v>802</v>
      </c>
      <c r="B12" s="100" t="s">
        <v>1408</v>
      </c>
      <c r="C12" s="100" t="s">
        <v>1409</v>
      </c>
      <c r="D12" s="100" t="s">
        <v>1410</v>
      </c>
      <c r="E12" s="100" t="s">
        <v>1411</v>
      </c>
      <c r="G12" s="102"/>
      <c r="H12" s="102"/>
      <c r="I12" s="102" t="s">
        <v>1412</v>
      </c>
      <c r="J12" s="102">
        <v>1</v>
      </c>
      <c r="K12" s="102"/>
      <c r="L12" s="102"/>
      <c r="M12" s="102" t="s">
        <v>1179</v>
      </c>
      <c r="N12" s="102"/>
      <c r="O12" s="102"/>
      <c r="P12" s="102"/>
      <c r="Q12" s="58" t="s">
        <v>1181</v>
      </c>
      <c r="R12" s="102"/>
      <c r="S12" s="102"/>
      <c r="T12" s="102" t="s">
        <v>7</v>
      </c>
      <c r="U12" s="102"/>
      <c r="V12" s="102"/>
      <c r="W12" s="102"/>
      <c r="X12" s="102"/>
    </row>
    <row r="13" spans="1:29" ht="15">
      <c r="A13" s="100" t="s">
        <v>802</v>
      </c>
      <c r="B13" s="100" t="s">
        <v>1413</v>
      </c>
      <c r="C13" s="100" t="s">
        <v>1414</v>
      </c>
      <c r="D13" s="100" t="s">
        <v>1415</v>
      </c>
      <c r="E13" s="100"/>
      <c r="F13" s="100"/>
      <c r="I13" s="101" t="s">
        <v>1412</v>
      </c>
      <c r="J13" s="102">
        <v>1</v>
      </c>
      <c r="M13" s="102" t="s">
        <v>1179</v>
      </c>
      <c r="Q13" s="58" t="s">
        <v>1181</v>
      </c>
      <c r="T13" s="102" t="s">
        <v>7</v>
      </c>
    </row>
    <row r="14" spans="1:29" ht="15">
      <c r="A14" s="100" t="s">
        <v>802</v>
      </c>
      <c r="B14" s="100" t="s">
        <v>1416</v>
      </c>
      <c r="C14" s="100" t="s">
        <v>1417</v>
      </c>
      <c r="D14" s="100" t="s">
        <v>1418</v>
      </c>
      <c r="E14" s="100"/>
      <c r="F14" s="100"/>
      <c r="I14" s="102" t="s">
        <v>1412</v>
      </c>
      <c r="J14" s="102">
        <v>1</v>
      </c>
      <c r="M14" s="102" t="s">
        <v>1179</v>
      </c>
      <c r="Q14" s="58" t="s">
        <v>1181</v>
      </c>
      <c r="T14" s="102" t="s">
        <v>7</v>
      </c>
    </row>
    <row r="15" spans="1:29" ht="15">
      <c r="A15" s="100" t="s">
        <v>802</v>
      </c>
      <c r="B15" s="100" t="s">
        <v>1419</v>
      </c>
      <c r="C15" s="100" t="s">
        <v>1420</v>
      </c>
      <c r="D15" s="100" t="s">
        <v>1421</v>
      </c>
      <c r="E15" s="100"/>
      <c r="F15" s="100"/>
      <c r="I15" s="101" t="s">
        <v>1412</v>
      </c>
      <c r="J15" s="102">
        <v>1</v>
      </c>
      <c r="M15" s="102" t="s">
        <v>1179</v>
      </c>
      <c r="Q15" s="58" t="s">
        <v>1181</v>
      </c>
      <c r="T15" s="102" t="s">
        <v>7</v>
      </c>
    </row>
    <row r="16" spans="1:29" ht="15">
      <c r="A16" s="100" t="s">
        <v>802</v>
      </c>
      <c r="B16" s="100" t="s">
        <v>1422</v>
      </c>
      <c r="C16" s="100" t="s">
        <v>1423</v>
      </c>
      <c r="D16" s="100" t="s">
        <v>1424</v>
      </c>
      <c r="E16" s="100"/>
      <c r="F16" s="100"/>
      <c r="I16" s="102" t="s">
        <v>1412</v>
      </c>
      <c r="J16" s="102">
        <v>1</v>
      </c>
      <c r="M16" s="102" t="s">
        <v>1179</v>
      </c>
      <c r="Q16" s="58" t="s">
        <v>1181</v>
      </c>
      <c r="T16" s="102" t="s">
        <v>7</v>
      </c>
    </row>
    <row r="17" spans="1:20" ht="15">
      <c r="A17" s="100" t="s">
        <v>1425</v>
      </c>
      <c r="B17" s="100" t="s">
        <v>1426</v>
      </c>
      <c r="C17" s="100" t="s">
        <v>363</v>
      </c>
      <c r="D17" s="100" t="s">
        <v>1427</v>
      </c>
      <c r="E17" s="100"/>
      <c r="F17" s="100"/>
      <c r="I17" s="101" t="s">
        <v>1412</v>
      </c>
      <c r="J17" s="102">
        <v>1</v>
      </c>
      <c r="M17" s="102" t="s">
        <v>1219</v>
      </c>
      <c r="Q17" s="58" t="s">
        <v>1181</v>
      </c>
      <c r="T17" s="102" t="s">
        <v>7</v>
      </c>
    </row>
    <row r="18" spans="1:20" ht="15">
      <c r="A18" s="100" t="s">
        <v>802</v>
      </c>
      <c r="B18" s="100" t="s">
        <v>1428</v>
      </c>
      <c r="C18" s="100" t="s">
        <v>1429</v>
      </c>
      <c r="D18" s="100" t="s">
        <v>1430</v>
      </c>
      <c r="E18" s="100"/>
      <c r="F18" s="100"/>
      <c r="I18" s="102" t="s">
        <v>1412</v>
      </c>
      <c r="J18" s="102">
        <v>1</v>
      </c>
      <c r="M18" s="102" t="s">
        <v>1179</v>
      </c>
      <c r="Q18" s="58" t="s">
        <v>1181</v>
      </c>
      <c r="T18" s="102" t="s">
        <v>7</v>
      </c>
    </row>
    <row r="19" spans="1:20" ht="15">
      <c r="A19" s="100" t="s">
        <v>802</v>
      </c>
      <c r="B19" s="100" t="s">
        <v>1431</v>
      </c>
      <c r="C19" s="100" t="s">
        <v>1432</v>
      </c>
      <c r="D19" s="100" t="s">
        <v>1433</v>
      </c>
      <c r="E19" s="100"/>
      <c r="F19" s="100"/>
      <c r="I19" s="101" t="s">
        <v>1434</v>
      </c>
      <c r="J19" s="102">
        <v>1</v>
      </c>
      <c r="M19" s="102" t="s">
        <v>1179</v>
      </c>
      <c r="Q19" s="58" t="s">
        <v>1181</v>
      </c>
      <c r="T19" s="102" t="s">
        <v>7</v>
      </c>
    </row>
    <row r="20" spans="1:20">
      <c r="A20" s="100"/>
      <c r="B20" s="100"/>
      <c r="C20" s="100"/>
      <c r="D20" s="100"/>
      <c r="E20" s="100"/>
      <c r="F20" s="100"/>
    </row>
    <row r="21" spans="1:20">
      <c r="A21" s="100"/>
      <c r="B21" s="100"/>
      <c r="C21" s="100"/>
      <c r="D21" s="100"/>
      <c r="E21" s="100"/>
      <c r="F21" s="100"/>
    </row>
    <row r="22" spans="1:20">
      <c r="C22" s="100"/>
      <c r="D22" s="100"/>
      <c r="E22" s="100"/>
    </row>
    <row r="23" spans="1:20">
      <c r="C23" s="100"/>
      <c r="D23" s="100"/>
      <c r="E23" s="100"/>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topLeftCell="A33" zoomScale="90" zoomScaleNormal="90" workbookViewId="0">
      <selection activeCell="E34" sqref="E34"/>
    </sheetView>
  </sheetViews>
  <sheetFormatPr defaultColWidth="8.5" defaultRowHeight="14.25"/>
  <cols>
    <col min="1" max="1" width="25.125" style="28" customWidth="1"/>
    <col min="2" max="2" width="25.875" style="28" customWidth="1"/>
    <col min="3" max="3" width="29.75" style="28" customWidth="1"/>
    <col min="4" max="4" width="17.25" style="28" customWidth="1"/>
    <col min="5" max="8" width="8.5" style="28"/>
    <col min="9" max="9" width="19.125" style="28" customWidth="1"/>
    <col min="10" max="16384" width="8.5" style="28"/>
  </cols>
  <sheetData>
    <row r="1" spans="1:27" ht="15">
      <c r="A1" s="30" t="s">
        <v>786</v>
      </c>
      <c r="B1" s="30" t="s">
        <v>788</v>
      </c>
      <c r="C1" s="30" t="s">
        <v>789</v>
      </c>
      <c r="D1" s="30" t="s">
        <v>790</v>
      </c>
      <c r="E1" s="30" t="s">
        <v>957</v>
      </c>
      <c r="F1" s="30" t="s">
        <v>1202</v>
      </c>
      <c r="G1" s="30" t="s">
        <v>1391</v>
      </c>
      <c r="H1" s="30" t="s">
        <v>791</v>
      </c>
      <c r="I1" s="30" t="s">
        <v>960</v>
      </c>
      <c r="J1" s="30" t="s">
        <v>963</v>
      </c>
      <c r="K1" s="30" t="s">
        <v>4</v>
      </c>
      <c r="L1" s="30" t="s">
        <v>3</v>
      </c>
      <c r="M1" s="62" t="s">
        <v>965</v>
      </c>
      <c r="N1" s="62" t="s">
        <v>1161</v>
      </c>
      <c r="O1" s="62" t="s">
        <v>966</v>
      </c>
      <c r="P1" s="62" t="s">
        <v>964</v>
      </c>
      <c r="Q1" s="62" t="s">
        <v>967</v>
      </c>
      <c r="R1" s="62" t="s">
        <v>968</v>
      </c>
      <c r="S1" s="62" t="s">
        <v>970</v>
      </c>
      <c r="T1" s="62" t="s">
        <v>971</v>
      </c>
      <c r="U1" s="62" t="s">
        <v>0</v>
      </c>
      <c r="V1" s="30" t="s">
        <v>972</v>
      </c>
      <c r="W1" s="30" t="s">
        <v>973</v>
      </c>
      <c r="X1" s="30" t="s">
        <v>1250</v>
      </c>
      <c r="Y1" s="30" t="s">
        <v>974</v>
      </c>
      <c r="Z1" s="30"/>
    </row>
    <row r="2" spans="1:27" s="32" customFormat="1" ht="15">
      <c r="A2" s="31" t="s">
        <v>792</v>
      </c>
      <c r="B2" s="31" t="s">
        <v>793</v>
      </c>
      <c r="C2" s="31"/>
      <c r="D2" s="31" t="s">
        <v>794</v>
      </c>
      <c r="E2" s="31"/>
      <c r="F2" s="31"/>
      <c r="G2" s="31"/>
      <c r="H2" s="31"/>
      <c r="I2" s="31"/>
      <c r="J2" s="31"/>
      <c r="K2" s="31"/>
      <c r="L2" s="31"/>
      <c r="M2" s="31"/>
      <c r="N2" s="33"/>
      <c r="O2" s="33"/>
      <c r="P2" s="33"/>
      <c r="Q2" s="33"/>
      <c r="R2" s="33"/>
      <c r="S2" s="33"/>
      <c r="T2" s="33"/>
      <c r="U2" s="33"/>
      <c r="V2" s="33"/>
      <c r="W2" s="33"/>
      <c r="X2" s="33"/>
      <c r="Y2" s="31"/>
      <c r="Z2" s="31"/>
      <c r="AA2" s="31"/>
    </row>
    <row r="3" spans="1:27" s="32" customFormat="1" ht="15">
      <c r="A3" s="31" t="s">
        <v>792</v>
      </c>
      <c r="B3" s="31" t="s">
        <v>793</v>
      </c>
      <c r="C3" s="31"/>
      <c r="D3" s="31" t="s">
        <v>1435</v>
      </c>
      <c r="E3" s="31"/>
      <c r="F3" s="31"/>
      <c r="G3" s="31"/>
      <c r="H3" s="31"/>
      <c r="I3" s="31"/>
      <c r="J3" s="31"/>
      <c r="K3" s="31"/>
      <c r="L3" s="31"/>
      <c r="M3" s="31"/>
      <c r="N3" s="33"/>
      <c r="O3" s="33"/>
      <c r="P3" s="33"/>
      <c r="Q3" s="33"/>
      <c r="R3" s="33"/>
      <c r="S3" s="33"/>
      <c r="T3" s="33"/>
      <c r="U3" s="33"/>
      <c r="V3" s="33"/>
      <c r="W3" s="33"/>
      <c r="X3" s="33"/>
      <c r="Y3" s="31"/>
      <c r="Z3" s="31"/>
      <c r="AA3" s="31"/>
    </row>
    <row r="4" spans="1:27" s="32" customFormat="1">
      <c r="A4" s="34" t="s">
        <v>802</v>
      </c>
      <c r="B4" s="32" t="s">
        <v>871</v>
      </c>
      <c r="E4" s="34" t="s">
        <v>1436</v>
      </c>
      <c r="F4" s="35"/>
      <c r="G4" s="35"/>
      <c r="H4" s="35" t="s">
        <v>1437</v>
      </c>
      <c r="I4" s="35"/>
      <c r="K4" s="35"/>
      <c r="L4" s="35" t="s">
        <v>1095</v>
      </c>
      <c r="M4" s="35"/>
      <c r="N4" s="35"/>
      <c r="O4" s="35"/>
      <c r="P4" s="35"/>
      <c r="Q4" s="35"/>
      <c r="R4" s="35"/>
      <c r="S4" s="35"/>
      <c r="T4" s="35"/>
      <c r="U4" s="35"/>
      <c r="V4" s="35"/>
      <c r="W4" s="35"/>
      <c r="X4" s="35"/>
      <c r="Y4" s="35"/>
      <c r="Z4" s="35"/>
      <c r="AA4" s="35"/>
    </row>
    <row r="5" spans="1:27" s="32" customFormat="1">
      <c r="A5" s="34" t="s">
        <v>795</v>
      </c>
      <c r="B5" s="32" t="s">
        <v>1438</v>
      </c>
      <c r="F5" s="35"/>
      <c r="G5" s="35"/>
      <c r="H5" s="35" t="s">
        <v>799</v>
      </c>
      <c r="I5" s="35"/>
      <c r="K5" s="35"/>
      <c r="L5" s="35" t="s">
        <v>1095</v>
      </c>
      <c r="M5" s="35"/>
      <c r="N5" s="35"/>
      <c r="O5" s="35"/>
      <c r="P5" s="35"/>
      <c r="Q5" s="35"/>
      <c r="R5" s="35"/>
      <c r="S5" s="35"/>
      <c r="T5" s="35"/>
      <c r="U5" s="35"/>
      <c r="V5" s="35"/>
      <c r="W5" s="35"/>
      <c r="X5" s="35"/>
      <c r="Y5" s="35"/>
      <c r="Z5" s="35"/>
      <c r="AA5" s="35"/>
    </row>
    <row r="6" spans="1:27" s="32" customFormat="1" ht="15">
      <c r="A6" s="31" t="s">
        <v>1203</v>
      </c>
      <c r="B6" s="31" t="s">
        <v>1015</v>
      </c>
      <c r="C6" s="31" t="s">
        <v>1439</v>
      </c>
      <c r="D6" s="31"/>
      <c r="E6" s="31"/>
      <c r="F6" s="31"/>
      <c r="G6" s="31"/>
      <c r="H6" s="31" t="s">
        <v>1205</v>
      </c>
      <c r="I6" s="31"/>
      <c r="J6" s="31"/>
      <c r="K6" s="31"/>
      <c r="L6" s="31" t="s">
        <v>1095</v>
      </c>
      <c r="M6" s="33"/>
      <c r="N6" s="33"/>
      <c r="O6" s="33"/>
      <c r="P6" s="33"/>
      <c r="Q6" s="33"/>
      <c r="R6" s="33"/>
      <c r="S6" s="33"/>
      <c r="T6" s="33"/>
      <c r="U6" s="33"/>
      <c r="V6" s="31"/>
      <c r="W6" s="31"/>
      <c r="X6" s="31"/>
      <c r="Y6" s="31"/>
      <c r="Z6" s="31"/>
    </row>
    <row r="7" spans="1:27" s="39" customFormat="1" ht="15">
      <c r="A7" s="30" t="s">
        <v>1203</v>
      </c>
      <c r="B7" s="30" t="s">
        <v>1010</v>
      </c>
      <c r="C7" s="31" t="s">
        <v>1307</v>
      </c>
      <c r="D7" s="30"/>
      <c r="E7" s="30"/>
      <c r="F7" s="30"/>
      <c r="G7" s="30"/>
      <c r="H7" s="30" t="s">
        <v>1308</v>
      </c>
      <c r="I7" s="30"/>
      <c r="J7" s="30"/>
      <c r="K7" s="30"/>
      <c r="L7" s="30" t="s">
        <v>1095</v>
      </c>
      <c r="M7" s="62"/>
      <c r="N7" s="62"/>
      <c r="O7" s="62"/>
      <c r="P7" s="62"/>
      <c r="Q7" s="62"/>
      <c r="R7" s="62"/>
      <c r="S7" s="62"/>
      <c r="T7" s="62"/>
      <c r="U7" s="62"/>
      <c r="V7" s="30"/>
      <c r="W7" s="30"/>
      <c r="X7" s="30"/>
      <c r="Y7" s="30"/>
      <c r="Z7" s="30"/>
    </row>
    <row r="8" spans="1:27" s="32" customFormat="1" ht="15">
      <c r="A8" s="35" t="s">
        <v>802</v>
      </c>
      <c r="B8" s="35" t="s">
        <v>1401</v>
      </c>
      <c r="C8" s="35" t="s">
        <v>1402</v>
      </c>
      <c r="D8" s="35" t="s">
        <v>1403</v>
      </c>
      <c r="E8" s="35"/>
      <c r="F8" s="35"/>
      <c r="G8" s="35"/>
      <c r="H8" s="35" t="s">
        <v>1440</v>
      </c>
      <c r="I8" s="35"/>
      <c r="J8" s="35"/>
      <c r="K8" s="35"/>
      <c r="L8" s="35" t="s">
        <v>1095</v>
      </c>
      <c r="M8" s="35"/>
      <c r="N8" s="35"/>
      <c r="O8" s="35"/>
      <c r="P8" s="35"/>
      <c r="Q8" s="35"/>
      <c r="R8" s="76"/>
      <c r="S8" s="35"/>
      <c r="T8" s="35"/>
      <c r="U8" s="35"/>
      <c r="V8" s="35"/>
      <c r="W8" s="35"/>
      <c r="X8" s="35"/>
      <c r="Y8" s="35"/>
      <c r="Z8" s="35"/>
    </row>
    <row r="9" spans="1:27" s="32" customFormat="1" ht="15">
      <c r="A9" s="76" t="s">
        <v>1143</v>
      </c>
      <c r="B9" s="76" t="s">
        <v>1144</v>
      </c>
      <c r="C9" s="76" t="s">
        <v>1145</v>
      </c>
      <c r="D9" s="76" t="s">
        <v>1146</v>
      </c>
      <c r="E9" s="76"/>
      <c r="F9" s="76"/>
      <c r="G9" s="76"/>
      <c r="H9" s="77" t="s">
        <v>1441</v>
      </c>
      <c r="I9" s="76"/>
      <c r="J9" s="76"/>
      <c r="K9" s="76"/>
      <c r="L9" s="76" t="s">
        <v>1095</v>
      </c>
      <c r="M9" s="76"/>
      <c r="N9" s="78"/>
      <c r="O9" s="77"/>
      <c r="P9" s="77"/>
      <c r="Q9" s="76"/>
      <c r="R9" s="76"/>
      <c r="S9" s="76"/>
      <c r="T9" s="76"/>
      <c r="U9" s="35"/>
      <c r="V9" s="76"/>
      <c r="W9" s="76"/>
      <c r="X9" s="76"/>
      <c r="Y9" s="76"/>
      <c r="Z9" s="76"/>
    </row>
    <row r="10" spans="1:27" s="32" customFormat="1" ht="15">
      <c r="A10" s="35" t="s">
        <v>802</v>
      </c>
      <c r="B10" s="32" t="s">
        <v>1442</v>
      </c>
      <c r="C10" s="35" t="s">
        <v>1409</v>
      </c>
      <c r="D10" s="35" t="s">
        <v>1410</v>
      </c>
      <c r="E10" s="35"/>
      <c r="F10" s="35"/>
      <c r="G10" s="35"/>
      <c r="H10" s="35" t="s">
        <v>1443</v>
      </c>
      <c r="I10" s="35"/>
      <c r="J10" s="35"/>
      <c r="K10" s="35"/>
      <c r="L10" s="35" t="s">
        <v>1095</v>
      </c>
      <c r="M10" s="35"/>
      <c r="N10" s="35"/>
      <c r="O10" s="35"/>
      <c r="P10" s="35"/>
      <c r="Q10" s="35"/>
      <c r="R10" s="76"/>
      <c r="S10" s="35"/>
      <c r="T10" s="35"/>
      <c r="U10" s="35"/>
      <c r="V10" s="35"/>
      <c r="W10" s="35"/>
      <c r="X10" s="35"/>
      <c r="Y10" s="35"/>
      <c r="Z10" s="35"/>
    </row>
    <row r="11" spans="1:27" s="32" customFormat="1" ht="15">
      <c r="A11" s="35" t="s">
        <v>1397</v>
      </c>
      <c r="B11" s="35" t="s">
        <v>350</v>
      </c>
      <c r="C11" s="35" t="s">
        <v>351</v>
      </c>
      <c r="D11" s="35" t="s">
        <v>1444</v>
      </c>
      <c r="E11" s="35"/>
      <c r="F11" s="35"/>
      <c r="G11" s="35"/>
      <c r="H11" s="35" t="s">
        <v>1445</v>
      </c>
      <c r="I11" s="35"/>
      <c r="J11" s="35"/>
      <c r="K11" s="35"/>
      <c r="L11" s="35" t="s">
        <v>1095</v>
      </c>
      <c r="M11" s="35"/>
      <c r="N11" s="35"/>
      <c r="O11" s="35"/>
      <c r="P11" s="35"/>
      <c r="Q11" s="35"/>
      <c r="R11" s="76"/>
      <c r="S11" s="35"/>
      <c r="T11" s="35"/>
      <c r="U11" s="35"/>
      <c r="V11" s="35"/>
      <c r="W11" s="35"/>
      <c r="X11" s="35"/>
      <c r="Y11" s="35"/>
      <c r="Z11" s="35"/>
    </row>
    <row r="12" spans="1:27" s="39" customFormat="1">
      <c r="F12" s="29"/>
      <c r="G12" s="29"/>
      <c r="H12" s="29"/>
      <c r="I12" s="29"/>
      <c r="J12" s="29"/>
      <c r="K12" s="29"/>
      <c r="L12" s="29"/>
      <c r="M12" s="29"/>
      <c r="N12" s="29"/>
      <c r="O12" s="29"/>
      <c r="P12" s="29"/>
      <c r="Q12" s="29"/>
      <c r="R12" s="29"/>
      <c r="S12" s="29"/>
      <c r="T12" s="29"/>
      <c r="U12" s="29"/>
      <c r="V12" s="29"/>
      <c r="W12" s="29"/>
      <c r="Y12" s="29"/>
      <c r="Z12" s="29"/>
      <c r="AA12" s="29"/>
    </row>
    <row r="13" spans="1:27" s="39" customFormat="1" ht="15">
      <c r="A13" s="29" t="s">
        <v>802</v>
      </c>
      <c r="B13" s="29" t="s">
        <v>1446</v>
      </c>
      <c r="C13" s="29" t="s">
        <v>868</v>
      </c>
      <c r="D13" s="29"/>
      <c r="E13" s="29"/>
      <c r="F13" s="29"/>
      <c r="G13" s="29"/>
      <c r="H13" s="29" t="s">
        <v>1447</v>
      </c>
      <c r="I13" s="29"/>
      <c r="J13" s="29"/>
      <c r="K13" s="29"/>
      <c r="L13" s="29" t="s">
        <v>1095</v>
      </c>
      <c r="M13" s="29"/>
      <c r="N13" s="29"/>
      <c r="O13" s="29"/>
      <c r="P13" s="29"/>
      <c r="Q13" s="29"/>
      <c r="R13" s="58"/>
      <c r="S13" s="29"/>
      <c r="T13" s="29"/>
      <c r="U13" s="29"/>
      <c r="V13" s="29"/>
      <c r="W13" s="29"/>
      <c r="X13" s="29"/>
      <c r="Y13" s="29"/>
      <c r="Z13" s="29"/>
    </row>
    <row r="14" spans="1:27" s="34" customFormat="1" ht="15">
      <c r="A14" s="35" t="s">
        <v>802</v>
      </c>
      <c r="B14" s="35" t="s">
        <v>1448</v>
      </c>
      <c r="C14" s="35" t="s">
        <v>869</v>
      </c>
      <c r="D14" s="35"/>
      <c r="E14" s="35"/>
      <c r="F14" s="35"/>
      <c r="G14" s="35"/>
      <c r="H14" s="35" t="s">
        <v>1449</v>
      </c>
      <c r="I14" s="35"/>
      <c r="J14" s="35"/>
      <c r="K14" s="35"/>
      <c r="L14" s="35" t="s">
        <v>1095</v>
      </c>
      <c r="M14" s="35"/>
      <c r="N14" s="35"/>
      <c r="O14" s="35"/>
      <c r="P14" s="35"/>
      <c r="Q14" s="35"/>
      <c r="R14" s="76"/>
      <c r="S14" s="35"/>
      <c r="T14" s="35"/>
      <c r="U14" s="35"/>
      <c r="V14" s="35"/>
      <c r="W14" s="35"/>
      <c r="X14" s="35"/>
      <c r="Y14" s="35"/>
      <c r="Z14" s="35"/>
    </row>
    <row r="15" spans="1:27" s="39" customFormat="1" ht="15">
      <c r="A15" s="29"/>
      <c r="B15" s="29"/>
      <c r="C15" s="29"/>
      <c r="D15" s="29"/>
      <c r="E15" s="29"/>
      <c r="F15" s="29"/>
      <c r="G15" s="29"/>
      <c r="H15" s="29"/>
      <c r="I15" s="29"/>
      <c r="J15" s="29"/>
      <c r="K15" s="29"/>
      <c r="L15" s="29"/>
      <c r="M15" s="29"/>
      <c r="N15" s="29"/>
      <c r="O15" s="29"/>
      <c r="P15" s="29"/>
      <c r="Q15" s="29"/>
      <c r="R15" s="58"/>
      <c r="S15" s="29"/>
      <c r="T15" s="29"/>
      <c r="U15" s="29"/>
      <c r="V15" s="29"/>
      <c r="W15" s="29"/>
      <c r="X15" s="29"/>
      <c r="Y15" s="29"/>
      <c r="Z15" s="29"/>
    </row>
    <row r="16" spans="1:27" s="39" customFormat="1" ht="15">
      <c r="A16" s="29"/>
      <c r="B16" s="29"/>
      <c r="C16" s="29"/>
      <c r="D16" s="29"/>
      <c r="E16" s="29"/>
      <c r="F16" s="29"/>
      <c r="G16" s="29"/>
      <c r="H16" s="29"/>
      <c r="I16" s="29"/>
      <c r="J16" s="29"/>
      <c r="K16" s="29"/>
      <c r="L16" s="29"/>
      <c r="M16" s="29"/>
      <c r="N16" s="29"/>
      <c r="O16" s="29"/>
      <c r="P16" s="29"/>
      <c r="Q16" s="29"/>
      <c r="R16" s="58"/>
      <c r="S16" s="29"/>
      <c r="T16" s="29"/>
      <c r="U16" s="29"/>
      <c r="V16" s="29"/>
      <c r="W16" s="29"/>
      <c r="X16" s="29"/>
      <c r="Y16" s="29"/>
      <c r="Z16" s="29"/>
    </row>
    <row r="17" spans="1:26" s="32" customFormat="1" ht="15">
      <c r="A17" s="35" t="s">
        <v>802</v>
      </c>
      <c r="B17" s="35" t="s">
        <v>1222</v>
      </c>
      <c r="C17" s="35" t="s">
        <v>1223</v>
      </c>
      <c r="D17" s="35"/>
      <c r="E17" s="35"/>
      <c r="F17" s="35"/>
      <c r="G17" s="35"/>
      <c r="H17" s="35" t="s">
        <v>1450</v>
      </c>
      <c r="I17" s="35"/>
      <c r="J17" s="35"/>
      <c r="K17" s="35"/>
      <c r="L17" s="31" t="s">
        <v>1095</v>
      </c>
      <c r="M17" s="35"/>
      <c r="N17" s="35"/>
      <c r="O17" s="35"/>
      <c r="P17" s="35"/>
      <c r="Q17" s="35"/>
      <c r="R17" s="76"/>
      <c r="S17" s="35"/>
      <c r="T17" s="35"/>
      <c r="U17" s="35"/>
      <c r="V17" s="35"/>
      <c r="W17" s="35"/>
      <c r="X17" s="35"/>
      <c r="Y17" s="35"/>
      <c r="Z17" s="35"/>
    </row>
    <row r="18" spans="1:26" s="39" customFormat="1" ht="15">
      <c r="A18" s="29"/>
      <c r="B18" s="29"/>
      <c r="C18" s="29"/>
      <c r="D18" s="29"/>
      <c r="E18" s="29"/>
      <c r="F18" s="29"/>
      <c r="G18" s="29"/>
      <c r="H18" s="29"/>
      <c r="I18" s="29"/>
      <c r="J18" s="29"/>
      <c r="K18" s="29"/>
      <c r="L18" s="30"/>
      <c r="M18" s="29"/>
      <c r="N18" s="29"/>
      <c r="O18" s="29"/>
      <c r="P18" s="29"/>
      <c r="Q18" s="29"/>
      <c r="R18" s="58"/>
      <c r="S18" s="29"/>
      <c r="T18" s="29"/>
      <c r="U18" s="29"/>
      <c r="V18" s="29"/>
      <c r="W18" s="29"/>
      <c r="X18" s="29"/>
      <c r="Y18" s="29"/>
      <c r="Z18" s="29"/>
    </row>
    <row r="19" spans="1:26" s="39" customFormat="1" ht="15">
      <c r="A19" s="29" t="s">
        <v>1451</v>
      </c>
      <c r="B19" s="29" t="s">
        <v>1452</v>
      </c>
      <c r="C19" s="29"/>
      <c r="D19" s="29"/>
      <c r="E19" s="29"/>
      <c r="F19" s="29"/>
      <c r="G19" s="29"/>
      <c r="H19" s="29"/>
      <c r="I19" s="29"/>
      <c r="J19" s="29"/>
      <c r="K19" s="29"/>
      <c r="L19" s="29"/>
      <c r="M19" s="29"/>
      <c r="N19" s="58"/>
      <c r="O19" s="58"/>
      <c r="P19" s="58"/>
      <c r="Q19" s="58"/>
      <c r="R19" s="58"/>
      <c r="T19" s="58"/>
      <c r="U19" s="29"/>
      <c r="W19" s="29"/>
      <c r="X19" s="29"/>
      <c r="Y19" s="29"/>
      <c r="Z19" s="29"/>
    </row>
    <row r="20" spans="1:26" s="39" customFormat="1" ht="409.5">
      <c r="A20" s="29" t="s">
        <v>802</v>
      </c>
      <c r="B20" s="29" t="s">
        <v>1453</v>
      </c>
      <c r="C20" s="39" t="s">
        <v>1454</v>
      </c>
      <c r="D20" s="39" t="s">
        <v>1455</v>
      </c>
      <c r="E20" s="46" t="s">
        <v>1456</v>
      </c>
      <c r="F20" s="29"/>
      <c r="G20" s="29"/>
      <c r="H20" s="29"/>
      <c r="I20" s="29"/>
      <c r="J20" s="29">
        <v>1</v>
      </c>
      <c r="K20" s="29"/>
      <c r="L20" s="29"/>
      <c r="M20" s="29" t="s">
        <v>1179</v>
      </c>
      <c r="N20" s="29"/>
      <c r="O20" s="29"/>
      <c r="P20" s="29"/>
      <c r="Q20" s="29"/>
      <c r="R20" s="58" t="s">
        <v>1181</v>
      </c>
      <c r="S20" s="29"/>
      <c r="T20" s="29"/>
      <c r="U20" s="29" t="s">
        <v>7</v>
      </c>
      <c r="V20" s="29"/>
      <c r="W20" s="29"/>
      <c r="X20" s="29"/>
      <c r="Y20" s="29"/>
      <c r="Z20" s="29"/>
    </row>
    <row r="21" spans="1:26" s="39" customFormat="1" ht="409.5">
      <c r="A21" s="29" t="s">
        <v>1457</v>
      </c>
      <c r="B21" s="29" t="s">
        <v>388</v>
      </c>
      <c r="C21" s="29" t="s">
        <v>389</v>
      </c>
      <c r="D21" s="29" t="s">
        <v>1458</v>
      </c>
      <c r="E21" s="46" t="s">
        <v>1459</v>
      </c>
      <c r="F21" s="29"/>
      <c r="G21" s="29"/>
      <c r="H21" s="29"/>
      <c r="I21" s="29"/>
      <c r="J21" s="29">
        <v>1</v>
      </c>
      <c r="K21" s="29"/>
      <c r="L21" s="29"/>
      <c r="M21" s="29" t="s">
        <v>1219</v>
      </c>
      <c r="N21" s="29"/>
      <c r="O21" s="29"/>
      <c r="P21" s="29"/>
      <c r="Q21" s="29"/>
      <c r="R21" s="58" t="s">
        <v>1181</v>
      </c>
      <c r="S21" s="29"/>
      <c r="T21" s="29"/>
      <c r="U21" s="29" t="s">
        <v>7</v>
      </c>
      <c r="V21" s="29"/>
      <c r="W21" s="29"/>
      <c r="X21" s="29"/>
      <c r="Y21" s="29"/>
      <c r="Z21" s="29"/>
    </row>
    <row r="22" spans="1:26" s="39" customFormat="1" ht="15">
      <c r="A22" s="29" t="s">
        <v>802</v>
      </c>
      <c r="B22" s="29" t="s">
        <v>1460</v>
      </c>
      <c r="C22" s="29" t="s">
        <v>1461</v>
      </c>
      <c r="D22" s="29" t="s">
        <v>1462</v>
      </c>
      <c r="E22" s="29" t="s">
        <v>1463</v>
      </c>
      <c r="F22" s="29"/>
      <c r="G22" s="29"/>
      <c r="H22" s="29"/>
      <c r="I22" s="29"/>
      <c r="J22" s="29">
        <v>1</v>
      </c>
      <c r="K22" s="29"/>
      <c r="L22" s="29"/>
      <c r="M22" s="29" t="s">
        <v>1179</v>
      </c>
      <c r="N22" s="29"/>
      <c r="O22" s="29"/>
      <c r="P22" s="29"/>
      <c r="Q22" s="29"/>
      <c r="R22" s="58" t="s">
        <v>1181</v>
      </c>
      <c r="S22" s="29"/>
      <c r="T22" s="29"/>
      <c r="U22" s="29" t="s">
        <v>7</v>
      </c>
      <c r="V22" s="29"/>
      <c r="W22" s="29"/>
      <c r="X22" s="29"/>
      <c r="Y22" s="29"/>
      <c r="Z22" s="29"/>
    </row>
    <row r="23" spans="1:26" s="39" customFormat="1" ht="15">
      <c r="A23" s="29" t="s">
        <v>802</v>
      </c>
      <c r="B23" s="29" t="s">
        <v>1464</v>
      </c>
      <c r="C23" s="29" t="s">
        <v>1465</v>
      </c>
      <c r="D23" s="29" t="s">
        <v>1466</v>
      </c>
      <c r="E23" s="29" t="s">
        <v>1467</v>
      </c>
      <c r="F23" s="29"/>
      <c r="G23" s="29"/>
      <c r="H23" s="29"/>
      <c r="I23" s="29"/>
      <c r="J23" s="29">
        <v>1</v>
      </c>
      <c r="K23" s="29"/>
      <c r="L23" s="29"/>
      <c r="M23" s="29" t="s">
        <v>1179</v>
      </c>
      <c r="N23" s="29"/>
      <c r="O23" s="29"/>
      <c r="P23" s="29"/>
      <c r="Q23" s="29"/>
      <c r="R23" s="58" t="s">
        <v>1181</v>
      </c>
      <c r="S23" s="29"/>
      <c r="T23" s="29"/>
      <c r="U23" s="29" t="s">
        <v>7</v>
      </c>
      <c r="V23" s="29"/>
      <c r="W23" s="29"/>
      <c r="X23" s="29"/>
      <c r="Y23" s="29"/>
      <c r="Z23" s="29"/>
    </row>
    <row r="24" spans="1:26" s="39" customFormat="1" ht="15">
      <c r="A24" s="29" t="s">
        <v>802</v>
      </c>
      <c r="B24" s="29" t="s">
        <v>1468</v>
      </c>
      <c r="C24" s="29" t="s">
        <v>1469</v>
      </c>
      <c r="D24" s="29" t="s">
        <v>1470</v>
      </c>
      <c r="E24" s="29"/>
      <c r="F24" s="29"/>
      <c r="G24" s="29"/>
      <c r="H24" s="29"/>
      <c r="I24" s="29"/>
      <c r="J24" s="29">
        <v>1</v>
      </c>
      <c r="K24" s="29"/>
      <c r="L24" s="29"/>
      <c r="M24" s="29" t="s">
        <v>1179</v>
      </c>
      <c r="N24" s="29"/>
      <c r="O24" s="29"/>
      <c r="P24" s="29"/>
      <c r="Q24" s="29"/>
      <c r="R24" s="58" t="s">
        <v>1181</v>
      </c>
      <c r="S24" s="29"/>
      <c r="T24" s="29"/>
      <c r="U24" s="29" t="s">
        <v>7</v>
      </c>
      <c r="V24" s="29"/>
      <c r="W24" s="29"/>
      <c r="X24" s="29"/>
      <c r="Y24" s="29"/>
      <c r="Z24" s="29"/>
    </row>
    <row r="25" spans="1:26" s="39" customFormat="1" ht="15">
      <c r="A25" s="29" t="s">
        <v>802</v>
      </c>
      <c r="B25" s="29" t="s">
        <v>1471</v>
      </c>
      <c r="C25" s="29" t="s">
        <v>1472</v>
      </c>
      <c r="D25" s="29" t="s">
        <v>1473</v>
      </c>
      <c r="E25" s="29"/>
      <c r="F25" s="29"/>
      <c r="G25" s="29"/>
      <c r="H25" s="29"/>
      <c r="I25" s="29"/>
      <c r="J25" s="29">
        <v>1</v>
      </c>
      <c r="K25" s="29"/>
      <c r="L25" s="29"/>
      <c r="M25" s="29" t="s">
        <v>1179</v>
      </c>
      <c r="N25" s="29"/>
      <c r="O25" s="29"/>
      <c r="P25" s="29"/>
      <c r="Q25" s="29"/>
      <c r="R25" s="58" t="s">
        <v>1181</v>
      </c>
      <c r="S25" s="29"/>
      <c r="T25" s="29"/>
      <c r="U25" s="29" t="s">
        <v>7</v>
      </c>
      <c r="V25" s="29"/>
      <c r="W25" s="29"/>
      <c r="X25" s="29"/>
      <c r="Y25" s="29"/>
      <c r="Z25" s="29"/>
    </row>
    <row r="26" spans="1:26" s="39" customFormat="1" ht="15">
      <c r="A26" s="29" t="s">
        <v>802</v>
      </c>
      <c r="B26" s="29" t="s">
        <v>1474</v>
      </c>
      <c r="C26" s="29" t="s">
        <v>1475</v>
      </c>
      <c r="D26" s="29" t="s">
        <v>1476</v>
      </c>
      <c r="E26" s="29"/>
      <c r="F26" s="29"/>
      <c r="G26" s="29"/>
      <c r="H26" s="29"/>
      <c r="I26" s="29"/>
      <c r="J26" s="29">
        <v>1</v>
      </c>
      <c r="K26" s="29"/>
      <c r="L26" s="29"/>
      <c r="M26" s="29" t="s">
        <v>1179</v>
      </c>
      <c r="N26" s="29"/>
      <c r="O26" s="29"/>
      <c r="P26" s="29"/>
      <c r="Q26" s="29"/>
      <c r="R26" s="58" t="s">
        <v>1181</v>
      </c>
      <c r="S26" s="29"/>
      <c r="T26" s="29"/>
      <c r="U26" s="29" t="s">
        <v>7</v>
      </c>
      <c r="V26" s="29"/>
      <c r="W26" s="29"/>
      <c r="X26" s="29"/>
      <c r="Y26" s="29"/>
      <c r="Z26" s="29"/>
    </row>
    <row r="27" spans="1:26" s="39" customFormat="1" ht="15">
      <c r="A27" s="29" t="s">
        <v>802</v>
      </c>
      <c r="B27" s="29" t="s">
        <v>1477</v>
      </c>
      <c r="C27" s="29" t="s">
        <v>1478</v>
      </c>
      <c r="D27" s="29" t="s">
        <v>1479</v>
      </c>
      <c r="E27" s="29"/>
      <c r="F27" s="29"/>
      <c r="G27" s="29"/>
      <c r="H27" s="29"/>
      <c r="I27" s="29"/>
      <c r="J27" s="29">
        <v>1</v>
      </c>
      <c r="K27" s="29"/>
      <c r="L27" s="29"/>
      <c r="M27" s="29" t="s">
        <v>1179</v>
      </c>
      <c r="N27" s="29"/>
      <c r="O27" s="29"/>
      <c r="P27" s="29"/>
      <c r="Q27" s="29"/>
      <c r="R27" s="58" t="s">
        <v>1181</v>
      </c>
      <c r="S27" s="29"/>
      <c r="T27" s="29"/>
      <c r="U27" s="29" t="s">
        <v>7</v>
      </c>
      <c r="V27" s="29"/>
      <c r="W27" s="29"/>
      <c r="X27" s="29"/>
      <c r="Y27" s="29"/>
      <c r="Z27" s="29"/>
    </row>
    <row r="28" spans="1:26" s="39" customFormat="1" ht="15">
      <c r="A28" s="29" t="s">
        <v>802</v>
      </c>
      <c r="B28" s="29" t="s">
        <v>1480</v>
      </c>
      <c r="C28" s="29" t="s">
        <v>1481</v>
      </c>
      <c r="D28" s="29" t="s">
        <v>1482</v>
      </c>
      <c r="E28" s="29"/>
      <c r="F28" s="29"/>
      <c r="G28" s="29"/>
      <c r="H28" s="29"/>
      <c r="I28" s="29"/>
      <c r="J28" s="29">
        <v>1</v>
      </c>
      <c r="K28" s="29"/>
      <c r="L28" s="29"/>
      <c r="M28" s="29" t="s">
        <v>1179</v>
      </c>
      <c r="N28" s="29"/>
      <c r="O28" s="29"/>
      <c r="P28" s="29"/>
      <c r="Q28" s="29"/>
      <c r="R28" s="58" t="s">
        <v>1181</v>
      </c>
      <c r="S28" s="29"/>
      <c r="T28" s="29"/>
      <c r="U28" s="29" t="s">
        <v>7</v>
      </c>
      <c r="V28" s="29"/>
      <c r="W28" s="29"/>
      <c r="X28" s="29"/>
      <c r="Y28" s="29"/>
      <c r="Z28" s="29"/>
    </row>
    <row r="29" spans="1:26" s="39" customFormat="1" ht="15">
      <c r="A29" s="29"/>
      <c r="B29" s="29"/>
      <c r="C29" s="29"/>
      <c r="D29" s="29"/>
      <c r="E29" s="29"/>
      <c r="F29" s="29"/>
      <c r="G29" s="29"/>
      <c r="H29" s="29"/>
      <c r="I29" s="29"/>
      <c r="J29" s="29"/>
      <c r="K29" s="29"/>
      <c r="L29" s="29"/>
      <c r="M29" s="29"/>
      <c r="N29" s="29"/>
      <c r="O29" s="29"/>
      <c r="P29" s="29"/>
      <c r="Q29" s="29"/>
      <c r="R29" s="58"/>
      <c r="S29" s="29"/>
      <c r="T29" s="29"/>
      <c r="U29" s="29"/>
      <c r="V29" s="29"/>
      <c r="W29" s="29"/>
      <c r="X29" s="29"/>
      <c r="Y29" s="29"/>
      <c r="Z29" s="29"/>
    </row>
    <row r="30" spans="1:26" s="39" customFormat="1" ht="15">
      <c r="A30" s="29" t="s">
        <v>802</v>
      </c>
      <c r="B30" s="29" t="s">
        <v>1483</v>
      </c>
      <c r="C30" s="29" t="s">
        <v>1484</v>
      </c>
      <c r="D30" s="29" t="s">
        <v>1485</v>
      </c>
      <c r="E30" s="29" t="s">
        <v>1486</v>
      </c>
      <c r="F30" s="29"/>
      <c r="G30" s="29"/>
      <c r="H30" s="29"/>
      <c r="I30" s="29"/>
      <c r="J30" s="29">
        <v>1</v>
      </c>
      <c r="K30" s="29"/>
      <c r="L30" s="29"/>
      <c r="M30" s="29" t="s">
        <v>1179</v>
      </c>
      <c r="N30" s="29"/>
      <c r="O30" s="29"/>
      <c r="P30" s="29"/>
      <c r="Q30" s="29"/>
      <c r="R30" s="58" t="s">
        <v>1181</v>
      </c>
      <c r="S30" s="29"/>
      <c r="T30" s="29"/>
      <c r="U30" s="29" t="s">
        <v>7</v>
      </c>
      <c r="V30" s="29"/>
      <c r="W30" s="29"/>
      <c r="X30" s="29"/>
      <c r="Y30" s="29"/>
      <c r="Z30" s="29"/>
    </row>
    <row r="31" spans="1:26" s="39" customFormat="1" ht="15">
      <c r="A31" s="29" t="s">
        <v>802</v>
      </c>
      <c r="B31" s="29" t="s">
        <v>1487</v>
      </c>
      <c r="C31" s="29" t="s">
        <v>1488</v>
      </c>
      <c r="D31" s="29" t="s">
        <v>1489</v>
      </c>
      <c r="E31" s="39" t="s">
        <v>1490</v>
      </c>
      <c r="F31" s="29"/>
      <c r="G31" s="29"/>
      <c r="H31" s="29"/>
      <c r="I31" s="29"/>
      <c r="J31" s="29">
        <v>1</v>
      </c>
      <c r="K31" s="29"/>
      <c r="L31" s="29"/>
      <c r="M31" s="29" t="s">
        <v>1179</v>
      </c>
      <c r="N31" s="29"/>
      <c r="O31" s="29"/>
      <c r="P31" s="29"/>
      <c r="Q31" s="29"/>
      <c r="R31" s="58" t="s">
        <v>1181</v>
      </c>
      <c r="S31" s="29"/>
      <c r="T31" s="29"/>
      <c r="U31" s="29" t="s">
        <v>7</v>
      </c>
      <c r="V31" s="29"/>
      <c r="W31" s="29"/>
      <c r="X31" s="29"/>
      <c r="Y31" s="29"/>
      <c r="Z31" s="29"/>
    </row>
    <row r="32" spans="1:26" s="39" customFormat="1" ht="409.5">
      <c r="A32" s="29" t="s">
        <v>1491</v>
      </c>
      <c r="B32" s="29" t="s">
        <v>400</v>
      </c>
      <c r="C32" s="29" t="s">
        <v>401</v>
      </c>
      <c r="D32" s="29" t="s">
        <v>1492</v>
      </c>
      <c r="E32" s="46" t="s">
        <v>1493</v>
      </c>
      <c r="F32" s="29"/>
      <c r="G32" s="29"/>
      <c r="H32" s="29"/>
      <c r="I32" s="79" t="s">
        <v>1494</v>
      </c>
      <c r="J32" s="29">
        <v>1</v>
      </c>
      <c r="K32" s="29"/>
      <c r="L32" s="29"/>
      <c r="M32" s="29" t="s">
        <v>1219</v>
      </c>
      <c r="N32" s="29"/>
      <c r="O32" s="29"/>
      <c r="P32" s="29"/>
      <c r="Q32" s="29"/>
      <c r="R32" s="58" t="s">
        <v>1181</v>
      </c>
      <c r="S32" s="29"/>
      <c r="T32" s="29"/>
      <c r="U32" s="29" t="s">
        <v>7</v>
      </c>
      <c r="V32" s="29"/>
      <c r="W32" s="29"/>
      <c r="X32" s="29"/>
      <c r="Y32" s="29"/>
      <c r="Z32" s="29"/>
    </row>
    <row r="33" spans="1:26" s="39" customFormat="1" ht="15">
      <c r="A33" s="29" t="s">
        <v>802</v>
      </c>
      <c r="B33" s="29" t="s">
        <v>1495</v>
      </c>
      <c r="C33" s="29" t="s">
        <v>1496</v>
      </c>
      <c r="D33" s="29" t="s">
        <v>1497</v>
      </c>
      <c r="E33" s="29"/>
      <c r="F33" s="29"/>
      <c r="G33" s="29"/>
      <c r="H33" s="29"/>
      <c r="I33" s="79"/>
      <c r="J33" s="29">
        <v>1</v>
      </c>
      <c r="K33" s="29"/>
      <c r="L33" s="29"/>
      <c r="M33" s="29" t="s">
        <v>1179</v>
      </c>
      <c r="N33" s="29"/>
      <c r="O33" s="29"/>
      <c r="P33" s="29"/>
      <c r="Q33" s="29"/>
      <c r="R33" s="58" t="s">
        <v>1181</v>
      </c>
      <c r="S33" s="29"/>
      <c r="T33" s="29"/>
      <c r="U33" s="29" t="s">
        <v>7</v>
      </c>
      <c r="V33" s="29"/>
      <c r="W33" s="29"/>
      <c r="X33" s="29"/>
      <c r="Y33" s="29"/>
      <c r="Z33" s="29"/>
    </row>
    <row r="34" spans="1:26" s="39" customFormat="1" ht="409.5">
      <c r="A34" s="29" t="s">
        <v>802</v>
      </c>
      <c r="B34" s="29" t="s">
        <v>1498</v>
      </c>
      <c r="C34" s="29" t="s">
        <v>1499</v>
      </c>
      <c r="D34" s="29" t="s">
        <v>1500</v>
      </c>
      <c r="E34" s="46" t="s">
        <v>1501</v>
      </c>
      <c r="F34" s="29"/>
      <c r="G34" s="29"/>
      <c r="H34" s="29"/>
      <c r="I34" s="29" t="s">
        <v>836</v>
      </c>
      <c r="J34" s="29">
        <v>1</v>
      </c>
      <c r="K34" s="29"/>
      <c r="L34" s="29"/>
      <c r="M34" s="29" t="s">
        <v>1179</v>
      </c>
      <c r="N34" s="29"/>
      <c r="O34" s="29"/>
      <c r="P34" s="29"/>
      <c r="Q34" s="29"/>
      <c r="R34" s="58" t="s">
        <v>1181</v>
      </c>
      <c r="S34" s="29"/>
      <c r="T34" s="29"/>
      <c r="U34" s="29" t="s">
        <v>7</v>
      </c>
      <c r="V34" s="29"/>
      <c r="W34" s="29"/>
      <c r="X34" s="29"/>
      <c r="Y34" s="29"/>
      <c r="Z34" s="29"/>
    </row>
    <row r="35" spans="1:26" s="39" customFormat="1" ht="409.5">
      <c r="A35" s="29" t="s">
        <v>1502</v>
      </c>
      <c r="B35" s="29" t="s">
        <v>217</v>
      </c>
      <c r="C35" s="29" t="s">
        <v>218</v>
      </c>
      <c r="D35" s="29" t="s">
        <v>1503</v>
      </c>
      <c r="E35" s="46" t="s">
        <v>1504</v>
      </c>
      <c r="F35" s="29"/>
      <c r="G35" s="29"/>
      <c r="H35" s="29"/>
      <c r="I35" s="29" t="s">
        <v>836</v>
      </c>
      <c r="J35" s="29">
        <v>1</v>
      </c>
      <c r="K35" s="29"/>
      <c r="L35" s="29"/>
      <c r="M35" s="29" t="s">
        <v>1219</v>
      </c>
      <c r="N35" s="29"/>
      <c r="O35" s="29"/>
      <c r="P35" s="29"/>
      <c r="Q35" s="29"/>
      <c r="R35" s="58" t="s">
        <v>1181</v>
      </c>
      <c r="S35" s="29"/>
      <c r="T35" s="29"/>
      <c r="U35" s="29" t="s">
        <v>7</v>
      </c>
      <c r="V35" s="29"/>
      <c r="W35" s="29"/>
      <c r="X35" s="29"/>
      <c r="Y35" s="29"/>
      <c r="Z35" s="29"/>
    </row>
    <row r="36" spans="1:26" s="39" customFormat="1" ht="409.5">
      <c r="A36" s="29" t="s">
        <v>802</v>
      </c>
      <c r="B36" s="29" t="s">
        <v>1505</v>
      </c>
      <c r="C36" s="29" t="s">
        <v>1506</v>
      </c>
      <c r="D36" s="29" t="s">
        <v>1507</v>
      </c>
      <c r="E36" s="46" t="s">
        <v>1508</v>
      </c>
      <c r="F36" s="29"/>
      <c r="G36" s="29"/>
      <c r="H36" s="29"/>
      <c r="I36" s="79" t="s">
        <v>1509</v>
      </c>
      <c r="J36" s="29">
        <v>1</v>
      </c>
      <c r="K36" s="29"/>
      <c r="L36" s="29"/>
      <c r="M36" s="29" t="s">
        <v>1179</v>
      </c>
      <c r="N36" s="29"/>
      <c r="O36" s="29"/>
      <c r="P36" s="29"/>
      <c r="Q36" s="29"/>
      <c r="R36" s="58" t="s">
        <v>1181</v>
      </c>
      <c r="S36" s="29"/>
      <c r="T36" s="29"/>
      <c r="U36" s="29" t="s">
        <v>7</v>
      </c>
      <c r="V36" s="29"/>
      <c r="W36" s="29"/>
      <c r="X36" s="29"/>
      <c r="Y36" s="29"/>
      <c r="Z36" s="29"/>
    </row>
    <row r="37" spans="1:26" s="39" customFormat="1" ht="409.5">
      <c r="A37" s="29" t="s">
        <v>975</v>
      </c>
      <c r="B37" s="29" t="s">
        <v>412</v>
      </c>
      <c r="C37" s="29" t="s">
        <v>413</v>
      </c>
      <c r="D37" s="29" t="s">
        <v>1510</v>
      </c>
      <c r="E37" s="46" t="s">
        <v>1511</v>
      </c>
      <c r="F37" s="29"/>
      <c r="G37" s="29" t="s">
        <v>1512</v>
      </c>
      <c r="H37" s="29"/>
      <c r="I37" s="29"/>
      <c r="J37" s="29"/>
      <c r="K37" s="29"/>
      <c r="L37" s="29" t="s">
        <v>1081</v>
      </c>
      <c r="M37" s="29" t="s">
        <v>1513</v>
      </c>
      <c r="N37" s="29"/>
      <c r="O37" s="29"/>
      <c r="P37" s="29"/>
      <c r="Q37" s="29"/>
      <c r="R37" s="58" t="s">
        <v>1181</v>
      </c>
      <c r="S37" s="29"/>
      <c r="T37" s="29"/>
      <c r="U37" s="29" t="s">
        <v>7</v>
      </c>
      <c r="V37" s="29"/>
      <c r="W37" s="29"/>
      <c r="X37" s="29"/>
      <c r="Y37" s="29"/>
      <c r="Z37" s="29"/>
    </row>
    <row r="38" spans="1:26" s="39" customFormat="1" ht="409.5">
      <c r="A38" s="29" t="s">
        <v>1203</v>
      </c>
      <c r="B38" s="29" t="s">
        <v>1514</v>
      </c>
      <c r="C38" s="29" t="s">
        <v>1515</v>
      </c>
      <c r="D38" s="29" t="s">
        <v>1516</v>
      </c>
      <c r="E38" s="46" t="s">
        <v>1517</v>
      </c>
      <c r="F38" s="29"/>
      <c r="G38" s="29"/>
      <c r="H38" s="29"/>
      <c r="I38" s="29" t="s">
        <v>1518</v>
      </c>
      <c r="J38" s="29">
        <v>1</v>
      </c>
      <c r="K38" s="29"/>
      <c r="L38" s="29"/>
      <c r="M38" s="29" t="s">
        <v>1519</v>
      </c>
      <c r="N38" s="29"/>
      <c r="O38" s="29"/>
      <c r="P38" s="29"/>
      <c r="Q38" s="29"/>
      <c r="R38" s="58" t="s">
        <v>1181</v>
      </c>
      <c r="S38" s="29"/>
      <c r="T38" s="29"/>
      <c r="U38" s="29" t="s">
        <v>7</v>
      </c>
      <c r="V38" s="29"/>
      <c r="W38" s="29"/>
      <c r="X38" s="29"/>
      <c r="Y38" s="29"/>
      <c r="Z38" s="29"/>
    </row>
    <row r="39" spans="1:26" s="39" customFormat="1" ht="15">
      <c r="A39" s="29" t="s">
        <v>1203</v>
      </c>
      <c r="B39" s="29" t="s">
        <v>1520</v>
      </c>
      <c r="C39" s="29" t="s">
        <v>1521</v>
      </c>
      <c r="D39" s="29" t="s">
        <v>1522</v>
      </c>
      <c r="E39" s="29"/>
      <c r="F39" s="29"/>
      <c r="G39" s="29" t="s">
        <v>1523</v>
      </c>
      <c r="H39" s="29"/>
      <c r="I39" s="29"/>
      <c r="J39" s="29"/>
      <c r="K39" s="29"/>
      <c r="L39" s="29" t="s">
        <v>1095</v>
      </c>
      <c r="M39" s="29" t="s">
        <v>1519</v>
      </c>
      <c r="N39" s="29"/>
      <c r="O39" s="29"/>
      <c r="P39" s="29"/>
      <c r="Q39" s="29"/>
      <c r="R39" s="58" t="s">
        <v>1181</v>
      </c>
      <c r="S39" s="29"/>
      <c r="T39" s="29"/>
      <c r="U39" s="29" t="s">
        <v>7</v>
      </c>
      <c r="V39" s="29"/>
      <c r="W39" s="29"/>
      <c r="X39" s="29"/>
      <c r="Y39" s="29"/>
      <c r="Z39" s="29"/>
    </row>
    <row r="40" spans="1:26" s="39" customFormat="1" ht="15">
      <c r="A40" s="29"/>
      <c r="B40" s="29"/>
      <c r="C40" s="29"/>
      <c r="D40" s="29"/>
      <c r="E40" s="29"/>
      <c r="F40" s="29"/>
      <c r="G40" s="29"/>
      <c r="H40" s="29"/>
      <c r="I40" s="29"/>
      <c r="J40" s="29"/>
      <c r="K40" s="29"/>
      <c r="L40" s="29"/>
      <c r="M40" s="29"/>
      <c r="N40" s="29"/>
      <c r="O40" s="29"/>
      <c r="P40" s="29"/>
      <c r="Q40" s="29"/>
      <c r="R40" s="58"/>
      <c r="S40" s="29"/>
      <c r="T40" s="29"/>
      <c r="U40" s="29"/>
      <c r="V40" s="29"/>
      <c r="W40" s="29"/>
      <c r="X40" s="29"/>
      <c r="Y40" s="29"/>
      <c r="Z40" s="29"/>
    </row>
    <row r="41" spans="1:26" s="39" customFormat="1" ht="15">
      <c r="A41" s="29" t="s">
        <v>802</v>
      </c>
      <c r="B41" s="29" t="s">
        <v>1524</v>
      </c>
      <c r="C41" s="29" t="s">
        <v>1525</v>
      </c>
      <c r="D41" s="29" t="s">
        <v>1526</v>
      </c>
      <c r="E41" s="39" t="s">
        <v>1527</v>
      </c>
      <c r="F41" s="29"/>
      <c r="G41" s="29"/>
      <c r="H41" s="29"/>
      <c r="I41" s="29" t="s">
        <v>1518</v>
      </c>
      <c r="J41" s="29">
        <v>1</v>
      </c>
      <c r="K41" s="29"/>
      <c r="L41" s="29"/>
      <c r="M41" s="29" t="s">
        <v>1179</v>
      </c>
      <c r="N41" s="29"/>
      <c r="O41" s="29"/>
      <c r="P41" s="29"/>
      <c r="Q41" s="29"/>
      <c r="R41" s="58" t="s">
        <v>1181</v>
      </c>
      <c r="S41" s="29"/>
      <c r="T41" s="29"/>
      <c r="U41" s="29" t="s">
        <v>7</v>
      </c>
      <c r="V41" s="29"/>
      <c r="W41" s="29"/>
      <c r="X41" s="29"/>
      <c r="Y41" s="29"/>
      <c r="Z41" s="29"/>
    </row>
    <row r="42" spans="1:26" s="39" customFormat="1" ht="15">
      <c r="A42" s="29" t="s">
        <v>1528</v>
      </c>
      <c r="B42" s="29" t="s">
        <v>433</v>
      </c>
      <c r="C42" s="29" t="s">
        <v>434</v>
      </c>
      <c r="D42" s="29" t="s">
        <v>1529</v>
      </c>
      <c r="E42" s="39" t="s">
        <v>1530</v>
      </c>
      <c r="F42" s="29"/>
      <c r="G42" s="29"/>
      <c r="H42" s="29"/>
      <c r="I42" s="79" t="s">
        <v>1531</v>
      </c>
      <c r="J42" s="29">
        <v>1</v>
      </c>
      <c r="K42" s="29"/>
      <c r="L42" s="29" t="s">
        <v>986</v>
      </c>
      <c r="M42" s="29" t="str">
        <f>CONCATENATE("SetObservationMultiple::",RIGHT(A42,LEN(A42)-FIND(" ",A42)))</f>
        <v>SetObservationMultiple::replacement_milk</v>
      </c>
      <c r="R42" s="58" t="s">
        <v>1181</v>
      </c>
      <c r="S42" s="29"/>
      <c r="T42" s="29"/>
      <c r="U42" s="29" t="s">
        <v>7</v>
      </c>
      <c r="V42" s="29"/>
      <c r="W42" s="29"/>
      <c r="X42" s="29"/>
      <c r="Y42" s="29"/>
      <c r="Z42" s="29"/>
    </row>
    <row r="43" spans="1:26" s="39" customFormat="1" ht="285">
      <c r="A43" s="29" t="s">
        <v>1203</v>
      </c>
      <c r="B43" s="29" t="s">
        <v>1532</v>
      </c>
      <c r="C43" s="29" t="s">
        <v>1533</v>
      </c>
      <c r="D43" s="29" t="s">
        <v>1534</v>
      </c>
      <c r="E43" s="46" t="s">
        <v>1535</v>
      </c>
      <c r="F43" s="29"/>
      <c r="G43" s="29"/>
      <c r="H43" s="29"/>
      <c r="I43" s="29" t="s">
        <v>1531</v>
      </c>
      <c r="J43" s="29">
        <v>1</v>
      </c>
      <c r="K43" s="29"/>
      <c r="L43" s="29"/>
      <c r="M43" s="29" t="s">
        <v>1519</v>
      </c>
      <c r="N43" s="29"/>
      <c r="O43" s="29"/>
      <c r="P43" s="29"/>
      <c r="Q43" s="29"/>
      <c r="R43" s="58" t="s">
        <v>1181</v>
      </c>
      <c r="S43" s="29"/>
      <c r="T43" s="29"/>
      <c r="U43" s="29" t="s">
        <v>7</v>
      </c>
      <c r="V43" s="29"/>
      <c r="W43" s="29"/>
      <c r="X43" s="29"/>
      <c r="Y43" s="29"/>
      <c r="Z43" s="29"/>
    </row>
    <row r="44" spans="1:26" s="39" customFormat="1" ht="15">
      <c r="A44" s="29" t="s">
        <v>802</v>
      </c>
      <c r="B44" s="29" t="s">
        <v>1536</v>
      </c>
      <c r="C44" s="29" t="s">
        <v>1537</v>
      </c>
      <c r="D44" s="29" t="s">
        <v>1538</v>
      </c>
      <c r="F44" s="29"/>
      <c r="G44" s="29" t="s">
        <v>1539</v>
      </c>
      <c r="H44" s="29"/>
      <c r="I44" s="29"/>
      <c r="J44" s="29">
        <v>1</v>
      </c>
      <c r="K44" s="29"/>
      <c r="L44" s="29" t="s">
        <v>1095</v>
      </c>
      <c r="M44" s="29" t="s">
        <v>1179</v>
      </c>
      <c r="N44" s="29"/>
      <c r="O44" s="29"/>
      <c r="P44" s="29"/>
      <c r="Q44" s="29"/>
      <c r="R44" s="58" t="s">
        <v>1181</v>
      </c>
      <c r="S44" s="29"/>
      <c r="T44" s="29"/>
      <c r="U44" s="29" t="s">
        <v>7</v>
      </c>
      <c r="V44" s="29"/>
      <c r="W44" s="29"/>
      <c r="X44" s="29"/>
      <c r="Y44" s="29"/>
      <c r="Z44" s="29"/>
    </row>
    <row r="45" spans="1:26" s="39" customFormat="1" ht="15">
      <c r="A45" s="29"/>
      <c r="B45" s="29"/>
      <c r="C45" s="29"/>
      <c r="D45" s="29"/>
      <c r="E45" s="29"/>
      <c r="F45" s="29"/>
      <c r="G45" s="29"/>
      <c r="H45" s="29"/>
      <c r="I45" s="29"/>
      <c r="J45" s="29"/>
      <c r="K45" s="29"/>
      <c r="L45" s="29"/>
      <c r="M45" s="29"/>
      <c r="N45" s="29"/>
      <c r="O45" s="29"/>
      <c r="P45" s="29"/>
      <c r="Q45" s="29"/>
      <c r="R45" s="58"/>
      <c r="S45" s="29"/>
      <c r="T45" s="29"/>
      <c r="U45" s="29"/>
      <c r="V45" s="29"/>
      <c r="W45" s="29"/>
      <c r="X45" s="29"/>
      <c r="Y45" s="29"/>
      <c r="Z45" s="29"/>
    </row>
    <row r="46" spans="1:26" s="39" customFormat="1" ht="15">
      <c r="A46" s="29" t="s">
        <v>1540</v>
      </c>
      <c r="B46" s="29" t="s">
        <v>442</v>
      </c>
      <c r="C46" s="29" t="s">
        <v>443</v>
      </c>
      <c r="D46" s="29" t="s">
        <v>1541</v>
      </c>
      <c r="E46" s="39" t="s">
        <v>1542</v>
      </c>
      <c r="F46" s="29"/>
      <c r="G46" s="29"/>
      <c r="H46" s="29"/>
      <c r="I46" s="29" t="s">
        <v>1531</v>
      </c>
      <c r="J46" s="29">
        <v>1</v>
      </c>
      <c r="K46" s="29"/>
      <c r="L46" s="29"/>
      <c r="M46" s="29" t="s">
        <v>1219</v>
      </c>
      <c r="N46" s="29"/>
      <c r="O46" s="29"/>
      <c r="P46" s="29"/>
      <c r="Q46" s="29"/>
      <c r="R46" s="58" t="s">
        <v>1181</v>
      </c>
      <c r="S46" s="29"/>
      <c r="T46" s="29"/>
      <c r="U46" s="29" t="s">
        <v>7</v>
      </c>
      <c r="V46" s="29"/>
      <c r="W46" s="29"/>
      <c r="X46" s="29"/>
      <c r="Y46" s="29"/>
      <c r="Z46" s="29"/>
    </row>
    <row r="47" spans="1:26" s="39" customFormat="1" ht="15">
      <c r="A47" s="29"/>
      <c r="B47" s="29"/>
      <c r="C47" s="29"/>
      <c r="D47" s="29"/>
      <c r="E47" s="29"/>
      <c r="F47" s="29"/>
      <c r="G47" s="29"/>
      <c r="H47" s="29"/>
      <c r="I47" s="29"/>
      <c r="J47" s="29"/>
      <c r="K47" s="29"/>
      <c r="L47" s="29"/>
      <c r="M47" s="29"/>
      <c r="N47" s="29"/>
      <c r="O47" s="29"/>
      <c r="P47" s="29"/>
      <c r="Q47" s="29"/>
      <c r="R47" s="58"/>
      <c r="S47" s="29"/>
      <c r="T47" s="29"/>
      <c r="U47" s="29"/>
      <c r="V47" s="29"/>
      <c r="W47" s="29"/>
      <c r="X47" s="29"/>
      <c r="Y47" s="29"/>
      <c r="Z47" s="29"/>
    </row>
    <row r="48" spans="1:26" s="39" customFormat="1" ht="15">
      <c r="A48" s="29" t="s">
        <v>1543</v>
      </c>
      <c r="B48" s="29" t="s">
        <v>540</v>
      </c>
      <c r="C48" s="29" t="s">
        <v>1544</v>
      </c>
      <c r="D48" s="29" t="s">
        <v>1545</v>
      </c>
      <c r="E48" s="39" t="s">
        <v>1546</v>
      </c>
      <c r="F48" s="29"/>
      <c r="G48" s="29"/>
      <c r="H48" s="29"/>
      <c r="I48" s="29" t="s">
        <v>1531</v>
      </c>
      <c r="J48" s="29">
        <v>1</v>
      </c>
      <c r="K48" s="29"/>
      <c r="L48" s="29"/>
      <c r="M48" s="29" t="s">
        <v>1219</v>
      </c>
      <c r="N48" s="29"/>
      <c r="O48" s="29"/>
      <c r="P48" s="29"/>
      <c r="Q48" s="29"/>
      <c r="R48" s="58" t="s">
        <v>1181</v>
      </c>
      <c r="S48" s="29"/>
      <c r="T48" s="29"/>
      <c r="U48" s="29" t="s">
        <v>7</v>
      </c>
      <c r="V48" s="29"/>
      <c r="W48" s="29"/>
      <c r="X48" s="29"/>
      <c r="Y48" s="29"/>
      <c r="Z48" s="29"/>
    </row>
    <row r="49" spans="1:26" s="39" customFormat="1" ht="15">
      <c r="A49" s="29" t="s">
        <v>1547</v>
      </c>
      <c r="B49" s="29" t="s">
        <v>548</v>
      </c>
      <c r="C49" s="29" t="s">
        <v>549</v>
      </c>
      <c r="D49" s="29" t="s">
        <v>1548</v>
      </c>
      <c r="E49" s="39" t="s">
        <v>1549</v>
      </c>
      <c r="F49" s="29"/>
      <c r="G49" s="29"/>
      <c r="H49" s="29"/>
      <c r="I49" s="29" t="s">
        <v>1531</v>
      </c>
      <c r="J49" s="29">
        <v>1</v>
      </c>
      <c r="K49" s="29"/>
      <c r="L49" s="29"/>
      <c r="M49" s="29" t="s">
        <v>1219</v>
      </c>
      <c r="N49" s="29"/>
      <c r="O49" s="29"/>
      <c r="P49" s="29"/>
      <c r="Q49" s="29"/>
      <c r="R49" s="58" t="s">
        <v>1181</v>
      </c>
      <c r="S49" s="29"/>
      <c r="T49" s="29"/>
      <c r="U49" s="29" t="s">
        <v>7</v>
      </c>
      <c r="V49" s="29"/>
      <c r="W49" s="29"/>
      <c r="X49" s="29"/>
      <c r="Y49" s="29"/>
      <c r="Z49" s="29"/>
    </row>
    <row r="50" spans="1:26" s="39" customFormat="1" ht="15">
      <c r="A50" s="29" t="s">
        <v>1550</v>
      </c>
      <c r="B50" s="29" t="s">
        <v>424</v>
      </c>
      <c r="C50" s="29" t="s">
        <v>425</v>
      </c>
      <c r="D50" s="29" t="s">
        <v>1551</v>
      </c>
      <c r="F50" s="29"/>
      <c r="G50" s="29"/>
      <c r="H50" s="29"/>
      <c r="I50" s="29" t="s">
        <v>1552</v>
      </c>
      <c r="J50" s="29">
        <v>1</v>
      </c>
      <c r="K50" s="29"/>
      <c r="L50" s="29"/>
      <c r="M50" s="29" t="s">
        <v>1219</v>
      </c>
      <c r="N50" s="29"/>
      <c r="O50" s="29"/>
      <c r="P50" s="29"/>
      <c r="Q50" s="29"/>
      <c r="R50" s="58" t="s">
        <v>1181</v>
      </c>
      <c r="S50" s="29"/>
      <c r="T50" s="29"/>
      <c r="U50" s="29" t="s">
        <v>7</v>
      </c>
      <c r="V50" s="29"/>
      <c r="W50" s="29"/>
      <c r="X50" s="29"/>
      <c r="Y50" s="29"/>
      <c r="Z50" s="29"/>
    </row>
    <row r="51" spans="1:26" s="39" customFormat="1" ht="15">
      <c r="A51" s="29" t="s">
        <v>802</v>
      </c>
      <c r="B51" s="29" t="s">
        <v>1553</v>
      </c>
      <c r="C51" s="29" t="s">
        <v>1554</v>
      </c>
      <c r="D51" s="29" t="s">
        <v>1555</v>
      </c>
      <c r="E51" s="39" t="s">
        <v>1556</v>
      </c>
      <c r="F51" s="29"/>
      <c r="G51" s="29"/>
      <c r="H51" s="29"/>
      <c r="I51" s="29" t="s">
        <v>1557</v>
      </c>
      <c r="J51" s="29">
        <v>1</v>
      </c>
      <c r="K51" s="29"/>
      <c r="L51" s="29"/>
      <c r="M51" s="29" t="s">
        <v>1179</v>
      </c>
      <c r="N51" s="29"/>
      <c r="O51" s="29"/>
      <c r="P51" s="29"/>
      <c r="Q51" s="29"/>
      <c r="R51" s="58" t="s">
        <v>1181</v>
      </c>
      <c r="S51" s="29"/>
      <c r="T51" s="29"/>
      <c r="U51" s="29" t="s">
        <v>7</v>
      </c>
      <c r="V51" s="29"/>
      <c r="W51" s="29"/>
      <c r="X51" s="29" t="s">
        <v>1558</v>
      </c>
      <c r="Y51" s="29"/>
      <c r="Z51" s="29"/>
    </row>
    <row r="52" spans="1:26" s="39" customFormat="1" ht="15">
      <c r="A52" s="29" t="s">
        <v>802</v>
      </c>
      <c r="B52" s="29" t="s">
        <v>1559</v>
      </c>
      <c r="C52" s="29" t="s">
        <v>1560</v>
      </c>
      <c r="D52" s="29" t="s">
        <v>1561</v>
      </c>
      <c r="E52" s="29"/>
      <c r="F52" s="29"/>
      <c r="G52" s="29"/>
      <c r="H52" s="29"/>
      <c r="I52" s="29" t="s">
        <v>1562</v>
      </c>
      <c r="J52" s="29"/>
      <c r="K52" s="29"/>
      <c r="L52" s="29" t="s">
        <v>986</v>
      </c>
      <c r="M52" s="29" t="s">
        <v>1179</v>
      </c>
      <c r="N52" s="29"/>
      <c r="O52" s="29"/>
      <c r="P52" s="29"/>
      <c r="Q52" s="29"/>
      <c r="R52" s="58" t="s">
        <v>1181</v>
      </c>
      <c r="S52" s="29"/>
      <c r="T52" s="29"/>
      <c r="U52" s="29" t="s">
        <v>7</v>
      </c>
      <c r="V52" s="29"/>
      <c r="W52" s="29"/>
      <c r="X52" s="29"/>
      <c r="Y52" s="29"/>
      <c r="Z52" s="29"/>
    </row>
    <row r="53" spans="1:26">
      <c r="A53" s="29" t="s">
        <v>1039</v>
      </c>
      <c r="B53" s="28" t="s">
        <v>1413</v>
      </c>
      <c r="C53" s="29" t="s">
        <v>1563</v>
      </c>
      <c r="D53" s="29" t="s">
        <v>1564</v>
      </c>
      <c r="J53" s="29">
        <v>1</v>
      </c>
      <c r="L53" s="28" t="s">
        <v>1565</v>
      </c>
      <c r="P53" s="28" t="s">
        <v>1566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q.EmCare.B24.AppetiteTest</vt:lpstr>
      <vt:lpstr>q.EmCare.B22.Hemoglobin</vt:lpstr>
      <vt:lpstr>q.EmCare.B22.SecondTemperature</vt:lpstr>
      <vt:lpstr>q.EmCare.B23.Classification.m</vt:lpstr>
      <vt:lpstr>q.EmCare.B24.MalariaTest</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1368</cp:revision>
  <dcterms:created xsi:type="dcterms:W3CDTF">2022-07-19T06:39:16Z</dcterms:created>
  <dcterms:modified xsi:type="dcterms:W3CDTF">2023-07-03T07:59:21Z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