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_rels/sheet1.xml.rels" ContentType="application/vnd.openxmlformats-package.relationships+xml"/>
  <Override PartName="/xl/worksheets/_rels/sheet25.xml.rels" ContentType="application/vnd.openxmlformats-package.relationships+xml"/>
  <Override PartName="/xl/worksheets/_rels/sheet3.xml.rels" ContentType="application/vnd.openxmlformats-package.relationships+xml"/>
  <Override PartName="/xl/worksheets/_rels/sheet21.xml.rels" ContentType="application/vnd.openxmlformats-package.relationship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sharedStrings.xml" ContentType="application/vnd.openxmlformats-officedocument.spreadsheetml.sharedStrings+xml"/>
  <Override PartName="/xl/comments3.xml" ContentType="application/vnd.openxmlformats-officedocument.spreadsheetml.comments+xml"/>
  <Override PartName="/xl/comments25.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valueSet" sheetId="1" state="visible" r:id="rId2"/>
    <sheet name="l.EmCare.CombinedDataElements" sheetId="2" state="visible" r:id="rId3"/>
    <sheet name="pd.EmCare.DT.01" sheetId="3" state="visible" r:id="rId4"/>
    <sheet name="q.EmCareA.Registration.P" sheetId="4" state="visible" r:id="rId5"/>
    <sheet name="q.EmCareB.Registration.E" sheetId="5" state="visible" r:id="rId6"/>
    <sheet name="q.EmCare.B7.LTI-DangerSigns" sheetId="6" state="visible" r:id="rId7"/>
    <sheet name="q.EmCare.B6.Measurements" sheetId="7" state="visible" r:id="rId8"/>
    <sheet name="q.EmCare.B18-21.Symptoms.2m.m" sheetId="8" state="visible" r:id="rId9"/>
    <sheet name="q.EmCare.B18-21.Signs.2m.m" sheetId="9" state="visible" r:id="rId10"/>
    <sheet name="q.EmCare.B10-14.Symptoms.2m.p" sheetId="10" state="visible" r:id="rId11"/>
    <sheet name="q.EmCare.B10-16.Signs.2m.p" sheetId="11" state="visible" r:id="rId12"/>
    <sheet name="q.EmCare.B17.HealthPrevention" sheetId="12" state="visible" r:id="rId13"/>
    <sheet name="q.EmCare.B22.AssessmentsTests" sheetId="13" state="visible" r:id="rId14"/>
    <sheet name="q.EmCare.B22.FluidTest" sheetId="14" state="visible" r:id="rId15"/>
    <sheet name="q.EmCare.B22.RespiratoryRate" sheetId="15" state="visible" r:id="rId16"/>
    <sheet name="q.EmCare.B22.BronchodilatorTest" sheetId="16" state="visible" r:id="rId17"/>
    <sheet name="q.EmCare.B22.BreastFeeding" sheetId="17" state="visible" r:id="rId18"/>
    <sheet name="q.EmCare.B24.AppetiteTest" sheetId="18" state="visible" r:id="rId19"/>
    <sheet name="q.EmCare.B22.Hemoglobin" sheetId="19" state="visible" r:id="rId20"/>
    <sheet name="q.EmCare.B22.SecondTemperature" sheetId="20" state="visible" r:id="rId21"/>
    <sheet name="q.EmCare.B23.Classification" sheetId="21" state="visible" r:id="rId22"/>
    <sheet name="q.EmCare.B23.Classification.m" sheetId="22" state="visible" r:id="rId23"/>
    <sheet name="q.EmCare.B24.MalariaTest" sheetId="23" state="visible" r:id="rId24"/>
    <sheet name="q.EmCare.Treatment" sheetId="24" state="visible" r:id="rId25"/>
    <sheet name="profile" sheetId="25" state="visible" r:id="rId26"/>
  </sheets>
  <calcPr iterateCount="100" refMode="A1" iterate="false" iterateDelta="0.0001"/>
  <extLst>
    <ext xmlns:loext="http://schemas.libreoffice.org/" uri="{7626C862-2A13-11E5-B345-FEFF819CDC9F}">
      <loext:extCalcPr stringRefSyntax="CalcA1ExcelA1"/>
    </ext>
  </extLst>
</workbook>
</file>

<file path=xl/comments21.xml><?xml version="1.0" encoding="utf-8"?>
<comments xmlns="http://schemas.openxmlformats.org/spreadsheetml/2006/main" xmlns:xdr="http://schemas.openxmlformats.org/drawingml/2006/spreadsheetDrawing">
  <authors>
    <author> </author>
  </authors>
  <commentList>
    <comment ref="D292" authorId="0">
      <text>
        <r>
          <rPr>
            <sz val="11"/>
            <color rgb="FF000000"/>
            <rFont val="Arial"/>
            <family val="0"/>
            <charset val="1"/>
          </rPr>
          <t xml:space="preserve">Length cannot be measured
Weight cannot be measured not found in library
</t>
        </r>
      </text>
    </comment>
    <comment ref="D296" authorId="0">
      <text>
        <r>
          <rPr>
            <sz val="11"/>
            <color rgb="FF000000"/>
            <rFont val="Arial"/>
            <family val="0"/>
            <charset val="1"/>
          </rPr>
          <t xml:space="preserve">Different Syntax since it has a WITH classifier or fine like this?</t>
        </r>
      </text>
    </comment>
    <comment ref="G272" authorId="0">
      <text>
        <r>
          <rPr>
            <sz val="11"/>
            <color rgb="FF000000"/>
            <rFont val="Arial"/>
            <family val="0"/>
            <charset val="1"/>
          </rPr>
          <t xml:space="preserve">No Difficulty Breastfeeding Observed
</t>
        </r>
      </text>
    </comment>
  </commentList>
</comments>
</file>

<file path=xl/comments25.xml><?xml version="1.0" encoding="utf-8"?>
<comments xmlns="http://schemas.openxmlformats.org/spreadsheetml/2006/main" xmlns:xdr="http://schemas.openxmlformats.org/drawingml/2006/spreadsheetDrawing">
  <authors>
    <author> </author>
  </authors>
  <commentList>
    <comment ref="J1" authorId="0">
      <text>
        <r>
          <rPr>
            <sz val="11"/>
            <color rgb="FF000000"/>
            <rFont val="Arial"/>
            <family val="0"/>
            <charset val="1"/>
          </rPr>
          <t xml:space="preserve"> :
</t>
        </r>
        <r>
          <rPr>
            <sz val="9"/>
            <rFont val="Tahoma"/>
            <family val="0"/>
            <charset val="1"/>
          </rPr>
          <t xml:space="preserve">Patrick Meier:
From valueset of extensions
</t>
        </r>
      </text>
    </comment>
  </commentList>
</comments>
</file>

<file path=xl/comments3.xml><?xml version="1.0" encoding="utf-8"?>
<comments xmlns="http://schemas.openxmlformats.org/spreadsheetml/2006/main" xmlns:xdr="http://schemas.openxmlformats.org/drawingml/2006/spreadsheetDrawing">
  <authors>
    <author> </author>
  </authors>
  <commentList>
    <comment ref="M1" authorId="0">
      <text>
        <r>
          <rPr>
            <sz val="11"/>
            <color rgb="FF000000"/>
            <rFont val="Arial"/>
            <family val="0"/>
            <charset val="1"/>
          </rPr>
          <t xml:space="preserve"> :
</t>
        </r>
        <r>
          <rPr>
            <sz val="9"/>
            <rFont val="Tahoma"/>
            <family val="0"/>
            <charset val="1"/>
          </rPr>
          <t xml:space="preserve">Patrick Delcroix:
 before-start | before | before-end | concurrent-with-start | concurrent | concurrent-with-end | after-start | after | after-end
</t>
        </r>
      </text>
    </comment>
    <comment ref="N1" authorId="0">
      <text>
        <r>
          <rPr>
            <sz val="11"/>
            <color rgb="FF000000"/>
            <rFont val="Arial"/>
            <family val="0"/>
            <charset val="1"/>
          </rPr>
          <t xml:space="preserve"> :
</t>
        </r>
        <r>
          <rPr>
            <sz val="9"/>
            <rFont val="Tahoma"/>
            <family val="0"/>
            <charset val="1"/>
          </rPr>
          <t xml:space="preserve">Patrick Delcroix:
http://build.fhir.org/ig/HL7/cqf-recommendations/CodeSystem-cpg-common-process.html
</t>
        </r>
      </text>
    </comment>
  </commentList>
</comments>
</file>

<file path=xl/sharedStrings.xml><?xml version="1.0" encoding="utf-8"?>
<sst xmlns="http://schemas.openxmlformats.org/spreadsheetml/2006/main" count="6977" uniqueCount="3071">
  <si>
    <t xml:space="preserve">scope</t>
  </si>
  <si>
    <t xml:space="preserve">valueSet</t>
  </si>
  <si>
    <t xml:space="preserve">code</t>
  </si>
  <si>
    <t xml:space="preserve">display</t>
  </si>
  <si>
    <t xml:space="preserve">definition</t>
  </si>
  <si>
    <t xml:space="preserve">map</t>
  </si>
  <si>
    <t xml:space="preserve">media</t>
  </si>
  <si>
    <t xml:space="preserve">EmCare</t>
  </si>
  <si>
    <t xml:space="preserve">sex-of-the-client</t>
  </si>
  <si>
    <t xml:space="preserve">{{title}}</t>
  </si>
  <si>
    <t xml:space="preserve">Sex</t>
  </si>
  <si>
    <t xml:space="preserve">The Sex of the client</t>
  </si>
  <si>
    <t xml:space="preserve">EmCare.A.DE17</t>
  </si>
  <si>
    <t xml:space="preserve">Female</t>
  </si>
  <si>
    <t xml:space="preserve">The client is Female</t>
  </si>
  <si>
    <t xml:space="preserve">equivalent::http://hl7.org/fhir/administrative-gender::female</t>
  </si>
  <si>
    <t xml:space="preserve">EmCare.A.DE18</t>
  </si>
  <si>
    <t xml:space="preserve">Male</t>
  </si>
  <si>
    <t xml:space="preserve">The client is Male</t>
  </si>
  <si>
    <t xml:space="preserve">equivalent::http://hl7.org/fhir/administrative-gender::male</t>
  </si>
  <si>
    <t xml:space="preserve">png::https://www.clipartmax.com/png/small/47-470461_man-gender-sex-male-gender-symbol-comments-male-gender-icon-png.png</t>
  </si>
  <si>
    <t xml:space="preserve">EmCare.A.DE19</t>
  </si>
  <si>
    <t xml:space="preserve">Not Specified</t>
  </si>
  <si>
    <t xml:space="preserve">The client's sex is not specified</t>
  </si>
  <si>
    <t xml:space="preserve">equivalent::http://hl7.org/fhir/administrative-gender::unknown</t>
  </si>
  <si>
    <t xml:space="preserve">png::https://www.clipartmax.com/png/small/193-1937816_clipart-female-symbol-female-gender-icon-png.png</t>
  </si>
  <si>
    <t xml:space="preserve">dob-estimator</t>
  </si>
  <si>
    <t xml:space="preserve">Provide an estimated age or estimated date of birth</t>
  </si>
  <si>
    <t xml:space="preserve">The client/caregiver will provide an estimated age or estimated date of birth</t>
  </si>
  <si>
    <t xml:space="preserve">EmCare.A.DE13</t>
  </si>
  <si>
    <t xml:space="preserve">Estimated age in years/months for child (2 months or older)</t>
  </si>
  <si>
    <t xml:space="preserve">The age of the client is estimated based on physical evidence</t>
  </si>
  <si>
    <t xml:space="preserve">EmCare.A.DE14</t>
  </si>
  <si>
    <t xml:space="preserve">Estimated age in weeks/days for young infant (under 2 months old)</t>
  </si>
  <si>
    <t xml:space="preserve">The Caregiver provides the age in weeks/days/hours</t>
  </si>
  <si>
    <t xml:space="preserve">EmCare.A.DE15</t>
  </si>
  <si>
    <t xml:space="preserve">Estimate Date of Birth</t>
  </si>
  <si>
    <t xml:space="preserve">Estimate Date of Birth of the Client</t>
  </si>
  <si>
    <t xml:space="preserve">relationship-to-client</t>
  </si>
  <si>
    <t xml:space="preserve">Caregiver's Relationship to Client</t>
  </si>
  <si>
    <t xml:space="preserve">The relationship of the Caregiver to the client</t>
  </si>
  <si>
    <t xml:space="preserve">{{exclude}}</t>
  </si>
  <si>
    <t xml:space="preserve">http://hl7.org/fhir/ValueSet/relatedperson-relationshiptype</t>
  </si>
  <si>
    <t xml:space="preserve">EmCare.A.DE25</t>
  </si>
  <si>
    <t xml:space="preserve">Mother</t>
  </si>
  <si>
    <t xml:space="preserve">The Caregiver is the client's mother</t>
  </si>
  <si>
    <t xml:space="preserve">equivalent::http://terminology.hl7.org/CodeSystem/v3-RoleCode::MTH</t>
  </si>
  <si>
    <t xml:space="preserve">EmCare.A.DE26</t>
  </si>
  <si>
    <t xml:space="preserve">Father</t>
  </si>
  <si>
    <t xml:space="preserve">The Caregiver is the client's father</t>
  </si>
  <si>
    <t xml:space="preserve">equivalent::http://terminology.hl7.org/CodeSystem/v3-RoleCode::FTH</t>
  </si>
  <si>
    <t xml:space="preserve">EmCare.A.DE27</t>
  </si>
  <si>
    <t xml:space="preserve">Sibling</t>
  </si>
  <si>
    <t xml:space="preserve">The Caregiver is the client's sibling</t>
  </si>
  <si>
    <t xml:space="preserve">equivalent::http://terminology.hl7.org/CodeSystem/v3-RoleCode::SIB</t>
  </si>
  <si>
    <t xml:space="preserve">EmCare.A.DE28</t>
  </si>
  <si>
    <t xml:space="preserve">Extended family</t>
  </si>
  <si>
    <t xml:space="preserve">The Caregiver is the client's extended family</t>
  </si>
  <si>
    <t xml:space="preserve">equivalent::http://terminology.hl7.org/CodeSystem/v3-RoleCode::EXT</t>
  </si>
  <si>
    <t xml:space="preserve">EmCare.A.DE29</t>
  </si>
  <si>
    <t xml:space="preserve">Legal Guardian</t>
  </si>
  <si>
    <t xml:space="preserve">The Caregiver is the client's legal guardian</t>
  </si>
  <si>
    <t xml:space="preserve">equivalent::http://terminology.hl7.org/CodeSystem/v3-RoleCode::PRNINLAW</t>
  </si>
  <si>
    <t xml:space="preserve">EmCare.A.DE30</t>
  </si>
  <si>
    <t xml:space="preserve">Not Related</t>
  </si>
  <si>
    <t xml:space="preserve">The Caregiver is not related to the client</t>
  </si>
  <si>
    <t xml:space="preserve">equivalent::http://terminology.hl7.org/CodeSystem/v2-0131::U</t>
  </si>
  <si>
    <t xml:space="preserve">vital-status</t>
  </si>
  <si>
    <t xml:space="preserve">Related Person vital status</t>
  </si>
  <si>
    <t xml:space="preserve">EmCare.A.DE46</t>
  </si>
  <si>
    <t xml:space="preserve">Dead</t>
  </si>
  <si>
    <t xml:space="preserve">Biological Mother or Father dead</t>
  </si>
  <si>
    <t xml:space="preserve">EmCare.A.DE34</t>
  </si>
  <si>
    <t xml:space="preserve">Alive</t>
  </si>
  <si>
    <t xml:space="preserve">Biological Mother or Father Alive</t>
  </si>
  <si>
    <t xml:space="preserve">EmCare.A.DE33</t>
  </si>
  <si>
    <t xml:space="preserve">Unknown</t>
  </si>
  <si>
    <t xml:space="preserve">Biological Mother or Father Vital Status unknown</t>
  </si>
  <si>
    <t xml:space="preserve">visit-type</t>
  </si>
  <si>
    <t xml:space="preserve">EmCare.B2.DE02</t>
  </si>
  <si>
    <t xml:space="preserve">Planned</t>
  </si>
  <si>
    <t xml:space="preserve">The visit is planned</t>
  </si>
  <si>
    <t xml:space="preserve">EmCare.B2.DE03</t>
  </si>
  <si>
    <t xml:space="preserve">Unplanned</t>
  </si>
  <si>
    <t xml:space="preserve">The visit is unplanned</t>
  </si>
  <si>
    <t xml:space="preserve">reason_consultation</t>
  </si>
  <si>
    <t xml:space="preserve">Reason for Consultation</t>
  </si>
  <si>
    <t xml:space="preserve">EmCare.B3.DE03</t>
  </si>
  <si>
    <t xml:space="preserve">Sick Child</t>
  </si>
  <si>
    <t xml:space="preserve">The client's visit is for a sick child consultation</t>
  </si>
  <si>
    <t xml:space="preserve">EmCare.B3.DE04</t>
  </si>
  <si>
    <t xml:space="preserve">Routine visit (Well child/infant)</t>
  </si>
  <si>
    <t xml:space="preserve">The client's visit is for a well child consultation</t>
  </si>
  <si>
    <t xml:space="preserve">yesno</t>
  </si>
  <si>
    <t xml:space="preserve">yes</t>
  </si>
  <si>
    <t xml:space="preserve">Yes</t>
  </si>
  <si>
    <t xml:space="preserve">no</t>
  </si>
  <si>
    <t xml:space="preserve">No</t>
  </si>
  <si>
    <t xml:space="preserve">yesnox</t>
  </si>
  <si>
    <t xml:space="preserve">Do not know</t>
  </si>
  <si>
    <t xml:space="preserve">agreedisagree</t>
  </si>
  <si>
    <t xml:space="preserve">agree</t>
  </si>
  <si>
    <t xml:space="preserve">Agree</t>
  </si>
  <si>
    <t xml:space="preserve">disagree</t>
  </si>
  <si>
    <t xml:space="preserve">Disagree</t>
  </si>
  <si>
    <t xml:space="preserve">consultation_type</t>
  </si>
  <si>
    <t xml:space="preserve">EmCare.B3.DE07</t>
  </si>
  <si>
    <t xml:space="preserve">Initial visit</t>
  </si>
  <si>
    <t xml:space="preserve">The client's visit is for a new consultation</t>
  </si>
  <si>
    <t xml:space="preserve">EmCare.B3.DE08</t>
  </si>
  <si>
    <t xml:space="preserve">Follow Up</t>
  </si>
  <si>
    <t xml:space="preserve">The client's visit is for a follow up consultation</t>
  </si>
  <si>
    <t xml:space="preserve">RelatedPerson</t>
  </si>
  <si>
    <t xml:space="preserve">{{choiceColumn}}</t>
  </si>
  <si>
    <t xml:space="preserve">Last name</t>
  </si>
  <si>
    <t xml:space="preserve">{"path":".last_name", "width": "30", "forDisplay":"1"}</t>
  </si>
  <si>
    <t xml:space="preserve">(?:/[^/]+)*/([^\?]).*</t>
  </si>
  <si>
    <t xml:space="preserve">First name</t>
  </si>
  <si>
    <t xml:space="preserve">{"path":".first_name", "width": "30", "forDisplay":"1"}</t>
  </si>
  <si>
    <t xml:space="preserve">{{url}}</t>
  </si>
  <si>
    <t xml:space="preserve">RelatedPerson?patient=1234</t>
  </si>
  <si>
    <t xml:space="preserve">more_than_7d</t>
  </si>
  <si>
    <t xml:space="preserve">EmCare.B12S1.DE05</t>
  </si>
  <si>
    <t xml:space="preserve">7 days or more</t>
  </si>
  <si>
    <t xml:space="preserve">The client has had fever for 7 days or more</t>
  </si>
  <si>
    <t xml:space="preserve">EmCare.B12S1.DE04</t>
  </si>
  <si>
    <t xml:space="preserve">Less than 7 days</t>
  </si>
  <si>
    <t xml:space="preserve">The client has had fever for less than 7 days</t>
  </si>
  <si>
    <t xml:space="preserve">more_than_14d</t>
  </si>
  <si>
    <t xml:space="preserve">EmCare.B10S1.DE08</t>
  </si>
  <si>
    <t xml:space="preserve">14 days or more</t>
  </si>
  <si>
    <t xml:space="preserve">The client has had ear discharge for 14 days or more</t>
  </si>
  <si>
    <t xml:space="preserve">EmCare.B10S1.DE07</t>
  </si>
  <si>
    <t xml:space="preserve">Less than 14 days</t>
  </si>
  <si>
    <t xml:space="preserve">The client has had ear discharge for less than 14 days</t>
  </si>
  <si>
    <t xml:space="preserve">7d_to_14d</t>
  </si>
  <si>
    <t xml:space="preserve">Symptom less than 7 days </t>
  </si>
  <si>
    <t xml:space="preserve">EmCare.B11S1.DE03A</t>
  </si>
  <si>
    <t xml:space="preserve">7 to 14 days</t>
  </si>
  <si>
    <t xml:space="preserve">Symptom for 7 to 14 days </t>
  </si>
  <si>
    <t xml:space="preserve">Symptom for 14 days or more</t>
  </si>
  <si>
    <t xml:space="preserve">8d_to_30d</t>
  </si>
  <si>
    <t xml:space="preserve">7 days or less</t>
  </si>
  <si>
    <t xml:space="preserve">Symptom for 7 days or less</t>
  </si>
  <si>
    <t xml:space="preserve">EmCare.B12S1.DE04A</t>
  </si>
  <si>
    <t xml:space="preserve">8 to 30 days</t>
  </si>
  <si>
    <t xml:space="preserve">Symptom for 8 to 30 days</t>
  </si>
  <si>
    <t xml:space="preserve">More than 30 days</t>
  </si>
  <si>
    <t xml:space="preserve">Symptom for more than 30 days</t>
  </si>
  <si>
    <t xml:space="preserve">type_of_pain</t>
  </si>
  <si>
    <t xml:space="preserve">EmCare.B12S1.DE08</t>
  </si>
  <si>
    <t xml:space="preserve">The child is reported to have, or appears to be in pain. It is important to assess for pain which could be a sign of a source of infection when the child has reported or measured fever.
</t>
  </si>
  <si>
    <t xml:space="preserve">EmCare.B12S1.DE09</t>
  </si>
  <si>
    <t xml:space="preserve">No Pain</t>
  </si>
  <si>
    <t xml:space="preserve">The child is not reported to have any pain and does not appear to be in pain
</t>
  </si>
  <si>
    <t xml:space="preserve">EmCare.B12S1.DE10</t>
  </si>
  <si>
    <t xml:space="preserve">Joint or Bone Pain</t>
  </si>
  <si>
    <t xml:space="preserve">The child is reported to have or appears to have joint or bone pain
</t>
  </si>
  <si>
    <t xml:space="preserve">EmCare.B12S1.DE11</t>
  </si>
  <si>
    <t xml:space="preserve">Pain or Difficulty Passing Urine or Crying when Passing Urine</t>
  </si>
  <si>
    <t xml:space="preserve">The child is reported to have or appears to have pain or difficulty passing urine (in younger children this may appear as crying when passing urine)
</t>
  </si>
  <si>
    <t xml:space="preserve">EmCare.B12S1.DE12</t>
  </si>
  <si>
    <t xml:space="preserve">Skin Pain</t>
  </si>
  <si>
    <t xml:space="preserve">The child is reported to have or appears to have painful skin or a skin problem
</t>
  </si>
  <si>
    <t xml:space="preserve">EmCare.B12S1.DE13</t>
  </si>
  <si>
    <t xml:space="preserve">Ear Pain</t>
  </si>
  <si>
    <t xml:space="preserve">The child is reported to have or appears to have ear pain
</t>
  </si>
  <si>
    <t xml:space="preserve">EmCare.B12S1.DE14</t>
  </si>
  <si>
    <t xml:space="preserve">Other</t>
  </si>
  <si>
    <t xml:space="preserve">The child is reported to have or appears to have pain which does not fit into the other categories
</t>
  </si>
  <si>
    <t xml:space="preserve">malaria_risk_area</t>
  </si>
  <si>
    <t xml:space="preserve">EmCare.B12S1.DE15</t>
  </si>
  <si>
    <t xml:space="preserve">The area is a high / low / no malaria risk area
</t>
  </si>
  <si>
    <t xml:space="preserve">EmCare.B12S1.DE16</t>
  </si>
  <si>
    <t xml:space="preserve">High Malaria Risk</t>
  </si>
  <si>
    <t xml:space="preserve">High malaria risk: in area where more than 5% of fever cases in children 2 to 59 months are attributable to malaria</t>
  </si>
  <si>
    <t xml:space="preserve">EmCare.B12S1.DE17</t>
  </si>
  <si>
    <t xml:space="preserve">Low Malaria Risk</t>
  </si>
  <si>
    <t xml:space="preserve">Low malaria risk: in area where fewer than 5% of fever cases in children 2 to 59 months are attributable to malaria, but where the risk is not negligible.</t>
  </si>
  <si>
    <t xml:space="preserve">EmCare.B12S1.DE18</t>
  </si>
  <si>
    <t xml:space="preserve">No Malaria Risk</t>
  </si>
  <si>
    <t xml:space="preserve">No malaria risk: malaria transmission does not normally occur in the area, and imported malaria is uncommon.</t>
  </si>
  <si>
    <t xml:space="preserve">7d_or_less</t>
  </si>
  <si>
    <t xml:space="preserve">EmCare.B10S2.DE05A</t>
  </si>
  <si>
    <t xml:space="preserve">Duration of wheezing</t>
  </si>
  <si>
    <t xml:space="preserve">The child has wheezing for less than 7 days</t>
  </si>
  <si>
    <t xml:space="preserve">EmCare.B10S2.DE05C</t>
  </si>
  <si>
    <t xml:space="preserve">The child has wheezing for 7 or more days</t>
  </si>
  <si>
    <t xml:space="preserve">10d_or_less</t>
  </si>
  <si>
    <t xml:space="preserve">EmCare.B17S1.DE02</t>
  </si>
  <si>
    <t xml:space="preserve">Duration of Mumps</t>
  </si>
  <si>
    <t xml:space="preserve">EmCare.B17S1.DE03</t>
  </si>
  <si>
    <t xml:space="preserve">Less than 10 days</t>
  </si>
  <si>
    <t xml:space="preserve">The duration of mumps observed is less than 10 days</t>
  </si>
  <si>
    <t xml:space="preserve">EmCare.B17S1.DE04</t>
  </si>
  <si>
    <t xml:space="preserve">10 days or more</t>
  </si>
  <si>
    <t xml:space="preserve">The duration of mumps observed is for 10 or more days</t>
  </si>
  <si>
    <t xml:space="preserve">oxygen_saturation</t>
  </si>
  <si>
    <t xml:space="preserve">EmCare.B10S2.DE08</t>
  </si>
  <si>
    <t xml:space="preserve">The client's oxygen saturation is more than or equal to 90 %</t>
  </si>
  <si>
    <t xml:space="preserve">EmCare.B10S2.DE09</t>
  </si>
  <si>
    <t xml:space="preserve">Oxygen saturation not measured</t>
  </si>
  <si>
    <t xml:space="preserve">The clients oxygen saturation was not measured</t>
  </si>
  <si>
    <t xml:space="preserve">number_of_convulsions</t>
  </si>
  <si>
    <t xml:space="preserve">EmCare.B7.DE06</t>
  </si>
  <si>
    <t xml:space="preserve">Two or more convulsions</t>
  </si>
  <si>
    <t xml:space="preserve">The client is reported to have had two or more convulsions in this illness</t>
  </si>
  <si>
    <t xml:space="preserve">EmCare.B7.DE05</t>
  </si>
  <si>
    <t xml:space="preserve">One Convulsion</t>
  </si>
  <si>
    <t xml:space="preserve">The client is reported to have had one convulsion in this illness</t>
  </si>
  <si>
    <t xml:space="preserve">temperature_measurement</t>
  </si>
  <si>
    <t xml:space="preserve">Temperature Measurement</t>
  </si>
  <si>
    <t xml:space="preserve">Low</t>
  </si>
  <si>
    <t xml:space="preserve">The client has a low body temperature based on the second  measurement</t>
  </si>
  <si>
    <t xml:space="preserve">Normal</t>
  </si>
  <si>
    <t xml:space="preserve">High</t>
  </si>
  <si>
    <t xml:space="preserve">Very High</t>
  </si>
  <si>
    <t xml:space="preserve">skin_pinch_abdomen</t>
  </si>
  <si>
    <t xml:space="preserve">EmCare.B20S2.DE02</t>
  </si>
  <si>
    <t xml:space="preserve">Skin Pinch of Abdomen</t>
  </si>
  <si>
    <t xml:space="preserve">EmCare.B20S2.DE03</t>
  </si>
  <si>
    <t xml:space="preserve">Skin Pinch goes back very slowly (More than 2 seconds)</t>
  </si>
  <si>
    <t xml:space="preserve">The client's skin goes back very slowly after Skin Pinch of Abdomen (More than 2 seconds)</t>
  </si>
  <si>
    <t xml:space="preserve">EmCare.B20S2.DE04</t>
  </si>
  <si>
    <t xml:space="preserve">Skin Pinch goes back slowly (2 seconds or fewer, but not immediately)</t>
  </si>
  <si>
    <t xml:space="preserve">The client's skin goes back slowly after Skin Pinch of Abdomen (2 seconds or fewer, but not immediately)</t>
  </si>
  <si>
    <t xml:space="preserve">EmCare.B20S2.DE05</t>
  </si>
  <si>
    <t xml:space="preserve">Skin Pinch goes back Normally (immediately)</t>
  </si>
  <si>
    <t xml:space="preserve">The client's skin goes back normally after Skin Pinch of Abdomen (immediately)</t>
  </si>
  <si>
    <t xml:space="preserve">skin_pb_location</t>
  </si>
  <si>
    <t xml:space="preserve">EmCare.B14S2.DE06</t>
  </si>
  <si>
    <t xml:space="preserve">Generalised or Localised Skin Problem</t>
  </si>
  <si>
    <t xml:space="preserve">EmCare.B14S2.DE07</t>
  </si>
  <si>
    <t xml:space="preserve">Generalised Skin Problem</t>
  </si>
  <si>
    <t xml:space="preserve">The client has a generalised skin problem</t>
  </si>
  <si>
    <t xml:space="preserve">Observation</t>
  </si>
  <si>
    <t xml:space="preserve">EmCare.B14S2.DE08</t>
  </si>
  <si>
    <t xml:space="preserve">Localised Skin Problem</t>
  </si>
  <si>
    <t xml:space="preserve">The client has a localised skin problem</t>
  </si>
  <si>
    <t xml:space="preserve">EmCare.B14S2.DE09</t>
  </si>
  <si>
    <t xml:space="preserve">No Problem</t>
  </si>
  <si>
    <t xml:space="preserve">The client does not have a generalised or localised skin problem</t>
  </si>
  <si>
    <t xml:space="preserve">skin_pb</t>
  </si>
  <si>
    <t xml:space="preserve">EmCare.B14S2.DE13</t>
  </si>
  <si>
    <t xml:space="preserve">Type of Skin Problem</t>
  </si>
  <si>
    <t xml:space="preserve">EmCare.B14S2.DE14</t>
  </si>
  <si>
    <t xml:space="preserve">Abscess - Hot Tender Swelling</t>
  </si>
  <si>
    <t xml:space="preserve">The child has an abscess - Hot tender swelling</t>
  </si>
  <si>
    <t xml:space="preserve">EmCare.B14S2.DE15</t>
  </si>
  <si>
    <t xml:space="preserve">Deep or extends to muscle</t>
  </si>
  <si>
    <t xml:space="preserve">The child has an abscess that is deep or extends to muscle</t>
  </si>
  <si>
    <t xml:space="preserve">EmCare.B14S2.DE16</t>
  </si>
  <si>
    <t xml:space="preserve">Cellulitis - Red Tender Skin</t>
  </si>
  <si>
    <t xml:space="preserve">The child has cellulitis - warm / hot tender skin - appears red in paler skin tones and dark red, dark brown, grey or purple in darker skin tones</t>
  </si>
  <si>
    <t xml:space="preserve">EmCare.B14S2.DE18</t>
  </si>
  <si>
    <t xml:space="preserve">Papular Itching Rash (Prurigo) - Itching rash with small papules and scratch marks. Dark spots with pale centre</t>
  </si>
  <si>
    <t xml:space="preserve">The client has Papular Urticaria or Papular Pruritic Eruptions 
• Itchy papules at different stages of evolution.
• Found on the arms and legs.
• Healed lesions are often dark/ hyperpigmented.
• The itch is difficult to manage.
• Essential to exclude scabies.</t>
  </si>
  <si>
    <t xml:space="preserve">EmCare.B14S2.DE19</t>
  </si>
  <si>
    <t xml:space="preserve">Ringworm (Tinea) - An itchy circular lesion with a raised edge and fine scaly area in the centre with loss of hair.  May also be found on body or web on feet</t>
  </si>
  <si>
    <t xml:space="preserve">The client has Ringworm (Tinea) - 
• An itchy circular lesion with a raised edge and fine scaly area.
• Scalp lesions may result in loss of hair</t>
  </si>
  <si>
    <t xml:space="preserve">EmCare.B14S2.DE21</t>
  </si>
  <si>
    <t xml:space="preserve">Scabies - Rash and excoriations on torso; burrows in web space and wrists, face spared</t>
  </si>
  <si>
    <t xml:space="preserve">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</si>
  <si>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 xml:space="preserve">EmCare.B14S2.DE22</t>
  </si>
  <si>
    <t xml:space="preserve">Chickenpox - Vesicles over body.  Vesicles appear progressively over days and form scabs after they rupture</t>
  </si>
  <si>
    <t xml:space="preserve">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</si>
  <si>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 xml:space="preserve">EmCare.B14S2.DE23</t>
  </si>
  <si>
    <t xml:space="preserve">Herpes Zoster -  Vesicles in one area on one side of body with intense pain or scars plus shooting pain.  
Uncommon in children except where they are immuno-compromised (e.g. if infected with HIV)</t>
  </si>
  <si>
    <t xml:space="preserve">The client has Herpes Zoster -  Vesicles in one area on one side of body with intense pain or scars plus shooting pain.
• They are uncommon in children except when they are immune-compromised</t>
  </si>
  <si>
    <t xml:space="preserve">EmCare.B14S2.DE25</t>
  </si>
  <si>
    <t xml:space="preserve">Impetigo or Folliculitis - Red, Tender, Warm Crusts or Small lesions</t>
  </si>
  <si>
    <t xml:space="preserve">The client has Impetigo- Pustules and papules with honey -coloured crusts.
• Commonly starts on the face or buttocks, then spreads to the neck, hands, arms and legs.</t>
  </si>
  <si>
    <t xml:space="preserve">EmCare.B14S2.DE31</t>
  </si>
  <si>
    <t xml:space="preserve">Molluscum Contagiosum - Skin coloured pearly white papules with central umbilication. Most commonly seen on face and trunk in children.</t>
  </si>
  <si>
    <t xml:space="preserve">The client has Molluscum Contagiosum -Caused by a poxvirus.
• Dome-shaped papules with a central depression
(umblication).
• Most commonly seen on the face and trunk in children</t>
  </si>
  <si>
    <t xml:space="preserve">EmCare.B14S2.DE32</t>
  </si>
  <si>
    <t xml:space="preserve">Warts - Papules or nodules with a rough (Verrucous) surface</t>
  </si>
  <si>
    <t xml:space="preserve">The client has Warts - Appears as papules or nodules with a rough surface.
• Seen most often on the hands and fingers, but can be
found anywhere on
the body.</t>
  </si>
  <si>
    <t xml:space="preserve">EmCare.B14S2.DE33</t>
  </si>
  <si>
    <t xml:space="preserve">Seborrhoea - Greasy scales and redness on central face and body folds</t>
  </si>
  <si>
    <t xml:space="preserve">The client has Seborrhoeic Dermatitis - Greasy scales and redness on central face, body folds.
• The scalp, face, ears and skin folds (e.g. axillae, groins, under the breasts) are commonly affected.</t>
  </si>
  <si>
    <t xml:space="preserve">EmCare.B14S2.DE35</t>
  </si>
  <si>
    <t xml:space="preserve">Fixed Drug Reactions - Generalised red, wide spread with small bumps or blisters; or one or more dark skin areas</t>
  </si>
  <si>
    <t xml:space="preserve">The client has Fixed Drug Reaction - One or more dark round or oval skin lesions with central vesicles .
• The lesions recur on the same spot, and increase in number with each successive attack</t>
  </si>
  <si>
    <t xml:space="preserve">EmCare.B14S2.DE36</t>
  </si>
  <si>
    <t xml:space="preserve">Eczema - Wet oozing sores or excoriated, thick patches</t>
  </si>
  <si>
    <t xml:space="preserve">The client has Eczema - Erythematous (red), sometimes scaly plaques found on the face, flexures, trunk and extensors.
• Yellow pustules which crust indicate
secondary bacterial infection.</t>
  </si>
  <si>
    <t xml:space="preserve">EmCare.B14S2.DE37</t>
  </si>
  <si>
    <t xml:space="preserve">Steven Johnson Syndrome (SJS)</t>
  </si>
  <si>
    <t xml:space="preserve">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</si>
  <si>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 xml:space="preserve">none</t>
  </si>
  <si>
    <t xml:space="preserve">None of the above</t>
  </si>
  <si>
    <t xml:space="preserve">severe_skin_lesions</t>
  </si>
  <si>
    <t xml:space="preserve">EmCare.B14S2.DE26</t>
  </si>
  <si>
    <t xml:space="preserve">Signs of Severe Impetigo / Folliculitis</t>
  </si>
  <si>
    <t xml:space="preserve">EmCare.B14S2.DE27</t>
  </si>
  <si>
    <t xml:space="preserve">Skin Lesions ≥ 4 cm</t>
  </si>
  <si>
    <t xml:space="preserve">The impetigo skin lesions cover an area of 4 cm or larger</t>
  </si>
  <si>
    <t xml:space="preserve">EmCare.B14S2.DE28</t>
  </si>
  <si>
    <t xml:space="preserve">Red Skin Streaks</t>
  </si>
  <si>
    <t xml:space="preserve">The impetigo is associated with red skin streaks</t>
  </si>
  <si>
    <t xml:space="preserve">EmCare.B14S2.DE29</t>
  </si>
  <si>
    <t xml:space="preserve">Tender Nodes (Nodules) under the skin</t>
  </si>
  <si>
    <t xml:space="preserve">The impetigo is associated with tender Nodes (Nodules) under the skin</t>
  </si>
  <si>
    <t xml:space="preserve">EmCare.B14S2.DE30</t>
  </si>
  <si>
    <t xml:space="preserve">Skin Infection extends to muscle</t>
  </si>
  <si>
    <t xml:space="preserve">The skin Infection extends to muscle</t>
  </si>
  <si>
    <t xml:space="preserve">EmCare.B14S2.DE30a</t>
  </si>
  <si>
    <t xml:space="preserve">No signs of severe Impetigo / Folliculitis </t>
  </si>
  <si>
    <t xml:space="preserve">The child does not have any signs of severe Impetigo / Folliculitis </t>
  </si>
  <si>
    <t xml:space="preserve">oral_sores</t>
  </si>
  <si>
    <t xml:space="preserve">EmCare.B14S2.DE38</t>
  </si>
  <si>
    <t xml:space="preserve">Oral sores or Mouth Ulcers</t>
  </si>
  <si>
    <t xml:space="preserve">EmCare.B14S2.DE41</t>
  </si>
  <si>
    <t xml:space="preserve">Mouth Sores or Mouth Ulcers - Deep and Extensive</t>
  </si>
  <si>
    <t xml:space="preserve">The client has mouth sores or mouth ulcers that are deep and extensive</t>
  </si>
  <si>
    <t xml:space="preserve">EmCare.B14S2.DE42</t>
  </si>
  <si>
    <t xml:space="preserve">Mouth Sores or Mouth Ulcers - Not Deep and Extensive</t>
  </si>
  <si>
    <t xml:space="preserve">The client has mouth sores or mouth ulcers that are not deep and extensive</t>
  </si>
  <si>
    <t xml:space="preserve">EmCare.B14S2.DE40</t>
  </si>
  <si>
    <t xml:space="preserve">Oral Thrush</t>
  </si>
  <si>
    <t xml:space="preserve">The client has oral thrush</t>
  </si>
  <si>
    <t xml:space="preserve">EmCare.B14S2.DE39</t>
  </si>
  <si>
    <t xml:space="preserve">No Oral Sores or Mouth Ulcers</t>
  </si>
  <si>
    <t xml:space="preserve">The client is not reported to have oral sores or mouth ulcers</t>
  </si>
  <si>
    <t xml:space="preserve">add_pb</t>
  </si>
  <si>
    <t xml:space="preserve">EmCare.B14S2.DE43</t>
  </si>
  <si>
    <t xml:space="preserve">Add a Skin or Mouth or Eye Problem</t>
  </si>
  <si>
    <t xml:space="preserve">EmCare.B14S2.DE44</t>
  </si>
  <si>
    <t xml:space="preserve">Skin Problem</t>
  </si>
  <si>
    <t xml:space="preserve">The health care worker would like to add a skin problem</t>
  </si>
  <si>
    <t xml:space="preserve">EmCare.B14S2.DE45</t>
  </si>
  <si>
    <t xml:space="preserve">Oral Sores or Mouth Ulcers</t>
  </si>
  <si>
    <t xml:space="preserve">The health care worker would like to add an Oral Sores or Mouth Ulcers problem</t>
  </si>
  <si>
    <t xml:space="preserve">EmCare.B14S2.DE46</t>
  </si>
  <si>
    <t xml:space="preserve">Eye Problem</t>
  </si>
  <si>
    <t xml:space="preserve">The health care worker would like to add an Eye problem</t>
  </si>
  <si>
    <t xml:space="preserve">EmCare.B14S2.DE47</t>
  </si>
  <si>
    <t xml:space="preserve">No - Do not add a Skin or Mouth or Eye Problem</t>
  </si>
  <si>
    <t xml:space="preserve">The healthcare worker would not like to add a Skin or Mouth or Eye Problem</t>
  </si>
  <si>
    <t xml:space="preserve">palmar_pallor</t>
  </si>
  <si>
    <t xml:space="preserve">EmCare.B15S2.DE01</t>
  </si>
  <si>
    <t xml:space="preserve">The client has palmar pallor</t>
  </si>
  <si>
    <t xml:space="preserve">EmCare.B15S2.DE02</t>
  </si>
  <si>
    <t xml:space="preserve">Severe Palmar Pallor</t>
  </si>
  <si>
    <t xml:space="preserve">The client has severe palmar pallor</t>
  </si>
  <si>
    <t xml:space="preserve">EmCare.B15S2.DE03</t>
  </si>
  <si>
    <t xml:space="preserve">Some Palmar Pallor</t>
  </si>
  <si>
    <t xml:space="preserve">The client has some palmar pallor</t>
  </si>
  <si>
    <t xml:space="preserve">EmCare.B15S2.DE04</t>
  </si>
  <si>
    <t xml:space="preserve">No Palmar Pallor</t>
  </si>
  <si>
    <t xml:space="preserve">The client has no palmar pallor</t>
  </si>
  <si>
    <t xml:space="preserve">difficulty_feeding</t>
  </si>
  <si>
    <t xml:space="preserve">EmCare.B18S1.DE02</t>
  </si>
  <si>
    <t xml:space="preserve">Difficulty with Feeding</t>
  </si>
  <si>
    <t xml:space="preserve">Emcare</t>
  </si>
  <si>
    <t xml:space="preserve">EmCare.B18S1.DE05</t>
  </si>
  <si>
    <t xml:space="preserve">Feeding Well</t>
  </si>
  <si>
    <t xml:space="preserve">The client is reported to be feeding well</t>
  </si>
  <si>
    <t xml:space="preserve">EmCare.B18S1.DE04</t>
  </si>
  <si>
    <t xml:space="preserve">Not Feeding Well</t>
  </si>
  <si>
    <t xml:space="preserve">The client is reported to not be feeding well</t>
  </si>
  <si>
    <t xml:space="preserve">EmCare.B18S1.DE03</t>
  </si>
  <si>
    <t xml:space="preserve">Not Able to Feed At All</t>
  </si>
  <si>
    <t xml:space="preserve">The client is reported not to be able to feed at all</t>
  </si>
  <si>
    <t xml:space="preserve">maternal_malaria_test_pregnancy</t>
  </si>
  <si>
    <t xml:space="preserve">Maternal malaria test results in the week prior to delivery, intrapartum or in the week after delivery</t>
  </si>
  <si>
    <t xml:space="preserve">EmCare.B22S1.DE06</t>
  </si>
  <si>
    <t xml:space="preserve">Positive</t>
  </si>
  <si>
    <t xml:space="preserve">The client' maternal malaria test results in the week prior to delivery, intrapartum or in the week after delivery was positive</t>
  </si>
  <si>
    <t xml:space="preserve">EmCare.B22S1.DE07</t>
  </si>
  <si>
    <t xml:space="preserve">Negative</t>
  </si>
  <si>
    <t xml:space="preserve">The client' maternal malaria test results in the week prior to delivery, intrapartum or in the week after delivery was negative</t>
  </si>
  <si>
    <t xml:space="preserve">EmCare.B22S1.DE08</t>
  </si>
  <si>
    <t xml:space="preserve">Not tested</t>
  </si>
  <si>
    <t xml:space="preserve">The client' maternal malaria test in the week prior to delivery, intrapartum or in the week after delivery was not done</t>
  </si>
  <si>
    <t xml:space="preserve">EmCare.B22S1.DE09</t>
  </si>
  <si>
    <t xml:space="preserve">The client' maternal malaria test results in the week prior to delivery, intrapartum or in the week after delivery is unknown</t>
  </si>
  <si>
    <t xml:space="preserve">malaria_test</t>
  </si>
  <si>
    <t xml:space="preserve">EmCare.B24.DE07</t>
  </si>
  <si>
    <t xml:space="preserve">Malaria test</t>
  </si>
  <si>
    <t xml:space="preserve">EmCare.B24.G.DE45</t>
  </si>
  <si>
    <t xml:space="preserve">Malaria Positive</t>
  </si>
  <si>
    <t xml:space="preserve">The clients Malaria Test result is positive</t>
  </si>
  <si>
    <t xml:space="preserve">EmCare.B24.G.DE46</t>
  </si>
  <si>
    <t xml:space="preserve">Malaria Negative</t>
  </si>
  <si>
    <t xml:space="preserve">The clients Malaria Test result is negative</t>
  </si>
  <si>
    <t xml:space="preserve">EmCare.B24.G.DE47</t>
  </si>
  <si>
    <t xml:space="preserve">Malaria Status Unknown / Unavailable / Invalid / Not Feasible</t>
  </si>
  <si>
    <t xml:space="preserve">The clients Malaria Test result is unknown, invalid or not feasable</t>
  </si>
  <si>
    <t xml:space="preserve">infant_movements</t>
  </si>
  <si>
    <t xml:space="preserve">EmCare.B18S2.DE08</t>
  </si>
  <si>
    <t xml:space="preserve">Infant's Movements</t>
  </si>
  <si>
    <t xml:space="preserve">EmCare.B18S2.DE11</t>
  </si>
  <si>
    <t xml:space="preserve">Moves on his or her own or moves spontaneously or without stimulation</t>
  </si>
  <si>
    <t xml:space="preserve">The client moves on his or her own or moves spontaneously or without stimulation</t>
  </si>
  <si>
    <t xml:space="preserve">EmCare.B18S2.DE10</t>
  </si>
  <si>
    <t xml:space="preserve">Movement only when stimulated but then stops</t>
  </si>
  <si>
    <t xml:space="preserve">The client has movement but only when stimulated and then movement stops</t>
  </si>
  <si>
    <t xml:space="preserve">EmCare.B18S2.DE09</t>
  </si>
  <si>
    <t xml:space="preserve">No movement at all</t>
  </si>
  <si>
    <t xml:space="preserve">The client has No movement at all even after stimulation</t>
  </si>
  <si>
    <t xml:space="preserve">jaundice_duration</t>
  </si>
  <si>
    <t xml:space="preserve">EmCare.B19S2.DE04</t>
  </si>
  <si>
    <t xml:space="preserve">When did the Jaundice first appear?</t>
  </si>
  <si>
    <t xml:space="preserve">EmCare.B19S2.DE05</t>
  </si>
  <si>
    <t xml:space="preserve">Within less than 24 hours of birth</t>
  </si>
  <si>
    <t xml:space="preserve">The young infant's Jaundice appeared less than 24 hours after birth</t>
  </si>
  <si>
    <t xml:space="preserve">EmCare.B19S2.DE06</t>
  </si>
  <si>
    <t xml:space="preserve">24 hours or more after birth</t>
  </si>
  <si>
    <t xml:space="preserve">The young infant's Jaundice appeared 24 hours or more after birth</t>
  </si>
  <si>
    <t xml:space="preserve">EmCare.B19S2.DE07</t>
  </si>
  <si>
    <t xml:space="preserve">Unknown when Jaundice first appeared</t>
  </si>
  <si>
    <t xml:space="preserve">The caregiver does not know when the Jaundice first appeared if it is a first visit for jaundice and in the first 3 weeks of life</t>
  </si>
  <si>
    <t xml:space="preserve">weight_status</t>
  </si>
  <si>
    <t xml:space="preserve">EmCare.B21S2.DE01</t>
  </si>
  <si>
    <t xml:space="preserve">Weight Status</t>
  </si>
  <si>
    <t xml:space="preserve">EmCare.B21S2.DE02</t>
  </si>
  <si>
    <t xml:space="preserve">Very Low Weight for Age</t>
  </si>
  <si>
    <t xml:space="preserve">The client has a very low weight for age (Weight &lt; 2Kg and &lt;7 Days old)</t>
  </si>
  <si>
    <t xml:space="preserve">EmCare.B21S2.DE03</t>
  </si>
  <si>
    <t xml:space="preserve">Low Weight for Age</t>
  </si>
  <si>
    <t xml:space="preserve">The client has a low weight for age (derived from a WFA Z Score is &lt; -2)</t>
  </si>
  <si>
    <t xml:space="preserve">EmCare.B21S2.DE04</t>
  </si>
  <si>
    <t xml:space="preserve">Normal Weight for Age </t>
  </si>
  <si>
    <t xml:space="preserve">The client is a normal weight for age (derived from a normal WFA Z Score is ≥ -2</t>
  </si>
  <si>
    <t xml:space="preserve">feeding_problem</t>
  </si>
  <si>
    <t xml:space="preserve">EmCare.B21S2.DE27</t>
  </si>
  <si>
    <t xml:space="preserve">Is infant given any breast milk at all?</t>
  </si>
  <si>
    <t xml:space="preserve">EmCare.B21S2.DE28</t>
  </si>
  <si>
    <t xml:space="preserve">Breastmilk also given</t>
  </si>
  <si>
    <t xml:space="preserve">Breastmilk is also given to the client by the care giver</t>
  </si>
  <si>
    <t xml:space="preserve">EmCare.B21S2.DE29</t>
  </si>
  <si>
    <t xml:space="preserve">No Breastmilk at all</t>
  </si>
  <si>
    <t xml:space="preserve">The caregiver does not give the client any breastmilk at all</t>
  </si>
  <si>
    <t xml:space="preserve">replacement_milk</t>
  </si>
  <si>
    <t xml:space="preserve">EmCare.B21S2.DE09</t>
  </si>
  <si>
    <t xml:space="preserve">What milk is being given as a replacement feed?</t>
  </si>
  <si>
    <t xml:space="preserve">EmCare.B21S2.DE11</t>
  </si>
  <si>
    <t xml:space="preserve">Inappropriate replacement milk</t>
  </si>
  <si>
    <t xml:space="preserve">The care giver is giving inappropriate replacement milk</t>
  </si>
  <si>
    <t xml:space="preserve">EmCare.B21S2.DE10</t>
  </si>
  <si>
    <t xml:space="preserve">Appropriate replacement milk</t>
  </si>
  <si>
    <t xml:space="preserve">The care giver is giving appropriate  replacement milk</t>
  </si>
  <si>
    <t xml:space="preserve"> amount_milk_given</t>
  </si>
  <si>
    <t xml:space="preserve">EmCare.B21S2.DE15</t>
  </si>
  <si>
    <t xml:space="preserve">How much milk is given at each feed?</t>
  </si>
  <si>
    <t xml:space="preserve">EmCare.B21S2.DE16</t>
  </si>
  <si>
    <t xml:space="preserve">Sufficient replacement feeds</t>
  </si>
  <si>
    <t xml:space="preserve">The caregiver is giving sufficient replacement feeds (approximately 60 ml per feed, 8 times per day for a young infant up to one month of age; approximately 90 ml per feed, 7 times per day for a young infant between 1 and 2 months of age)</t>
  </si>
  <si>
    <t xml:space="preserve">EmCare.B21S2.DE17</t>
  </si>
  <si>
    <t xml:space="preserve">Insufficient replacement feeds</t>
  </si>
  <si>
    <t xml:space="preserve">The caregiver is not giving sufficient replacement feeds (i.e. less than 60 ml per feed, 8 times per day for a young infant up to one month of age; less than 90 ml per feed, 7 times per day for a young infant between 1 and 2 months of age)</t>
  </si>
  <si>
    <t xml:space="preserve">consultation_status</t>
  </si>
  <si>
    <t xml:space="preserve">Continue to Assess Sick Child</t>
  </si>
  <si>
    <t xml:space="preserve">EmCare.B7-B8-B9.DE03</t>
  </si>
  <si>
    <t xml:space="preserve">End consultation</t>
  </si>
  <si>
    <t xml:space="preserve">The client has not been stabilised and the healthcare worker willend the consultation</t>
  </si>
  <si>
    <t xml:space="preserve">EmCare.B7-B8-B9.DE02</t>
  </si>
  <si>
    <t xml:space="preserve">Stabilised, continue consultation</t>
  </si>
  <si>
    <t xml:space="preserve">The client has been stabilised and the healthcare worker will continue the consultation</t>
  </si>
  <si>
    <t xml:space="preserve">EmCare.B7-B8-B9.DE04</t>
  </si>
  <si>
    <t xml:space="preserve">Entered response in error</t>
  </si>
  <si>
    <t xml:space="preserve">The healthcare worker entered the response for a life-threatening illness in error</t>
  </si>
  <si>
    <t xml:space="preserve">vomiting</t>
  </si>
  <si>
    <t xml:space="preserve">Vomiting</t>
  </si>
  <si>
    <t xml:space="preserve">EmCare.B7.DE11</t>
  </si>
  <si>
    <t xml:space="preserve">Vomiting Everything</t>
  </si>
  <si>
    <t xml:space="preserve">The client is reported to be vomiting everything</t>
  </si>
  <si>
    <t xml:space="preserve">EmCare.B7.DE12</t>
  </si>
  <si>
    <t xml:space="preserve">Vomiting but Not Everything</t>
  </si>
  <si>
    <t xml:space="preserve">The client is reported to be vomiting but not vomiting everything</t>
  </si>
  <si>
    <t xml:space="preserve">EmCare.B7.DE13</t>
  </si>
  <si>
    <t xml:space="preserve">No Vomiting</t>
  </si>
  <si>
    <t xml:space="preserve">The client is reported not to be vomiting</t>
  </si>
  <si>
    <t xml:space="preserve">touch_temp</t>
  </si>
  <si>
    <t xml:space="preserve">Temperature on touch</t>
  </si>
  <si>
    <t xml:space="preserve">EmCare.B6.DE05B</t>
  </si>
  <si>
    <t xml:space="preserve">Normal on touch</t>
  </si>
  <si>
    <t xml:space="preserve">The client's temperature is normal on touch</t>
  </si>
  <si>
    <t xml:space="preserve">EmCare.B6.DE05C</t>
  </si>
  <si>
    <t xml:space="preserve">Hot</t>
  </si>
  <si>
    <t xml:space="preserve">The client's temperature is hot on touch</t>
  </si>
  <si>
    <t xml:space="preserve">EmCare.B6.DE05D</t>
  </si>
  <si>
    <t xml:space="preserve">Cold</t>
  </si>
  <si>
    <t xml:space="preserve">The client's temperature is cold on touch</t>
  </si>
  <si>
    <t xml:space="preserve">reason_no_weight</t>
  </si>
  <si>
    <t xml:space="preserve">Reason for not measuring weight</t>
  </si>
  <si>
    <t xml:space="preserve">EmCare.B6.DE24</t>
  </si>
  <si>
    <t xml:space="preserve">Weight scale broken or not available</t>
  </si>
  <si>
    <t xml:space="preserve">The weight scale is broken or unavailable</t>
  </si>
  <si>
    <t xml:space="preserve">EmCare.B6.DE25</t>
  </si>
  <si>
    <t xml:space="preserve">No time</t>
  </si>
  <si>
    <t xml:space="preserve">No time was available for weight measurement</t>
  </si>
  <si>
    <t xml:space="preserve">EmCare.B6.DE26</t>
  </si>
  <si>
    <t xml:space="preserve">Child not cooperating</t>
  </si>
  <si>
    <t xml:space="preserve">The child was not co-operating</t>
  </si>
  <si>
    <t xml:space="preserve">EmCare.B6.DE27</t>
  </si>
  <si>
    <t xml:space="preserve">Other reasons than above</t>
  </si>
  <si>
    <t xml:space="preserve">reason_no_muac</t>
  </si>
  <si>
    <t xml:space="preserve">Reason for not measuring MUAC</t>
  </si>
  <si>
    <t xml:space="preserve">EmCare.B6.DE29</t>
  </si>
  <si>
    <t xml:space="preserve">MUAC band not available</t>
  </si>
  <si>
    <t xml:space="preserve">EmCare.B6.DE30</t>
  </si>
  <si>
    <t xml:space="preserve">EmCare.B6.DE31</t>
  </si>
  <si>
    <t xml:space="preserve">EmCare.B6.DE32</t>
  </si>
  <si>
    <t xml:space="preserve">child_last_hiv_status</t>
  </si>
  <si>
    <t xml:space="preserve">EmCare.B17.DE30</t>
  </si>
  <si>
    <t xml:space="preserve">The child's last HIV test results</t>
  </si>
  <si>
    <t xml:space="preserve">EmCare.B17.DE31</t>
  </si>
  <si>
    <t xml:space="preserve">Child HIV Positive - Virological</t>
  </si>
  <si>
    <t xml:space="preserve">The child is HIV Positive (Virological Test)</t>
  </si>
  <si>
    <t xml:space="preserve">EmCare.B17.DE32</t>
  </si>
  <si>
    <t xml:space="preserve">Child HIV Positive - Serological</t>
  </si>
  <si>
    <t xml:space="preserve">The child is HIV Positive (Serological Test)</t>
  </si>
  <si>
    <t xml:space="preserve">EmCare.B17.DE33</t>
  </si>
  <si>
    <t xml:space="preserve">Child HIV Positive - Unknown Type of Test</t>
  </si>
  <si>
    <t xml:space="preserve">The child is HIV Positive (Unknown Type of Test)</t>
  </si>
  <si>
    <t xml:space="preserve">EmCare.B17.DE34</t>
  </si>
  <si>
    <t xml:space="preserve">Child HIV Negative</t>
  </si>
  <si>
    <t xml:space="preserve">The child is HIV Negative</t>
  </si>
  <si>
    <t xml:space="preserve">EmCare.B17.DE35</t>
  </si>
  <si>
    <t xml:space="preserve">Child HIV Status - Unknown or Not Tested</t>
  </si>
  <si>
    <t xml:space="preserve">The child's HIV Status is unknown or the client has not been tested</t>
  </si>
  <si>
    <t xml:space="preserve">EmCare.B17.DE36</t>
  </si>
  <si>
    <t xml:space="preserve">Child HIV Status - Decline to answer</t>
  </si>
  <si>
    <t xml:space="preserve">The child has delined to answer regarding HIV Status</t>
  </si>
  <si>
    <t xml:space="preserve">hiv_status</t>
  </si>
  <si>
    <t xml:space="preserve">EmCare.B17.DE25</t>
  </si>
  <si>
    <t xml:space="preserve">The client's mother's HIV Status</t>
  </si>
  <si>
    <t xml:space="preserve">EmCare.B17.DE26</t>
  </si>
  <si>
    <t xml:space="preserve">Mother HIV Positive</t>
  </si>
  <si>
    <t xml:space="preserve">The child's mother is HIV positive</t>
  </si>
  <si>
    <t xml:space="preserve">EmCare.B17.DE27</t>
  </si>
  <si>
    <t xml:space="preserve">Mother HIV Negative</t>
  </si>
  <si>
    <t xml:space="preserve">The child's mother is HIV negative</t>
  </si>
  <si>
    <t xml:space="preserve">EmCare.B17.DE28</t>
  </si>
  <si>
    <t xml:space="preserve">Mother HIV Status - Unknown or Not Tested</t>
  </si>
  <si>
    <t xml:space="preserve">The child's mother's HIV Status is unknown or not tested</t>
  </si>
  <si>
    <t xml:space="preserve">EmCare.B17.DE29</t>
  </si>
  <si>
    <t xml:space="preserve">Mother HIV Status - Decline to answer</t>
  </si>
  <si>
    <t xml:space="preserve">The child's mother has declined to answer regarging HIV Status </t>
  </si>
  <si>
    <t xml:space="preserve">milk_preparation</t>
  </si>
  <si>
    <t xml:space="preserve">EmCare.B21S2.DE18</t>
  </si>
  <si>
    <t xml:space="preserve">EmCare.B21S2.DE19</t>
  </si>
  <si>
    <t xml:space="preserve">Correct and hygienic feed preparation</t>
  </si>
  <si>
    <t xml:space="preserve">The care giver is preparing the milk correctly and hygenically</t>
  </si>
  <si>
    <t xml:space="preserve">EmCare.B21S2.DE20</t>
  </si>
  <si>
    <t xml:space="preserve">Incorrect or unhygienic feed preparation</t>
  </si>
  <si>
    <t xml:space="preserve">The care giver is not preparing the milk correctly and hygenically</t>
  </si>
  <si>
    <t xml:space="preserve">utensils_cleaned</t>
  </si>
  <si>
    <t xml:space="preserve">EmCare.B21S2.DE24</t>
  </si>
  <si>
    <t xml:space="preserve">How are the feeding utensils cleaned?</t>
  </si>
  <si>
    <t xml:space="preserve">EmCare.B21S2.DE26</t>
  </si>
  <si>
    <t xml:space="preserve">Feeding utensils not cleaned hygienically</t>
  </si>
  <si>
    <t xml:space="preserve">The care giver is not cleaning the feeding utensils hygienically</t>
  </si>
  <si>
    <t xml:space="preserve">EmCare.B21S2.DE25</t>
  </si>
  <si>
    <t xml:space="preserve">Feeding utensils cleaned hygienically</t>
  </si>
  <si>
    <t xml:space="preserve">The care giver is cleaning the feeding utensils hygienically</t>
  </si>
  <si>
    <t xml:space="preserve">is_recorded</t>
  </si>
  <si>
    <t xml:space="preserve">EmCare.B17.DE05</t>
  </si>
  <si>
    <t xml:space="preserve">Can record of Vitamin A Supplementation be obtained at a future visit?</t>
  </si>
  <si>
    <t xml:space="preserve">EmCare.B17.DE06</t>
  </si>
  <si>
    <t xml:space="preserve">Yes, Date documented, but not here</t>
  </si>
  <si>
    <t xml:space="preserve">The caregiver is able to provide the Vitamin A supplement date but not Today</t>
  </si>
  <si>
    <t xml:space="preserve">EmCare.B17.DE07</t>
  </si>
  <si>
    <t xml:space="preserve">No, but last dose given less than 1 month ago</t>
  </si>
  <si>
    <t xml:space="preserve">The caregiver is able to tell the healthcare worker that the last dose was given less than 1 month ago</t>
  </si>
  <si>
    <t xml:space="preserve">EmCare.B17.DE08</t>
  </si>
  <si>
    <t xml:space="preserve">No, but last dose given between 1 and 6 months ago</t>
  </si>
  <si>
    <t xml:space="preserve">The caregiver is able to tell the healthcare worker that the last dose was given between 1 and 5 months ago</t>
  </si>
  <si>
    <t xml:space="preserve">EmCare.B17.DE09</t>
  </si>
  <si>
    <t xml:space="preserve">No, but last dose given more than 6 months ago</t>
  </si>
  <si>
    <t xml:space="preserve">The caregiver is able to tell the healthcare worker that the last dose was given more than 6 months ago</t>
  </si>
  <si>
    <t xml:space="preserve">EmCare.B17.DE10</t>
  </si>
  <si>
    <t xml:space="preserve">No, Do not know when last dose was given</t>
  </si>
  <si>
    <t xml:space="preserve">The caregiver is not able to tell the healthcare worker when the last dose was given</t>
  </si>
  <si>
    <t xml:space="preserve">child_vaccination_status</t>
  </si>
  <si>
    <t xml:space="preserve">EmCare.B17.DE45</t>
  </si>
  <si>
    <t xml:space="preserve">Check the child's vaccination record: has the child received all vaccines they are eligible for</t>
  </si>
  <si>
    <t xml:space="preserve">EmCare.B17.DE46</t>
  </si>
  <si>
    <t xml:space="preserve">The client has received all vaccinations for age</t>
  </si>
  <si>
    <t xml:space="preserve">EmCare.B17.DE47</t>
  </si>
  <si>
    <t xml:space="preserve">No, incomplete vaccination</t>
  </si>
  <si>
    <t xml:space="preserve">The client has not received all vaccinations for age</t>
  </si>
  <si>
    <t xml:space="preserve">EmCare.B17.DE48</t>
  </si>
  <si>
    <t xml:space="preserve">No, the child has never received any vaccinations to date</t>
  </si>
  <si>
    <t xml:space="preserve">The client has never received any vaccinations to date</t>
  </si>
  <si>
    <t xml:space="preserve">EmCare.B17.DE49</t>
  </si>
  <si>
    <t xml:space="preserve">It is not known if the client has received any vaccination</t>
  </si>
  <si>
    <t xml:space="preserve">child_vaccines</t>
  </si>
  <si>
    <t xml:space="preserve">EmCare.B17.DE50</t>
  </si>
  <si>
    <t xml:space="preserve">Immunizations for Age</t>
  </si>
  <si>
    <t xml:space="preserve">EmCare.B17.DE51</t>
  </si>
  <si>
    <t xml:space="preserve">BCG</t>
  </si>
  <si>
    <t xml:space="preserve">Data Element to appear so that the healthcare worker can see which vaccines the client should have received for their age</t>
  </si>
  <si>
    <t xml:space="preserve">EmCare.B17.DE52</t>
  </si>
  <si>
    <t xml:space="preserve">OPV</t>
  </si>
  <si>
    <t xml:space="preserve">EmCare.B17.DE53</t>
  </si>
  <si>
    <t xml:space="preserve">Hep B</t>
  </si>
  <si>
    <t xml:space="preserve">EmCare.B17.DE54</t>
  </si>
  <si>
    <t xml:space="preserve">DPT</t>
  </si>
  <si>
    <t xml:space="preserve">EmCare.B17.DE55</t>
  </si>
  <si>
    <t xml:space="preserve">DPT 18 month booster</t>
  </si>
  <si>
    <t xml:space="preserve">EmCare.B17.DE56</t>
  </si>
  <si>
    <t xml:space="preserve">HIB</t>
  </si>
  <si>
    <t xml:space="preserve">EmCare.B17.DE57</t>
  </si>
  <si>
    <t xml:space="preserve">RTV</t>
  </si>
  <si>
    <t xml:space="preserve">EmCare.B17.DE58</t>
  </si>
  <si>
    <t xml:space="preserve">PCV </t>
  </si>
  <si>
    <t xml:space="preserve">EmCare.B17.DE59</t>
  </si>
  <si>
    <t xml:space="preserve">PCV Booster 1 for Confirmed HIV Infection</t>
  </si>
  <si>
    <t xml:space="preserve">EmCare.B17.DE60</t>
  </si>
  <si>
    <t xml:space="preserve">PCV Booster 2 for Confirmed HIV Infection</t>
  </si>
  <si>
    <t xml:space="preserve">EmCare.B17.DE61</t>
  </si>
  <si>
    <t xml:space="preserve">Measles</t>
  </si>
  <si>
    <t xml:space="preserve">oral_fluid_test</t>
  </si>
  <si>
    <t xml:space="preserve">EmCare.B22.DE08</t>
  </si>
  <si>
    <t xml:space="preserve">Oral Fluid Test Results</t>
  </si>
  <si>
    <t xml:space="preserve">EmCare.B22.DE09</t>
  </si>
  <si>
    <t xml:space="preserve">Completely Unable to Drink</t>
  </si>
  <si>
    <t xml:space="preserve">The client is completely unable to drink</t>
  </si>
  <si>
    <t xml:space="preserve">EmCare.B22.DE10</t>
  </si>
  <si>
    <t xml:space="preserve">Vomits Immediately / Everything</t>
  </si>
  <si>
    <t xml:space="preserve">The client vomits immediately / everything</t>
  </si>
  <si>
    <t xml:space="preserve">EmCare.B22.DE11</t>
  </si>
  <si>
    <t xml:space="preserve">Drinks Poorly</t>
  </si>
  <si>
    <t xml:space="preserve">The client drinks poorly</t>
  </si>
  <si>
    <t xml:space="preserve">EmCare.B22.DE12</t>
  </si>
  <si>
    <t xml:space="preserve">Drinks Eagerly / Thirstily</t>
  </si>
  <si>
    <t xml:space="preserve">The client drinks eagerly / thirstily</t>
  </si>
  <si>
    <t xml:space="preserve">EmCare.B22.DE13</t>
  </si>
  <si>
    <t xml:space="preserve">Drinks Normally</t>
  </si>
  <si>
    <t xml:space="preserve">The client drinks normally</t>
  </si>
  <si>
    <t xml:space="preserve">appetite_test</t>
  </si>
  <si>
    <t xml:space="preserve">EmCare.B22.DE23</t>
  </si>
  <si>
    <t xml:space="preserve">Appetite Test (using RUTF) Results</t>
  </si>
  <si>
    <t xml:space="preserve">EmCare.B22.DE24</t>
  </si>
  <si>
    <t xml:space="preserve">Able to finish RUTF</t>
  </si>
  <si>
    <t xml:space="preserve">The client was able to finish the RUTF (the client was able to finish the minimum amount of RTUF (at least one-third of a packet of RUTF portion (92g) or 3 teaspoons from a pot within 30 minutes)</t>
  </si>
  <si>
    <t xml:space="preserve">EmCare.B22.DE25</t>
  </si>
  <si>
    <t xml:space="preserve">Unable to finish RUTF</t>
  </si>
  <si>
    <t xml:space="preserve">The client was unable to finish the RUTF (the client was unable to eat one-third of a packet of RUTF portion (92g) or 3 teaspoons from a pot within 30 minutes)</t>
  </si>
  <si>
    <t xml:space="preserve">EmCare.B22.DE26</t>
  </si>
  <si>
    <t xml:space="preserve">RUTF Not Available</t>
  </si>
  <si>
    <t xml:space="preserve">The healthcare worker did not have any RUTF available to carry out the appetite test</t>
  </si>
  <si>
    <t xml:space="preserve">breastfeed_assessment</t>
  </si>
  <si>
    <t xml:space="preserve">EmCare.B22.DE36</t>
  </si>
  <si>
    <t xml:space="preserve">Breastfeeding Assessment Results</t>
  </si>
  <si>
    <t xml:space="preserve">EmCare.B22.DE37</t>
  </si>
  <si>
    <t xml:space="preserve">Not well Attached to Breast</t>
  </si>
  <si>
    <t xml:space="preserve">The client is not well attached to breast</t>
  </si>
  <si>
    <t xml:space="preserve">EmCare.B22.DE38</t>
  </si>
  <si>
    <t xml:space="preserve">Good Attachment</t>
  </si>
  <si>
    <t xml:space="preserve">The client has a good attachment </t>
  </si>
  <si>
    <t xml:space="preserve">EmCare.B22.DE39</t>
  </si>
  <si>
    <t xml:space="preserve">Not Sucking Effectively</t>
  </si>
  <si>
    <t xml:space="preserve">The client is not sucking effectively</t>
  </si>
  <si>
    <t xml:space="preserve">EmCare.B22.DE40</t>
  </si>
  <si>
    <t xml:space="preserve">Sucking Effectively</t>
  </si>
  <si>
    <t xml:space="preserve">The client is sucking effectively</t>
  </si>
  <si>
    <t xml:space="preserve">malaria_microscopy_species</t>
  </si>
  <si>
    <t xml:space="preserve">EmCare.B22.DE75</t>
  </si>
  <si>
    <t xml:space="preserve">No Species Reported</t>
  </si>
  <si>
    <t xml:space="preserve">The client's Microscopy species result is no species reported</t>
  </si>
  <si>
    <t xml:space="preserve">AbilityToSwallow</t>
  </si>
  <si>
    <t xml:space="preserve">EmCare.B17S1.DE08</t>
  </si>
  <si>
    <t xml:space="preserve"> Yes, without difficulty</t>
  </si>
  <si>
    <t xml:space="preserve">The client can swallow without difficulty</t>
  </si>
  <si>
    <t xml:space="preserve">EmCare.B17S1.DE09</t>
  </si>
  <si>
    <t xml:space="preserve"> Difficulty in swallowing</t>
  </si>
  <si>
    <t xml:space="preserve">The client has Difficulty in swallowing</t>
  </si>
  <si>
    <t xml:space="preserve">EmCare.B17S1.DE10</t>
  </si>
  <si>
    <t xml:space="preserve"> Unable to swallow</t>
  </si>
  <si>
    <t xml:space="preserve">The client is Unable to swallow</t>
  </si>
  <si>
    <t xml:space="preserve">underweight</t>
  </si>
  <si>
    <t xml:space="preserve">EmCare.B6.DE19</t>
  </si>
  <si>
    <t xml:space="preserve">Does not appear to be Underweight</t>
  </si>
  <si>
    <t xml:space="preserve">The client is visually assessed for whether underweight by the health care worker and does not appear to be underweight (estimated weight based on height or age would be equivalent to WHZ= 0 / WAZ= 0)</t>
  </si>
  <si>
    <t xml:space="preserve">EmCare.B6.DE20</t>
  </si>
  <si>
    <t xml:space="preserve">Appears to be Underweight</t>
  </si>
  <si>
    <t xml:space="preserve">The client is visually assessed for whether underweight by the health care worker and appears to be underweight (as an aide for dosing calculations) (estimated weight based on height or age would be equivalent to WHZ= -1 / WAZ= -1)</t>
  </si>
  <si>
    <t xml:space="preserve">EmCare.B6.DE21</t>
  </si>
  <si>
    <t xml:space="preserve">Appears to be Severely Underweight</t>
  </si>
  <si>
    <t xml:space="preserve">The client is visually assessed for whether underweight and appears to be severely underweight (as an aide for dosing calculations) (estimated weight based on height or age would be equivalent to WHZ= -2 / WAZ= -2)</t>
  </si>
  <si>
    <t xml:space="preserve">mucus_membrane_pallor</t>
  </si>
  <si>
    <t xml:space="preserve">EmCare.B15S2.DE09</t>
  </si>
  <si>
    <t xml:space="preserve">Mucous membrane pallor</t>
  </si>
  <si>
    <t xml:space="preserve">EmCare.B15S2.DE10</t>
  </si>
  <si>
    <t xml:space="preserve">Severe mucous membrane pallor</t>
  </si>
  <si>
    <t xml:space="preserve">The client has severe mucous membrane pallor</t>
  </si>
  <si>
    <t xml:space="preserve">EmCare.B15S2.DE11</t>
  </si>
  <si>
    <t xml:space="preserve">Some mucous membrane pallor</t>
  </si>
  <si>
    <t xml:space="preserve">The client has some mucous membrane pallor</t>
  </si>
  <si>
    <t xml:space="preserve">EmCare.B15S2.DE12</t>
  </si>
  <si>
    <t xml:space="preserve">No mucous membrane pallor</t>
  </si>
  <si>
    <t xml:space="preserve">The client has no mucous membrane pallor</t>
  </si>
  <si>
    <t xml:space="preserve"> inhaled_bronchodilator_trial</t>
  </si>
  <si>
    <t xml:space="preserve">EmCare.B22.DE18</t>
  </si>
  <si>
    <t xml:space="preserve">Chest Indrawing (post inhaled bronchodilator trial)</t>
  </si>
  <si>
    <t xml:space="preserve">EmCare.B22.DE19</t>
  </si>
  <si>
    <t xml:space="preserve">Respiratory Rate (post inhaled bronchodilator trial) </t>
  </si>
  <si>
    <t xml:space="preserve">EmCare.B22.DE20</t>
  </si>
  <si>
    <t xml:space="preserve">Fast Breathing (post inhaled bronchodilator trial)</t>
  </si>
  <si>
    <t xml:space="preserve">EmCare.B22.DE21</t>
  </si>
  <si>
    <t xml:space="preserve">No Fast Breathing and No Chest Indrawing (post Inhaled Bronchodilator Trial)</t>
  </si>
  <si>
    <t xml:space="preserve">EmCare.B22.DE22</t>
  </si>
  <si>
    <t xml:space="preserve">Inhaled Bronchodilator Trial Not Feasible or Available</t>
  </si>
  <si>
    <t xml:space="preserve">last_vita_date</t>
  </si>
  <si>
    <t xml:space="preserve">EmCare.B17.DE01</t>
  </si>
  <si>
    <t xml:space="preserve">Date of Last Vitamin A Supplementation</t>
  </si>
  <si>
    <t xml:space="preserve">EmCare.B17.DE02</t>
  </si>
  <si>
    <t xml:space="preserve">Less than 1 month ago</t>
  </si>
  <si>
    <t xml:space="preserve">EmCare.B17.DE02a</t>
  </si>
  <si>
    <t xml:space="preserve">1 to 5 months ago</t>
  </si>
  <si>
    <t xml:space="preserve">EmCare.B17.DE02b</t>
  </si>
  <si>
    <t xml:space="preserve">More than 6 months ago</t>
  </si>
  <si>
    <t xml:space="preserve">EmCare.B17.DE02c</t>
  </si>
  <si>
    <t xml:space="preserve">Vitamin A Supplementation not previously given </t>
  </si>
  <si>
    <t xml:space="preserve">The child has not previously been given Vitamin A Supplementation</t>
  </si>
  <si>
    <t xml:space="preserve">EmCare.B17.DE03</t>
  </si>
  <si>
    <t xml:space="preserve">Date Unknown</t>
  </si>
  <si>
    <t xml:space="preserve">The date that the child's profile records Vitamin A Supplementation being given is unknown</t>
  </si>
  <si>
    <t xml:space="preserve">vita_record</t>
  </si>
  <si>
    <t xml:space="preserve">The caregiver is able to provide the Vitamin A supplement date but not today</t>
  </si>
  <si>
    <t xml:space="preserve">No, do not know when last dose was given</t>
  </si>
  <si>
    <t xml:space="preserve">last_deworming_tt</t>
  </si>
  <si>
    <t xml:space="preserve">EmCare.B17.DE12</t>
  </si>
  <si>
    <t xml:space="preserve">Date of last deworming treatment</t>
  </si>
  <si>
    <t xml:space="preserve">EmCare.B17.DE13</t>
  </si>
  <si>
    <t xml:space="preserve">Less than 6 months ago</t>
  </si>
  <si>
    <t xml:space="preserve">The caregiver is able to tell the healthcare worker that the last dose was given less than 6 months ago</t>
  </si>
  <si>
    <t xml:space="preserve">EmCare.B17.DE14</t>
  </si>
  <si>
    <t xml:space="preserve">Deworming treatment not previously given </t>
  </si>
  <si>
    <t xml:space="preserve">The child has not previously been given deworming treatment</t>
  </si>
  <si>
    <t xml:space="preserve">Date unknown</t>
  </si>
  <si>
    <t xml:space="preserve">The date that the child's profile records Deworming being given is unknown</t>
  </si>
  <si>
    <t xml:space="preserve">deworming_record</t>
  </si>
  <si>
    <t xml:space="preserve">EmCare.B17.DE16</t>
  </si>
  <si>
    <t xml:space="preserve">Can record of Deworming treatment be obtained at a future visit?</t>
  </si>
  <si>
    <t xml:space="preserve">EmCare.B17.DE17</t>
  </si>
  <si>
    <t xml:space="preserve">The caregiver is able to provide the deworming treatment date, but not today</t>
  </si>
  <si>
    <t xml:space="preserve">EmCare.B17.DE18</t>
  </si>
  <si>
    <t xml:space="preserve">mother_hbv_result</t>
  </si>
  <si>
    <t xml:space="preserve">EmCare.B17.DE62</t>
  </si>
  <si>
    <t xml:space="preserve">Mother viral hepatitis B test result</t>
  </si>
  <si>
    <t xml:space="preserve">EmCare.B17.DE63</t>
  </si>
  <si>
    <t xml:space="preserve">The child's mother's is not tested for viral hepatitis B</t>
  </si>
  <si>
    <t xml:space="preserve">EmCare.B17.DE64</t>
  </si>
  <si>
    <t xml:space="preserve">Results unknown</t>
  </si>
  <si>
    <t xml:space="preserve">The child's mother's viral hepatitis B test result is unknown</t>
  </si>
  <si>
    <t xml:space="preserve">EmCare.B17.DE65</t>
  </si>
  <si>
    <t xml:space="preserve">Presence of viral hepatitis B</t>
  </si>
  <si>
    <t xml:space="preserve">The child's mother has presence of viral hepatitis B</t>
  </si>
  <si>
    <t xml:space="preserve">EmCare.B17.DE66</t>
  </si>
  <si>
    <t xml:space="preserve">Abscence of viral hepatitis B</t>
  </si>
  <si>
    <t xml:space="preserve">The child's mother has abscence of viral hepatitis B</t>
  </si>
  <si>
    <t xml:space="preserve">hiv_prevalence</t>
  </si>
  <si>
    <t xml:space="preserve">EmCare.B17.DE22</t>
  </si>
  <si>
    <t xml:space="preserve">HIV Prevalence</t>
  </si>
  <si>
    <t xml:space="preserve">EmCare.B17.DE23</t>
  </si>
  <si>
    <t xml:space="preserve">High HIV Risk</t>
  </si>
  <si>
    <t xml:space="preserve">The client is in an area of HIV prevalence of high HIV risk.</t>
  </si>
  <si>
    <t xml:space="preserve">EmCare.B17.DE24</t>
  </si>
  <si>
    <t xml:space="preserve">Low HIV Risk</t>
  </si>
  <si>
    <t xml:space="preserve">The client is in an area of HIV prevalence of low HIV risk.</t>
  </si>
  <si>
    <t xml:space="preserve">yesnoxd</t>
  </si>
  <si>
    <t xml:space="preserve">EmCare.B17.DE44A</t>
  </si>
  <si>
    <t xml:space="preserve">Child followed up at PMTCT for HIV investigation or management</t>
  </si>
  <si>
    <t xml:space="preserve">EmCare.B17.DE42</t>
  </si>
  <si>
    <t xml:space="preserve">The child is followed up at PMTCT for HIV investigation or management</t>
  </si>
  <si>
    <t xml:space="preserve">EmCare.B17.DE43</t>
  </si>
  <si>
    <t xml:space="preserve">The child is not followed up at PMTCT for HIV investigation or management</t>
  </si>
  <si>
    <t xml:space="preserve">EmCare.B17.DE44B</t>
  </si>
  <si>
    <t xml:space="preserve">Don't know</t>
  </si>
  <si>
    <t xml:space="preserve">It is unknown if the child was followed up at PMTCT for HIV investigation or management</t>
  </si>
  <si>
    <t xml:space="preserve">EmCare.B17.DE44C</t>
  </si>
  <si>
    <t xml:space="preserve">Declines to answer</t>
  </si>
  <si>
    <t xml:space="preserve">The caregiver declines declines to answer whether the child is followed up at a PMTCT center or not</t>
  </si>
  <si>
    <t xml:space="preserve">pmtct_hiv_status</t>
  </si>
  <si>
    <t xml:space="preserve">EmCare.B17.DE44D</t>
  </si>
  <si>
    <t xml:space="preserve">PMTCT HIV Status</t>
  </si>
  <si>
    <t xml:space="preserve">EmCare.B17.DE44E</t>
  </si>
  <si>
    <t xml:space="preserve">HIV Exposed</t>
  </si>
  <si>
    <t xml:space="preserve">The child is HIV exposed</t>
  </si>
  <si>
    <t xml:space="preserve">EmCare.B17.DE44F</t>
  </si>
  <si>
    <t xml:space="preserve">HIV Confirmed</t>
  </si>
  <si>
    <t xml:space="preserve">The child is HIV confirmed</t>
  </si>
  <si>
    <t xml:space="preserve">The child's PMTCT HIV status is unknown</t>
  </si>
  <si>
    <t xml:space="preserve">density</t>
  </si>
  <si>
    <t xml:space="preserve">h</t>
  </si>
  <si>
    <t xml:space="preserve">High Density</t>
  </si>
  <si>
    <t xml:space="preserve">l</t>
  </si>
  <si>
    <t xml:space="preserve">Low Density</t>
  </si>
  <si>
    <t xml:space="preserve">type</t>
  </si>
  <si>
    <t xml:space="preserve">parentId</t>
  </si>
  <si>
    <t xml:space="preserve">id</t>
  </si>
  <si>
    <t xml:space="preserve">label</t>
  </si>
  <si>
    <t xml:space="preserve">description</t>
  </si>
  <si>
    <t xml:space="preserve">initialExpression</t>
  </si>
  <si>
    <t xml:space="preserve">mapping</t>
  </si>
  <si>
    <t xml:space="preserve">{{library}}</t>
  </si>
  <si>
    <t xml:space="preserve">emcarezscore::Z::{{LIB_VERSION}}</t>
  </si>
  <si>
    <t xml:space="preserve">decimal</t>
  </si>
  <si>
    <t xml:space="preserve">zscore_h</t>
  </si>
  <si>
    <t xml:space="preserve">Z."WHZ"</t>
  </si>
  <si>
    <t xml:space="preserve">zscore_a</t>
  </si>
  <si>
    <t xml:space="preserve">Z."WAZ"</t>
  </si>
  <si>
    <t xml:space="preserve">zscore_l</t>
  </si>
  <si>
    <t xml:space="preserve">Z."WLZ"</t>
  </si>
  <si>
    <t xml:space="preserve">boolean</t>
  </si>
  <si>
    <t xml:space="preserve">child</t>
  </si>
  <si>
    <t xml:space="preserve">Age &gt;= 2 months to &lt;60 months</t>
  </si>
  <si>
    <t xml:space="preserve">AgeInMonths()&gt;= 2 and  AgeInMonths()&lt;60</t>
  </si>
  <si>
    <t xml:space="preserve">yi</t>
  </si>
  <si>
    <t xml:space="preserve">Age &gt;=28 days to 2 Months</t>
  </si>
  <si>
    <t xml:space="preserve">AgeInDays()&gt;= 28 and AgeInMonths()&lt;2</t>
  </si>
  <si>
    <t xml:space="preserve">vyi</t>
  </si>
  <si>
    <t xml:space="preserve">Age &lt; 28 days</t>
  </si>
  <si>
    <t xml:space="preserve">AgeInDays()&lt; 28</t>
  </si>
  <si>
    <t xml:space="preserve">nb</t>
  </si>
  <si>
    <t xml:space="preserve">Age &lt;24 hours</t>
  </si>
  <si>
    <t xml:space="preserve">AgeInDays()&lt; 2</t>
  </si>
  <si>
    <t xml:space="preserve">nnb</t>
  </si>
  <si>
    <t xml:space="preserve">Age  &gt;= 24 hours</t>
  </si>
  <si>
    <t xml:space="preserve">"Age &lt;24 hours" = false</t>
  </si>
  <si>
    <t xml:space="preserve">EmCare.B.G.DE01</t>
  </si>
  <si>
    <t xml:space="preserve">Danger Signs</t>
  </si>
  <si>
    <t xml:space="preserve">The child has one or more general danger signs</t>
  </si>
  <si>
    <t xml:space="preserve">"child"</t>
  </si>
  <si>
    <t xml:space="preserve">{{cql}}</t>
  </si>
  <si>
    <t xml:space="preserve">"Convulsing Now" = true and "Continue to Assess Sick Child"=v"Stabilised, continue consultation"</t>
  </si>
  <si>
    <t xml:space="preserve">("Convulsion(s) in this Illness" =  true) </t>
  </si>
  <si>
    <t xml:space="preserve">"Unconscious" = true or "Lethargic" = true</t>
  </si>
  <si>
    <t xml:space="preserve">("Not able to drink or breastfeed" = true or  "Oral Fluid Test Results" = "Vomits Immediately / Everything") and "Completely Unable to Drink or Vomits Immediately / Everything"=true or "Oral Fluid Test Results" = "Vomits Immediately / Everything" or  "Unable to Perform Oral Fluid Test"=true</t>
  </si>
  <si>
    <t xml:space="preserve">EmCare.B.G.DE05</t>
  </si>
  <si>
    <t xml:space="preserve">Severe Classification up to assessments and tests excluding Severe Dehydration</t>
  </si>
  <si>
    <t xml:space="preserve">The client has a severe classification up to assessments and tests within the consultation</t>
  </si>
  <si>
    <t xml:space="preserve">"Danger Signs" = true</t>
  </si>
  <si>
    <t xml:space="preserve">"Stridor in a calm child" = true </t>
  </si>
  <si>
    <t xml:space="preserve">"Oxygen Saturation" &lt;=  90 '%'</t>
  </si>
  <si>
    <t xml:space="preserve">"Stiff neck" = true</t>
  </si>
  <si>
    <t xml:space="preserve">"Fever" = true</t>
  </si>
  <si>
    <t xml:space="preserve">"Tender swelling behind the ear" = true </t>
  </si>
  <si>
    <t xml:space="preserve">("Palmar Pallor" = "Severe Palmar Pallor" or "Mucous membrane pallor"="Severe mucous membrane pallor" or "Hemoglobin (Hb) g/dL"  &lt; 7 'g/dL')</t>
  </si>
  <si>
    <t xml:space="preserve">DL-G-CL1-23-30</t>
  </si>
  <si>
    <t xml:space="preserve">Severe Dehydration</t>
  </si>
  <si>
    <t xml:space="preserve">"Diarrhoea" = true</t>
  </si>
  <si>
    <t xml:space="preserve">DL-G-CL1-23-30b</t>
  </si>
  <si>
    <t xml:space="preserve">"Age &gt;= 2 months to &lt;60 months" </t>
  </si>
  <si>
    <t xml:space="preserve">DL-G-CL1-29</t>
  </si>
  <si>
    <t xml:space="preserve">"Unconscious" = true and "Skin Pinch of Abdomen" = "Skin Pinch goes back slowly (2 seconds or fewer, but not immediately)" </t>
  </si>
  <si>
    <t xml:space="preserve">DL-I-CL1-30</t>
  </si>
  <si>
    <t xml:space="preserve">("Restless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</si>
  <si>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 xml:space="preserve">DL-I-CL1-23</t>
  </si>
  <si>
    <t xml:space="preserve">(ToInteger("Unconscious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</si>
  <si>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 xml:space="preserve">DL-G-CL2-18-03</t>
  </si>
  <si>
    <t xml:space="preserve">AgeInMonths()&lt;2</t>
  </si>
  <si>
    <t xml:space="preserve">DL-G-CL2-18</t>
  </si>
  <si>
    <t xml:space="preserve">(ToInteger("Sunken Eyes"=true) +  ToInteger("Skin Pinch of Abdomen" = "Skin Pinch goes back very slowly (More than 2 seconds)") + ToInteger("Infant's Movements" = "Movement only when stimulated but then stops") +ToInteger("Infant's Movements" = "No movement at all"))&gt;1</t>
  </si>
  <si>
    <t xml:space="preserve">DL-I-CL2-01</t>
  </si>
  <si>
    <t xml:space="preserve">"Skin Pinch of Abdomen" = "Skin Pinch goes back very slowly (More than 2 seconds)" and ("Infant's Movements" = "Movement only when stimulated but then stops"  or "Infant's Movements" = "No movement at all" )</t>
  </si>
  <si>
    <t xml:space="preserve">DL-G-CL1-24-32</t>
  </si>
  <si>
    <t xml:space="preserve">Some Dehydration</t>
  </si>
  <si>
    <t xml:space="preserve">"Diarrhoea" = true and  "Severe Dehydration"!=true</t>
  </si>
  <si>
    <t xml:space="preserve">DL-G-CL2-19</t>
  </si>
  <si>
    <t xml:space="preserve">(ToInteger("Restless and Irritable" = true) + ToInteger("Sunken Eyes" = true) + ToInteger("Skin Pinch of Abdomen" = "Skin Pinch goes back slowly (2 seconds or fewer, but not immediately)" ) + ToInteger("Oral Fluid Test Results" = "Drinks Eagerly / Thirstily" ))&gt;1</t>
  </si>
  <si>
    <t xml:space="preserve">DL-G-CL1-24-32b</t>
  </si>
  <si>
    <t xml:space="preserve">DL-I-CL1-31</t>
  </si>
  <si>
    <t xml:space="preserve">"Restless and Irritable" = true and ("Oral Fluid Test Results" = "Drinks Poorly" or  "Skin Pinch of Abdomen" = "Skin Pinch goes back very slowly (More than 2 seconds)" )</t>
  </si>
  <si>
    <t xml:space="preserve">DL-I-CL1-32</t>
  </si>
  <si>
    <t xml:space="preserve">("Lethargic" = true or "Oral Fluid Test Results" = "Drinks Poorly") and ("Skin Pinch of Abdomen" = "Skin Pinch goes back slowly (2 seconds or fewer, but not immediately)" )</t>
  </si>
  <si>
    <t xml:space="preserve">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</si>
  <si>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</si>
  <si>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 xml:space="preserve">PSBI</t>
  </si>
  <si>
    <t xml:space="preserve">"PSBI other than temperature" = true or ("Thermometer not available" = true and "Hot to Touch" = true)  </t>
  </si>
  <si>
    <t xml:space="preserve">PSBI-2</t>
  </si>
  <si>
    <t xml:space="preserve">"Measured Temperature" = "High" or "Measured Temperature" = "Low"</t>
  </si>
  <si>
    <t xml:space="preserve">"Measured Temperature (second measurement)" = "High" or "Measured Temperature (second measurement)" = "Low" or "Second Temperature Measurement Not Feasible" = true</t>
  </si>
  <si>
    <t xml:space="preserve">YI severe classification other than Severe Dehydration</t>
  </si>
  <si>
    <t xml:space="preserve">"PSBI" = true 
or 
"Yellow Palms or Yellow Soles" = true or ("Yellow Skin" = true and "Age &lt;24 hours") or ("Yellow Skin" = true and "Age  &gt;= 24 hours" and AgeInDays() &lt; 21  and "When did the Jaundice first appear?" = "Within less than 24 hours of birth")
or
"Diarrhoea" = true and (("Restless and Irritable" = true and "Skin Pinch of Abdomen" = "Skin Pinch goes back very slowly (More than 2 seconds)") or ("Sunken Eyes" = true and "Skin Pinch of Abdomen" = "Skin Pinch goes back very slowly (More than 2 seconds)"))
or
"Weight Status" = "Very Low Weight for Age"</t>
  </si>
  <si>
    <t xml:space="preserve">YI severe classification</t>
  </si>
  <si>
    <t xml:space="preserve">EmCare.B12S1.DE01</t>
  </si>
  <si>
    <t xml:space="preserve">Fever</t>
  </si>
  <si>
    <t xml:space="preserve">"Measured Temperature" = "High" or "Measured Temperature" = "Very High" or  "Hot to Touch" = true or  "Fever Reported" = true</t>
  </si>
  <si>
    <t xml:space="preserve">Severe Acute Malnutrition</t>
  </si>
  <si>
    <t xml:space="preserve">"child" and ("zscore_h" &lt;= -3 or "zscore_l"&lt;= -3)</t>
  </si>
  <si>
    <t xml:space="preserve">AgeInMonths()&gt;= 6 and  AgeInMonths()&lt;60 and "MUAC (Mid Upper Arm Circumference)" &lt;=115 'mm'</t>
  </si>
  <si>
    <t xml:space="preserve">AgeInMonths()&gt;= 2 and  AgeInMonths()&lt;12 and "zscore_a" &lt;= -3</t>
  </si>
  <si>
    <t xml:space="preserve">The client is reported to be vomiting</t>
  </si>
  <si>
    <t xml:space="preserve">"Vomiting" != "No Vomiting"</t>
  </si>
  <si>
    <t xml:space="preserve">vomiting everything</t>
  </si>
  <si>
    <t xml:space="preserve">"Vomiting" = "Vomiting Everything"</t>
  </si>
  <si>
    <t xml:space="preserve">Malaria Test Unknown</t>
  </si>
  <si>
    <t xml:space="preserve">"Malaria test" = "Malaria Status Unknown / Unavailable / Invalid / Not Feasible"</t>
  </si>
  <si>
    <t xml:space="preserve">Recurrent wheeze</t>
  </si>
  <si>
    <t xml:space="preserve">"Wheezing" = true and ("Wheezing before this illness?" = true or "Frequent cough at night" = true or "Child known to have asthma"= true)</t>
  </si>
  <si>
    <t xml:space="preserve">2-59m severe classification other than severe dehdyration</t>
  </si>
  <si>
    <t xml:space="preserve">"Danger Signs" = true
or
"Stridor in a calm child" = true or "Oxygen Saturation"&lt;= 90 '%'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Complications of Severe Acute Malnutrition" = true or "Appetite Test (using RUTF) Results" = "Unable to finish RUTF")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 "Very High"))
or
("Cellulitis"= true and "Rapidly spreading, extensive, or not responding to oral antibiotics" = true)
or 
("Type of Skin Problem" = "Chickenpox - Vesicles over body.  Vesicles appear progressively over days and form scabs after they rupture" and ("Chest Indrawing" = true or "Fast Breathing"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 "Very High"))
or 
"Severe Seborrhoea" = true
or 
"Type of Skin Problem" =  "Steven Johnson Syndrome (SJS)"
or
"Oral Sores or Mouth Ulcers" = "Mouth Sores or Mouth Ulcers - Deep and Extensive" )</t>
  </si>
  <si>
    <t xml:space="preserve">Medical Complications of Severe Acute Malnutrition</t>
  </si>
  <si>
    <t xml:space="preserve">"Severe Acute Malnutrition" = true
</t>
  </si>
  <si>
    <t xml:space="preserve">"Oedema of both feet" = true
or
"Danger Signs" = true
or
"Stridor in a calm child" = true or "Oxygen Saturation"&lt;= 90 '%'
or
"Fast Breathing" = true or "Chest Indrawing"= true
or
("Diarrhoea" = true and (ToInteger("Unconscious or Lethargic" = true) + ToInteger("Sunken Eyes" = true) +ToInteger("Skin Pinch of Abdomen" = "Skin Pinch goes back very slowly (More than 2 seconds)")+ToInteger( "Oral Fluid Test Results" = "Completely Unable to Drink" )+ToInteger(  "Oral Fluid Test Results" = "Vomits Immediately / Everything")  + ToInteger(  "Completely Unable to Drink or Vomits Immediately / Everything"=true )+ToInteger( "Oral Fluid Test Results" = "Drinks Poorly"))&gt;2)
or
"Diarrhoea for how long?" = "14 days or more" or "Blood in the stool in this Illness" = true
or
"Stiff neck" = true or "Malaria test" = "Malaria Positive"
or
"Measles Rash" = true or ("Measles within the last 3 months" = true and ("Clouding of the Cornea" = true or "Oral Sores or Mouth Ulcers" = "Mouth Sores or Mouth Ulcers - Deep and Extensive"))
or
"Tender swelling behind the ear" = true 
or
"Palmar Pallor" = "Severe Palmar Pallor"
or 
"Refusal to use a limb" = true or "Warm Tender or Swollen Joint or Bone" = true
or
("Clouding of the Cornea" = true and "Is Clouding of the Cornea a new problem" = true)
or
("Abscess" = true and ("Deep or extends to muscle" = true or "Measured Temperature" = "High" or "Measured Temperature" ="Very High"))
or
("Cellulitis"= true and "Rapidly spreading, extensive, or not responding to oral antibiotics" = true)
or 
("Ringworm (Tinea)" = true and "Extensive Ringworm (Tinea)" = true)
or
("Herpes Zoster" = true and "Eye Involvement" = true)
or
("child" and "Skin Problem" = true   and "Blisters, Sores or Pustules" = true and "Type of Skin Problem"= v"Impetigo or Folliculitis - Red, Tender, Warm Crusts or Small lesions" and
("Signs of Severe Impetigo / Folliculitis" = v"Skin Infection extends to muscle" or
"Measured Temperature" = "High" or "Measured Temperature" ="Very High"))
or 
"Severe Seborrhoea" = true
or 
"Type of Skin Problem" =  "Steven Johnson Syndrome (SJS)"
or
"Oral Sores or Mouth Ulcers" = "Mouth Sores or Mouth Ulcers - Deep and Extensive" </t>
  </si>
  <si>
    <t xml:space="preserve">inputs</t>
  </si>
  <si>
    <t xml:space="preserve">definitionCanonical</t>
  </si>
  <si>
    <t xml:space="preserve">title</t>
  </si>
  <si>
    <t xml:space="preserve">applicabilityExpressions</t>
  </si>
  <si>
    <t xml:space="preserve">startExpressions</t>
  </si>
  <si>
    <t xml:space="preserve">stopExpressions</t>
  </si>
  <si>
    <t xml:space="preserve">trigger</t>
  </si>
  <si>
    <t xml:space="preserve">annotation</t>
  </si>
  <si>
    <t xml:space="preserve">documentation</t>
  </si>
  <si>
    <t xml:space="preserve">relatedAction</t>
  </si>
  <si>
    <t xml:space="preserve">Questionnaire</t>
  </si>
  <si>
    <t xml:space="preserve"> {{library}}</t>
  </si>
  <si>
    <t xml:space="preserve">emcarecombineddataelements::clas::{{LIB_VERSION}}</t>
  </si>
  <si>
    <t xml:space="preserve">EmCareDT01</t>
  </si>
  <si>
    <t xml:space="preserve">Register a child &lt; 5 years</t>
  </si>
  <si>
    <t xml:space="preserve">registration</t>
  </si>
  <si>
    <t xml:space="preserve">EmCareA.Registration.P</t>
  </si>
  <si>
    <t xml:space="preserve">EmCareDT02</t>
  </si>
  <si>
    <t xml:space="preserve">Register the child in the encounter</t>
  </si>
  <si>
    <t xml:space="preserve">AgeInYears() &lt; 5</t>
  </si>
  <si>
    <t xml:space="preserve">history-and-physical</t>
  </si>
  <si>
    <t xml:space="preserve">EmCareB.Registration.E</t>
  </si>
  <si>
    <t xml:space="preserve">EmCareDT04</t>
  </si>
  <si>
    <t xml:space="preserve">Evaluate DangerSigns</t>
  </si>
  <si>
    <t xml:space="preserve">after::EmCareDT0</t>
  </si>
  <si>
    <t xml:space="preserve">triage</t>
  </si>
  <si>
    <t xml:space="preserve">EmCare.B7.LTI-DangerSigns</t>
  </si>
  <si>
    <t xml:space="preserve">EmCareDT03</t>
  </si>
  <si>
    <t xml:space="preserve">Determine Basic Anthropometric and others measurement</t>
  </si>
  <si>
    <t xml:space="preserve">after::EmCareDT04</t>
  </si>
  <si>
    <t xml:space="preserve">record-and-report </t>
  </si>
  <si>
    <t xml:space="preserve">EmCare.B6.Measurements</t>
  </si>
  <si>
    <t xml:space="preserve">EmCareDT05</t>
  </si>
  <si>
    <t xml:space="preserve">Assess sick child for Symptoms 2 m</t>
  </si>
  <si>
    <t xml:space="preserve">AgeInMonths() &lt; 2</t>
  </si>
  <si>
    <t xml:space="preserve">after::EmCareDT03</t>
  </si>
  <si>
    <t xml:space="preserve">guideline-based-care </t>
  </si>
  <si>
    <t xml:space="preserve">EmCare.B18-21.Symptoms.2m.m</t>
  </si>
  <si>
    <t xml:space="preserve">EmCareDT06</t>
  </si>
  <si>
    <t xml:space="preserve">Assess sick child for Symptoms 2p </t>
  </si>
  <si>
    <t xml:space="preserve">clas."Age &gt;= 2 months to &lt;60 months"</t>
  </si>
  <si>
    <t xml:space="preserve">EmCare.B10-14.Symptoms.2m.p</t>
  </si>
  <si>
    <t xml:space="preserve">EmCareDT07</t>
  </si>
  <si>
    <t xml:space="preserve">Assess sick child for Signs 2 m</t>
  </si>
  <si>
    <t xml:space="preserve">after::EmCareDT05</t>
  </si>
  <si>
    <t xml:space="preserve">EmCare.B18-21.Signs.2m.m</t>
  </si>
  <si>
    <t xml:space="preserve">EmCareDT08</t>
  </si>
  <si>
    <t xml:space="preserve">Assess sick child for Signs 2p </t>
  </si>
  <si>
    <t xml:space="preserve">after::EmCareDT06</t>
  </si>
  <si>
    <t xml:space="preserve">EmCare.B10-16.Signs.2m.p</t>
  </si>
  <si>
    <t xml:space="preserve">EmCareDT09</t>
  </si>
  <si>
    <t xml:space="preserve">Suggestions for health prevention</t>
  </si>
  <si>
    <t xml:space="preserve">after::EmCareDT07 ||after::EmCareDT08</t>
  </si>
  <si>
    <t xml:space="preserve">EmCare.B17.HealthPrevention</t>
  </si>
  <si>
    <t xml:space="preserve">EmCareDT10</t>
  </si>
  <si>
    <t xml:space="preserve">Propose classification</t>
  </si>
  <si>
    <t xml:space="preserve">after::EmCareDT11</t>
  </si>
  <si>
    <t xml:space="preserve">determine-diagnosis </t>
  </si>
  <si>
    <t xml:space="preserve">EmCare.B23.Classification</t>
  </si>
  <si>
    <t xml:space="preserve">EmCareDT11</t>
  </si>
  <si>
    <t xml:space="preserve">Do Test</t>
  </si>
  <si>
    <t xml:space="preserve">after::EmCareDT09</t>
  </si>
  <si>
    <t xml:space="preserve">Diagnostic-testing</t>
  </si>
  <si>
    <t xml:space="preserve">EmCare.B22.AssessmentsTests</t>
  </si>
  <si>
    <t xml:space="preserve">EmCareDT12</t>
  </si>
  <si>
    <t xml:space="preserve">Provide treatment</t>
  </si>
  <si>
    <t xml:space="preserve">after::EmCareDT13 ||after::EmCareDT10</t>
  </si>
  <si>
    <t xml:space="preserve">provide-counseling </t>
  </si>
  <si>
    <t xml:space="preserve">EmCare.Treatment</t>
  </si>
  <si>
    <t xml:space="preserve">EmCareDT13</t>
  </si>
  <si>
    <t xml:space="preserve">Propose classification 2m</t>
  </si>
  <si>
    <t xml:space="preserve">EmCare.B23.Classification.2m</t>
  </si>
  <si>
    <t xml:space="preserve">help</t>
  </si>
  <si>
    <t xml:space="preserve">note:skip_logic</t>
  </si>
  <si>
    <t xml:space="preserve">calculatedExpression</t>
  </si>
  <si>
    <t xml:space="preserve">enableWhenExpression</t>
  </si>
  <si>
    <t xml:space="preserve">constraintExpression</t>
  </si>
  <si>
    <t xml:space="preserve">constraintDescription</t>
  </si>
  <si>
    <t xml:space="preserve">required</t>
  </si>
  <si>
    <t xml:space="preserve">map_constraint</t>
  </si>
  <si>
    <t xml:space="preserve">map_resource</t>
  </si>
  <si>
    <t xml:space="preserve">map_extension</t>
  </si>
  <si>
    <t xml:space="preserve">map_details</t>
  </si>
  <si>
    <t xml:space="preserve">map_profile</t>
  </si>
  <si>
    <t xml:space="preserve">map_path</t>
  </si>
  <si>
    <t xml:space="preserve">map_bindding</t>
  </si>
  <si>
    <t xml:space="preserve">map_binding_strength</t>
  </si>
  <si>
    <t xml:space="preserve">response_note</t>
  </si>
  <si>
    <t xml:space="preserve">publishable</t>
  </si>
  <si>
    <t xml:space="preserve">minimum_seconds</t>
  </si>
  <si>
    <t xml:space="preserve">string</t>
  </si>
  <si>
    <t xml:space="preserve">EmCare.A.DE01</t>
  </si>
  <si>
    <t xml:space="preserve">National Unique identification</t>
  </si>
  <si>
    <t xml:space="preserve">Unique identifier provided or a universal ID, if used in the country</t>
  </si>
  <si>
    <t xml:space="preserve">tgt.identifier = create('Identifier' ) as identifier then {
        val -&gt; identifier.value = val,  identifier.use = 'official'    "id";
    }</t>
  </si>
  <si>
    <t xml:space="preserve">EmCare Patient</t>
  </si>
  <si>
    <t xml:space="preserve">Patient.identifier.value:universalID</t>
  </si>
  <si>
    <t xml:space="preserve">select_boolean</t>
  </si>
  <si>
    <t xml:space="preserve">EmCare.A.DE03</t>
  </si>
  <si>
    <t xml:space="preserve">Child's Identity unknown/prefer to remain anonymous</t>
  </si>
  <si>
    <t xml:space="preserve">The client's identity is unknown or the client's prefers to remain anonymous</t>
  </si>
  <si>
    <t xml:space="preserve">checkbox</t>
  </si>
  <si>
    <t xml:space="preserve">tgt.extension  = create('Extension') as ext ,  ext.url ='{{canonical_base}}StructureDefinition/anonymous',  ext.value = true</t>
  </si>
  <si>
    <t xml:space="preserve">anonymous :: 0 :: 1</t>
  </si>
  <si>
    <t xml:space="preserve">Patient.identifier.extension.anonymous</t>
  </si>
  <si>
    <t xml:space="preserve">EmCare.A.DE04</t>
  </si>
  <si>
    <t xml:space="preserve">First Name</t>
  </si>
  <si>
    <t xml:space="preserve">Client's first name</t>
  </si>
  <si>
    <t xml:space="preserve">"EmCare.A.DE03".empty()</t>
  </si>
  <si>
    <t xml:space="preserve">SetOfficalGivenName::EmCare.A.DE06||EmCare.A.DE04||EmCare.A.DE05</t>
  </si>
  <si>
    <t xml:space="preserve">Patient.name.given:firstName :: 1 :: 1</t>
  </si>
  <si>
    <t xml:space="preserve">EmCare.A.DE05</t>
  </si>
  <si>
    <t xml:space="preserve">Middle Name</t>
  </si>
  <si>
    <t xml:space="preserve">Client's middle name</t>
  </si>
  <si>
    <t xml:space="preserve">Patient.name.given:middleName :: 0 :: *</t>
  </si>
  <si>
    <t xml:space="preserve">EmCare.A.DE06</t>
  </si>
  <si>
    <t xml:space="preserve">Last Name</t>
  </si>
  <si>
    <t xml:space="preserve">Client's family name or last name</t>
  </si>
  <si>
    <t xml:space="preserve">Patient.name.family</t>
  </si>
  <si>
    <t xml:space="preserve">date</t>
  </si>
  <si>
    <t xml:space="preserve">dob</t>
  </si>
  <si>
    <t xml:space="preserve">Date of Birth </t>
  </si>
  <si>
    <t xml:space="preserve">The client's date of birth (DOB), if known</t>
  </si>
  <si>
    <t xml:space="preserve">"EmCare.A.DE11".empty()</t>
  </si>
  <si>
    <t xml:space="preserve">variable</t>
  </si>
  <si>
    <t xml:space="preserve">AgeInDays</t>
  </si>
  <si>
    <t xml:space="preserve">Age in days</t>
  </si>
  <si>
    <t xml:space="preserve">Age auto-calculated in days: of the client based on date of birth or estimated age or based on auto-calculation from estimaged date of birth</t>
  </si>
  <si>
    <t xml:space="preserve">iif("dob".exists(),(today() -"dob"),{})</t>
  </si>
  <si>
    <t xml:space="preserve">readonly||unit::d</t>
  </si>
  <si>
    <t xml:space="preserve">AgeInMonths</t>
  </si>
  <si>
    <t xml:space="preserve">Age in months</t>
  </si>
  <si>
    <t xml:space="preserve">Age auto-calculated (presented as number of years, months, days) of the client based on date of birth or estimated age or based on auto-calculation from estimaged date of birth</t>
  </si>
  <si>
    <t xml:space="preserve">iif("dob".exists(),(today()-"dob")-(today()-"dob"),{})</t>
  </si>
  <si>
    <t xml:space="preserve">readonly||unit::month</t>
  </si>
  <si>
    <t xml:space="preserve">AgeInYears</t>
  </si>
  <si>
    <t xml:space="preserve">Age in year</t>
  </si>
  <si>
    <t xml:space="preserve">iif("dob".exists(),(today()-"dob"),{})</t>
  </si>
  <si>
    <t xml:space="preserve">readonly||unit::year</t>
  </si>
  <si>
    <t xml:space="preserve">EmCare.A.DE11</t>
  </si>
  <si>
    <t xml:space="preserve">Date of Birth not known</t>
  </si>
  <si>
    <t xml:space="preserve">The client and/or Caregiver does not know the date of birth of the client</t>
  </si>
  <si>
    <t xml:space="preserve">"dob".empty()</t>
  </si>
  <si>
    <t xml:space="preserve">select_one dob-estimator</t>
  </si>
  <si>
    <t xml:space="preserve">EmCare.A.DE12</t>
  </si>
  <si>
    <t xml:space="preserve">"EmCare.A.DE11".exists()</t>
  </si>
  <si>
    <t xml:space="preserve">dropdown</t>
  </si>
  <si>
    <t xml:space="preserve">tgt.extension  = create('Extension') as ext ,  ext.url ='{{canonical_base}}StructureDefinition/birthDateEstimator',  ext.value = val</t>
  </si>
  <si>
    <t xml:space="preserve">birthDateEstimator :: 0 :: 1</t>
  </si>
  <si>
    <t xml:space="preserve">Patient.birthDateEstimator</t>
  </si>
  <si>
    <t xml:space="preserve">EmCare.A.DE15.1</t>
  </si>
  <si>
    <t xml:space="preserve">Estimated Date of Birth</t>
  </si>
  <si>
    <t xml:space="preserve">Estimated Date of Birth of the Client</t>
  </si>
  <si>
    <t xml:space="preserve">"EmCare.A.DE12".code = 'EmCare.A.DE15'</t>
  </si>
  <si>
    <t xml:space="preserve">quantity</t>
  </si>
  <si>
    <t xml:space="preserve">EmCare.A.DE14.d</t>
  </si>
  <si>
    <t xml:space="preserve">"EmCare.A.DE12".code = 'EmCare.A.DE14'</t>
  </si>
  <si>
    <t xml:space="preserve">MinMax::1::8</t>
  </si>
  <si>
    <t xml:space="preserve">Seven day maximum</t>
  </si>
  <si>
    <t xml:space="preserve">unit::d</t>
  </si>
  <si>
    <t xml:space="preserve">EmCare.A.DE14.w</t>
  </si>
  <si>
    <t xml:space="preserve">Age in weeks</t>
  </si>
  <si>
    <t xml:space="preserve">Eight weeks maximum</t>
  </si>
  <si>
    <t xml:space="preserve">unit::wk</t>
  </si>
  <si>
    <t xml:space="preserve">EmCare.A.DE13.mo</t>
  </si>
  <si>
    <t xml:space="preserve">"EmCare.A.DE12".code = 'EmCare.A.DE13'</t>
  </si>
  <si>
    <t xml:space="preserve">MinMax::1::12</t>
  </si>
  <si>
    <t xml:space="preserve">Twelve months maximum</t>
  </si>
  <si>
    <t xml:space="preserve">unit::month</t>
  </si>
  <si>
    <t xml:space="preserve">EmCare.A.DE13.a</t>
  </si>
  <si>
    <t xml:space="preserve">Age in years</t>
  </si>
  <si>
    <t xml:space="preserve">MinMax::1::4</t>
  </si>
  <si>
    <t xml:space="preserve">Four years maximum</t>
  </si>
  <si>
    <t xml:space="preserve">unit::year</t>
  </si>
  <si>
    <t xml:space="preserve">eweek</t>
  </si>
  <si>
    <t xml:space="preserve">iif("EmCare.A.DE08".exists(), between("EmCare.A.DE08",today()) ),{})</t>
  </si>
  <si>
    <t xml:space="preserve">hidden||unit::wk</t>
  </si>
  <si>
    <t xml:space="preserve">EmCare.A.DE13.2.d</t>
  </si>
  <si>
    <t xml:space="preserve">Estimated age in days</t>
  </si>
  <si>
    <t xml:space="preserve">iif("EmCare.A.DE08".exists(),between("EmCare.A.DE08",today())  ,{})</t>
  </si>
  <si>
    <t xml:space="preserve">("EmCare.A.DE08".exists() or "EmCare.A.DE12".code = 'EmCare.A.DE15') and "eweek" &lt; 4 'weeks' </t>
  </si>
  <si>
    <t xml:space="preserve">hidden||unit::d</t>
  </si>
  <si>
    <t xml:space="preserve">EmCare.A.DE13.2.mo</t>
  </si>
  <si>
    <t xml:space="preserve">Estimated age in months</t>
  </si>
  <si>
    <t xml:space="preserve">iif("EmCare.A.DE08".exists(), between("EmCare.A.DE08",today()) ,{})</t>
  </si>
  <si>
    <t xml:space="preserve">("EmCare.A.DE08".exists() or "EmCare.A.DE12".code = 'EmCare.A.DE15') and "eweek" &gt;= 4 'weeks' and  "eweek"&lt; 104 'weeks' </t>
  </si>
  <si>
    <t xml:space="preserve">hidden||unit::month</t>
  </si>
  <si>
    <t xml:space="preserve">EmCare.A.DE13.2.a</t>
  </si>
  <si>
    <t xml:space="preserve">Estimated age in year</t>
  </si>
  <si>
    <t xml:space="preserve">iif("EmCare.A.DE08".exists(), between("EmCare.A.DE08",today()),{})</t>
  </si>
  <si>
    <t xml:space="preserve">("EmCare.A.DE08".exists() or "EmCare.A.DE12".code = 'EmCare.A.DE15') and "eweek" &gt;= 104 'weeks'</t>
  </si>
  <si>
    <t xml:space="preserve">hidden||unit::year</t>
  </si>
  <si>
    <t xml:space="preserve">edob</t>
  </si>
  <si>
    <t xml:space="preserve">Calculated Date of Birth</t>
  </si>
  <si>
    <t xml:space="preserve">%cdob</t>
  </si>
  <si>
    <t xml:space="preserve">"EmCare.A.DE12".code = 'EmCare.A.DE13' or "EmCare.A.DE12".code = 'EmCare.A.DE14' </t>
  </si>
  <si>
    <t xml:space="preserve">readonly</t>
  </si>
  <si>
    <t xml:space="preserve">dol</t>
  </si>
  <si>
    <t xml:space="preserve">iif( "EmCare.A.DE14.d".exists()  and  "EmCare.A.DE14.d".value.exists() ,"EmCare.A.DE14.d" , 0 days)</t>
  </si>
  <si>
    <t xml:space="preserve">wol</t>
  </si>
  <si>
    <t xml:space="preserve">iif( "EmCare.A.DE14.w".exists(),"EmCare.A.DE14.w" , 0 weeks)</t>
  </si>
  <si>
    <t xml:space="preserve">mol</t>
  </si>
  <si>
    <t xml:space="preserve">iif( "EmCare.A.DE13.mo".exists(),"EmCare.A.DE13.mo" , 0 months)</t>
  </si>
  <si>
    <t xml:space="preserve">yol</t>
  </si>
  <si>
    <t xml:space="preserve">iif( "EmCare.A.DE13.a".exists(),"EmCare.A.DE13.a", 0 years)</t>
  </si>
  <si>
    <t xml:space="preserve">cdob</t>
  </si>
  <si>
    <t xml:space="preserve">today() -%dol -%wol  -%mol - %yol</t>
  </si>
  <si>
    <t xml:space="preserve">EmCare.A.DE08</t>
  </si>
  <si>
    <t xml:space="preserve">Consolidated Date of Birth</t>
  </si>
  <si>
    <t xml:space="preserve">iif( "dob".exists(),"dob",
iif( "EmCare.A.DE15.1".exists(),"EmCare.A.DE15.1", 
 %cdob ))</t>
  </si>
  <si>
    <t xml:space="preserve">hidden</t>
  </si>
  <si>
    <t xml:space="preserve">tgt.birthDate = val</t>
  </si>
  <si>
    <t xml:space="preserve">Patient.birthDate</t>
  </si>
  <si>
    <t xml:space="preserve">select_one sex-of-the-client</t>
  </si>
  <si>
    <t xml:space="preserve">EmCare.A.DE16</t>
  </si>
  <si>
    <t xml:space="preserve">MapValueSetExtCode::sex-of-the-client||tgt.gender</t>
  </si>
  <si>
    <t xml:space="preserve">png::https://www.clipartmax.com/png/middle/136-1360801_caillou.png</t>
  </si>
  <si>
    <t xml:space="preserve">Patient.gender</t>
  </si>
  <si>
    <t xml:space="preserve">sex</t>
  </si>
  <si>
    <t xml:space="preserve">EmCare.A.DE48</t>
  </si>
  <si>
    <t xml:space="preserve">Caregiver</t>
  </si>
  <si>
    <t xml:space="preserve">the child could have been created from the mother therefore a relatedpersom may already exist
select_one RelatedPerson
candidateExpression</t>
  </si>
  <si>
    <t xml:space="preserve">tgt.extension = create('Extension') as ext ,  ext.url ='{{canonical_base}}StructureDefinition/primarycaregiver', ext.value= create('Reference') as ref, ref.reference = 'relatated-person-id'</t>
  </si>
  <si>
    <t xml:space="preserve">primarycaregiver :: 1 :: *</t>
  </si>
  <si>
    <t xml:space="preserve">Patient.contact.Caregiver</t>
  </si>
  <si>
    <t xml:space="preserve">newrelatedperson</t>
  </si>
  <si>
    <t xml:space="preserve">Register a new Caregiver</t>
  </si>
  <si>
    <t xml:space="preserve">"EmCare.A.DE48".empty() and  "EmCare.A.DE03".empty() </t>
  </si>
  <si>
    <t xml:space="preserve">relatedpersonuuid</t>
  </si>
  <si>
    <t xml:space="preserve">uuid()</t>
  </si>
  <si>
    <t xml:space="preserve">iif("newrelatedperson".exists(), "relatedpersonuuid",{})</t>
  </si>
  <si>
    <t xml:space="preserve">tgt.extension = create('Extension') as ext ,  ext.url ='{{canonical_base}}StructureDefinition/primary-caregiver', ext.value= create('Reference') as ref, ref.reference = append('/RelatedPerson/',val)</t>
  </si>
  <si>
    <t xml:space="preserve">group</t>
  </si>
  <si>
    <t xml:space="preserve">EmCare.A.DE21.1</t>
  </si>
  <si>
    <t xml:space="preserve">"emcarerelatedpersoncaregiverid".exists()</t>
  </si>
  <si>
    <t xml:space="preserve">EmCare.A.DE21</t>
  </si>
  <si>
    <t xml:space="preserve">Caregiver First Name</t>
  </si>
  <si>
    <t xml:space="preserve">The client's Caregiver's first name</t>
  </si>
  <si>
    <t xml:space="preserve">SetOfficalGivenName::EmCare.A.DE23||EmCare.A.DE21 ||EmCare.A.DE22</t>
  </si>
  <si>
    <t xml:space="preserve">EmCare.A.DE22</t>
  </si>
  <si>
    <t xml:space="preserve">Caregiver Middle Name</t>
  </si>
  <si>
    <t xml:space="preserve">The client's Caregiver's middle name</t>
  </si>
  <si>
    <t xml:space="preserve">EmCare.A.DE23</t>
  </si>
  <si>
    <t xml:space="preserve">Caregiver Last Name</t>
  </si>
  <si>
    <t xml:space="preserve">The client's Caregiver's last name</t>
  </si>
  <si>
    <t xml:space="preserve">phone</t>
  </si>
  <si>
    <t xml:space="preserve">EmCare.A.DE35</t>
  </si>
  <si>
    <t xml:space="preserve">Primary Caregiver's Mobile telephone number</t>
  </si>
  <si>
    <t xml:space="preserve">Client's Caregiver's mobile telephone number</t>
  </si>
  <si>
    <t xml:space="preserve">tgt.telecom as tel, tel.system = 'phone', tel.use ='mobile', tel.value = val</t>
  </si>
  <si>
    <t xml:space="preserve">rppatientid</t>
  </si>
  <si>
    <t xml:space="preserve">"newrelatedperson".exists()</t>
  </si>
  <si>
    <t xml:space="preserve">tgt then {src.subject as subject -&gt; tgt.patient = subject  'patient';}</t>
  </si>
  <si>
    <t xml:space="preserve">relatedpersonid</t>
  </si>
  <si>
    <t xml:space="preserve">select_one relationship-to-client</t>
  </si>
  <si>
    <t xml:space="preserve">EmCare.A.DE24</t>
  </si>
  <si>
    <t xml:space="preserve">"EmCare.A.DE48".empty()</t>
  </si>
  <si>
    <t xml:space="preserve">MapValueSetExtCode::relationship-to-client||tgt.relationship||CodeableConcept</t>
  </si>
  <si>
    <t xml:space="preserve">select_one vital-status</t>
  </si>
  <si>
    <t xml:space="preserve">EmCare.A.DE31</t>
  </si>
  <si>
    <t xml:space="preserve">Biological Mother Vital Status</t>
  </si>
  <si>
    <t xml:space="preserve">The client's mother and father's vital status</t>
  </si>
  <si>
    <t xml:space="preserve">The client's mother and/or father's vital status.</t>
  </si>
  <si>
    <t xml:space="preserve">"EmCare.A.DE24".code != 'EmCare.A.DE25'</t>
  </si>
  <si>
    <t xml:space="preserve">tgt.extension = create('Extension') as ext ,  ext.url ='{{canonical_base}}Extension/motherVitalStatus', ext.value= val</t>
  </si>
  <si>
    <t xml:space="preserve">motherVitalStatus :: 0 :: 1</t>
  </si>
  <si>
    <t xml:space="preserve">Patient.motherVitalStatus</t>
  </si>
  <si>
    <t xml:space="preserve">EmCare.A.DE38</t>
  </si>
  <si>
    <t xml:space="preserve">Caregiver wants to receive SMS or other messages regarding the child's visits and health status</t>
  </si>
  <si>
    <t xml:space="preserve">The Caregiver wants to receive SMS or other messages regarding the client's contacts/visits and health status</t>
  </si>
  <si>
    <t xml:space="preserve">"emcarerelatedpersoncaregiverid".code = 'newCaregiver' or "EmCare.A.DE48".exists()</t>
  </si>
  <si>
    <t xml:space="preserve">SetCommunicationRequest::emcarerelatedpersonCaregiveruuid</t>
  </si>
  <si>
    <t xml:space="preserve">smsNotifications :: 1 :: 1</t>
  </si>
  <si>
    <t xml:space="preserve">CommunicationRequest</t>
  </si>
  <si>
    <t xml:space="preserve"> </t>
  </si>
  <si>
    <t xml:space="preserve">map_master_element_path</t>
  </si>
  <si>
    <t xml:space="preserve">map_resource_type</t>
  </si>
  <si>
    <t xml:space="preserve">map_base_profile</t>
  </si>
  <si>
    <t xml:space="preserve">map_context</t>
  </si>
  <si>
    <t xml:space="preserve">map_selector</t>
  </si>
  <si>
    <t xml:space="preserve">map_selector_source</t>
  </si>
  <si>
    <t xml:space="preserve">select_one reason_consultation</t>
  </si>
  <si>
    <t xml:space="preserve">EmCare.B3.DE01</t>
  </si>
  <si>
    <t xml:space="preserve">The reason for the client's consultation</t>
  </si>
  <si>
    <t xml:space="preserve">tgt.reasonCode = create('CodeableConcept')  as CC, CC.text = 'new consultation' ,CC.coding = val</t>
  </si>
  <si>
    <t xml:space="preserve">CodeableConcept</t>
  </si>
  <si>
    <t xml:space="preserve">http://fhir.org/guides/who/core/StructureDefinition/who-encounter</t>
  </si>
  <si>
    <t xml:space="preserve">EmCare Encounter</t>
  </si>
  <si>
    <t xml:space="preserve">Encounter.reasonCode</t>
  </si>
  <si>
    <t xml:space="preserve">Encounter</t>
  </si>
  <si>
    <t xml:space="preserve">EmCare.B3.DE05</t>
  </si>
  <si>
    <t xml:space="preserve">Is the child sick today?</t>
  </si>
  <si>
    <t xml:space="preserve">The client's visit is for a well child but the child is also presenting as sick</t>
  </si>
  <si>
    <r>
      <rPr>
        <sz val="11"/>
        <color rgb="FF000000"/>
        <rFont val="Arial"/>
        <family val="0"/>
        <charset val="1"/>
      </rPr>
      <t xml:space="preserve">"</t>
    </r>
    <r>
      <rPr>
        <sz val="12"/>
        <color rgb="FF000000"/>
        <rFont val="Arial"/>
        <family val="0"/>
        <charset val="1"/>
      </rPr>
      <t xml:space="preserve">Reason for Consultation</t>
    </r>
    <r>
      <rPr>
        <sz val="11"/>
        <color rgb="FF000000"/>
        <rFont val="Arial"/>
        <family val="0"/>
        <charset val="1"/>
      </rPr>
      <t xml:space="preserve">".code = 'EmCare.B3.DE04'</t>
    </r>
  </si>
  <si>
    <t xml:space="preserve">SetObservationBoolean</t>
  </si>
  <si>
    <t xml:space="preserve">http://fhir.org/guides/who/core/StructureDefinition/who-observation</t>
  </si>
  <si>
    <t xml:space="preserve">EmCare Observation</t>
  </si>
  <si>
    <t xml:space="preserve">select_one consultation_type</t>
  </si>
  <si>
    <t xml:space="preserve">EmCare.B3.DE06</t>
  </si>
  <si>
    <t xml:space="preserve">Type of Consultation</t>
  </si>
  <si>
    <t xml:space="preserve">"EmCare.B3.DE01".code = 'EmCare.B3.DE02'</t>
  </si>
  <si>
    <t xml:space="preserve">tgt.type = create('CodeableConcept')  as CC, CC.text = 'new consultation' ,CC.coding = val</t>
  </si>
  <si>
    <t xml:space="preserve">EmCare.A.DE39</t>
  </si>
  <si>
    <t xml:space="preserve">Person/People accompanying child today?</t>
  </si>
  <si>
    <t xml:space="preserve">tgt.participant = create('Participant') as p, p.type = CALLBCK, p.individual = a</t>
  </si>
  <si>
    <r>
      <rPr>
        <sz val="12"/>
        <color rgb="FF000000"/>
        <rFont val="Arial"/>
        <family val="0"/>
        <charset val="1"/>
      </rPr>
      <t xml:space="preserve">Register a new </t>
    </r>
    <r>
      <rPr>
        <sz val="11"/>
        <color rgb="FF000000"/>
        <rFont val="Arial"/>
        <family val="0"/>
        <charset val="1"/>
      </rPr>
      <t xml:space="preserve">Person/People accompanying child today</t>
    </r>
  </si>
  <si>
    <r>
      <rPr>
        <sz val="12"/>
        <color rgb="FF000000"/>
        <rFont val="Arial"/>
        <family val="0"/>
        <charset val="1"/>
      </rPr>
      <t xml:space="preserve">"</t>
    </r>
    <r>
      <rPr>
        <sz val="11"/>
        <color rgb="FF000000"/>
        <rFont val="Arial"/>
        <family val="0"/>
        <charset val="1"/>
      </rPr>
      <t xml:space="preserve">Person/People accompanying child today?</t>
    </r>
    <r>
      <rPr>
        <sz val="12"/>
        <color rgb="FF000000"/>
        <rFont val="Arial"/>
        <family val="0"/>
        <charset val="1"/>
      </rPr>
      <t xml:space="preserve">".empty()</t>
    </r>
  </si>
  <si>
    <t xml:space="preserve">EmCare.A.DE39.1</t>
  </si>
  <si>
    <t xml:space="preserve">EmCare.A.DE40</t>
  </si>
  <si>
    <r>
      <rPr>
        <sz val="11"/>
        <color rgb="FF000000"/>
        <rFont val="Arial"/>
        <family val="0"/>
        <charset val="1"/>
      </rPr>
      <t xml:space="preserve">Person/People accompanying child</t>
    </r>
    <r>
      <rPr>
        <sz val="12"/>
        <color rgb="FF000000"/>
        <rFont val="Arial"/>
        <family val="0"/>
        <charset val="1"/>
      </rPr>
      <t xml:space="preserve"> First Name</t>
    </r>
  </si>
  <si>
    <t xml:space="preserve">EmCare.A.DE41</t>
  </si>
  <si>
    <r>
      <rPr>
        <sz val="11"/>
        <color rgb="FF000000"/>
        <rFont val="Arial"/>
        <family val="0"/>
        <charset val="1"/>
      </rPr>
      <t xml:space="preserve">Person/People accompanying child</t>
    </r>
    <r>
      <rPr>
        <sz val="12"/>
        <color rgb="FF000000"/>
        <rFont val="Arial"/>
        <family val="0"/>
        <charset val="1"/>
      </rPr>
      <t xml:space="preserve"> Middle Name</t>
    </r>
  </si>
  <si>
    <t xml:space="preserve">EmCare.A.DE42</t>
  </si>
  <si>
    <r>
      <rPr>
        <sz val="11"/>
        <color rgb="FF000000"/>
        <rFont val="Arial"/>
        <family val="0"/>
        <charset val="1"/>
      </rPr>
      <t xml:space="preserve">Person/People accompanying child</t>
    </r>
    <r>
      <rPr>
        <sz val="12"/>
        <color rgb="FF000000"/>
        <rFont val="Arial"/>
        <family val="0"/>
        <charset val="1"/>
      </rPr>
      <t xml:space="preserve"> Last Name</t>
    </r>
  </si>
  <si>
    <t xml:space="preserve">EmCare.A.DE43</t>
  </si>
  <si>
    <r>
      <rPr>
        <sz val="11"/>
        <color rgb="FF000000"/>
        <rFont val="Arial"/>
        <family val="0"/>
        <charset val="1"/>
      </rPr>
      <t xml:space="preserve">Person/People accompanying child's</t>
    </r>
    <r>
      <rPr>
        <sz val="12"/>
        <color rgb="FF000000"/>
        <rFont val="Arial"/>
        <family val="0"/>
        <charset val="1"/>
      </rPr>
      <t xml:space="preserve"> Relationship to Client</t>
    </r>
  </si>
  <si>
    <t xml:space="preserve">hint</t>
  </si>
  <si>
    <t xml:space="preserve">valueExpression</t>
  </si>
  <si>
    <t xml:space="preserve">integer</t>
  </si>
  <si>
    <t xml:space="preserve">AgeInMonth.cql</t>
  </si>
  <si>
    <t xml:space="preserve">AgeInMonths()</t>
  </si>
  <si>
    <t xml:space="preserve">EmCare.B7.DE01</t>
  </si>
  <si>
    <t xml:space="preserve">Obstructed or Absent Breathing</t>
  </si>
  <si>
    <t xml:space="preserve">The client has obstructed or absent breathing</t>
  </si>
  <si>
    <t xml:space="preserve">EmCare.B7.DE02</t>
  </si>
  <si>
    <t xml:space="preserve">Convulsing Now</t>
  </si>
  <si>
    <t xml:space="preserve">The client is convulsing now</t>
  </si>
  <si>
    <t xml:space="preserve">During a convulsion, the child’s arms and legs stiffen because the muscles are contracting. The child may lose consciousness or not be able to respond to spoken directions. </t>
  </si>
  <si>
    <t xml:space="preserve">help-popup</t>
  </si>
  <si>
    <t xml:space="preserve">select_one consultation_status</t>
  </si>
  <si>
    <t xml:space="preserve">EmCare.B7-B8-B9.DE01</t>
  </si>
  <si>
    <t xml:space="preserve">The healthcare worker chooses if they will continue to assess the sick child with a life threatening illness</t>
  </si>
  <si>
    <t xml:space="preserve">"Convulsing Now" =  true or "Obstructed or Absent Breathing" = true</t>
  </si>
  <si>
    <t xml:space="preserve">popup</t>
  </si>
  <si>
    <t xml:space="preserve">SetObservationCode</t>
  </si>
  <si>
    <t xml:space="preserve">stable-child</t>
  </si>
  <si>
    <t xml:space="preserve">"Convulsing Now" =  false or "Continue to Assess Sick Child" =  "Stabilised, continue consultation" </t>
  </si>
  <si>
    <t xml:space="preserve">EmCare.B7.DE03</t>
  </si>
  <si>
    <t xml:space="preserve">Convulsion(s) in this Illness</t>
  </si>
  <si>
    <t xml:space="preserve">The client is reported to have had one or more convulsions</t>
  </si>
  <si>
    <t xml:space="preserve">During a convulsion, the child’s arms and legs stiffen because the muscles are contracting. The child may lose consciousness or not be able to respond to spoken directions. Use words the caregiver understands. For example, the caregiver may call convulsions “fits” or “spasms.”</t>
  </si>
  <si>
    <t xml:space="preserve">"Convulsing Now" = false and AgeInMonth.cql &gt;=2</t>
  </si>
  <si>
    <t xml:space="preserve">EmCare.B7.DE08b</t>
  </si>
  <si>
    <t xml:space="preserve">Unconscious or Lethargic</t>
  </si>
  <si>
    <t xml:space="preserve">The client is unconcious or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</si>
  <si>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</si>
  <si>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EmCare.B7.DE08</t>
  </si>
  <si>
    <t xml:space="preserve">Unconscious</t>
  </si>
  <si>
    <t xml:space="preserve">The client is unconcious</t>
  </si>
  <si>
    <r>
      <rPr>
        <sz val="10"/>
        <color rgb="FF000000"/>
        <rFont val="Calibri"/>
        <family val="0"/>
        <charset val="1"/>
      </rPr>
      <t xml:space="preserve">An **</t>
    </r>
    <r>
      <rPr>
        <b val="true"/>
        <sz val="10"/>
        <color rgb="FF000000"/>
        <rFont val="Calibri"/>
        <family val="0"/>
        <charset val="1"/>
      </rPr>
      <t xml:space="preserve">unconscious child cannot be wakened**</t>
    </r>
    <r>
      <rPr>
        <sz val="10"/>
        <color rgb="FF000000"/>
        <rFont val="Calibri"/>
        <family val="0"/>
        <charset val="1"/>
      </rPr>
      <t xml:space="preserve">.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</si>
  <si>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</si>
  <si>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 xml:space="preserve">EmCare.B7.DE08a</t>
  </si>
  <si>
    <t xml:space="preserve">Lethargic</t>
  </si>
  <si>
    <t xml:space="preserve">The client is lethargic</t>
  </si>
  <si>
    <t xml:space="preserve">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</si>
  <si>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 xml:space="preserve">EmCare.B7.DE09</t>
  </si>
  <si>
    <t xml:space="preserve">Not able to drink or breastfeed</t>
  </si>
  <si>
    <t xml:space="preserve">The client has reported not to have been able to drink or breastfeed or currently is not able to drink or breastfeed.</t>
  </si>
  <si>
    <t xml:space="preserve">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</si>
  <si>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 xml:space="preserve">select_one vomiting</t>
  </si>
  <si>
    <t xml:space="preserve">EmCare.B7.DE10</t>
  </si>
  <si>
    <t xml:space="preserve">The client is reported to be vomiting everything or vomiting but not everything or no vomiting</t>
  </si>
  <si>
    <t xml:space="preserve">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</si>
  <si>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 xml:space="preserve">age</t>
  </si>
  <si>
    <t xml:space="preserve">constraintExpression
</t>
  </si>
  <si>
    <t xml:space="preserve">notes</t>
  </si>
  <si>
    <t xml:space="preserve">All</t>
  </si>
  <si>
    <t xml:space="preserve">EmCare.B6.DE01</t>
  </si>
  <si>
    <t xml:space="preserve">Axillary Temperature (degrees Celcius)</t>
  </si>
  <si>
    <t xml:space="preserve">The client's Axillary Temperature in degrees Celsius (temperature taken under the armpit)</t>
  </si>
  <si>
    <t xml:space="preserve">The client's Axillary Temperature in degrees Celcius (temperature taken under the armpit)
Warning/error if above 45 and below 32 degrees Celcius.
</t>
  </si>
  <si>
    <t xml:space="preserve">"Thermometer not available".empty() and "Prefer to take Rectal Temperature".empty()</t>
  </si>
  <si>
    <t xml:space="preserve">unit::Cel</t>
  </si>
  <si>
    <t xml:space="preserve">"EmCare.B6.DE01".unit = 'Cel'</t>
  </si>
  <si>
    <t xml:space="preserve">SetObservationQuantity</t>
  </si>
  <si>
    <t xml:space="preserve">EmCare.B6.DE02</t>
  </si>
  <si>
    <t xml:space="preserve">Prefer to take Rectal Temperature</t>
  </si>
  <si>
    <t xml:space="preserve">The health care worker prefers to take the client's rectal temperature</t>
  </si>
  <si>
    <t xml:space="preserve">"Thermometer not available".empty() and "Axillary Temperature (degrees Celcius)".empty()</t>
  </si>
  <si>
    <t xml:space="preserve">SetObservationCodeBoolean</t>
  </si>
  <si>
    <t xml:space="preserve">EmCare.B6.DE03</t>
  </si>
  <si>
    <t xml:space="preserve">Rectal Temperature (degrees Celcius)</t>
  </si>
  <si>
    <t xml:space="preserve">The client's rectal temperature in degrees Celsius (temperature taken in the rectum)</t>
  </si>
  <si>
    <t xml:space="preserve">"Thermometer not available".empty() and "Prefer to take Rectal Temperature".exists()</t>
  </si>
  <si>
    <t xml:space="preserve">"EmCare.B6.DE03".unit = 'Cel'</t>
  </si>
  <si>
    <t xml:space="preserve">EmCare.B6.DE04</t>
  </si>
  <si>
    <t xml:space="preserve">Thermometer not available</t>
  </si>
  <si>
    <t xml:space="preserve">A thermometer is not available to accurately measure the client's temperature</t>
  </si>
  <si>
    <t xml:space="preserve">"Axillary Temperature (degrees Celcius)".empty() and "Rectal Temperature (degrees Celcius)".empty()</t>
  </si>
  <si>
    <t xml:space="preserve">EmCare.B6.DE05</t>
  </si>
  <si>
    <t xml:space="preserve">Hot to Touch</t>
  </si>
  <si>
    <t xml:space="preserve">The client is hot to touch</t>
  </si>
  <si>
    <t xml:space="preserve">"Thermometer not available".exists()</t>
  </si>
  <si>
    <t xml:space="preserve">select_one touch_temp</t>
  </si>
  <si>
    <t xml:space="preserve">0-2 months</t>
  </si>
  <si>
    <t xml:space="preserve">EmCare.B6.DE05A</t>
  </si>
  <si>
    <t xml:space="preserve">The client's temperature on touch</t>
  </si>
  <si>
    <t xml:space="preserve">("Thermometer not available".exists() or "Axillary Temperature (degrees Celcius)".empty()) and "AgeInMonths" &lt; 2</t>
  </si>
  <si>
    <t xml:space="preserve">EmCare.B6.DE01A</t>
  </si>
  <si>
    <t xml:space="preserve">Measured Temperature</t>
  </si>
  <si>
    <t xml:space="preserve">The client's Temperature has been measured </t>
  </si>
  <si>
    <t xml:space="preserve">The client's Axillary Temperature in degrees Celcius (temperature taken under the armpit)</t>
  </si>
  <si>
    <t xml:space="preserve">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</si>
  <si>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 xml:space="preserve">"Axillary Temperature (degrees Celcius)".exists() or "Rectal Temperature (degrees Celcius)".exists()</t>
  </si>
  <si>
    <t xml:space="preserve">MinMax::32.0::45.0</t>
  </si>
  <si>
    <t xml:space="preserve">readonly||dropdown</t>
  </si>
  <si>
    <t xml:space="preserve">SetObservationCodeStr</t>
  </si>
  <si>
    <t xml:space="preserve">EmCare.B6.DE06</t>
  </si>
  <si>
    <t xml:space="preserve">Weight</t>
  </si>
  <si>
    <t xml:space="preserve">The client's weight in Kilograms</t>
  </si>
  <si>
    <t xml:space="preserve">"Weight cannot be measured".empty()</t>
  </si>
  <si>
    <t xml:space="preserve">unit::kg</t>
  </si>
  <si>
    <t xml:space="preserve">"EmCare.B6.DE06" &gt; 0.5 and "EmCare.B6.DE06"&lt; 40.0 and (( ^(\d\d?\.\d)$ and AgeInMonths()&gt;=2) or (^(\d\d?\.\d\d\d)$ and AgeInMonths()&lt;2)) and "EmCare.B6.DE06".unit = 'kg'</t>
  </si>
  <si>
    <t xml:space="preserve">EmCare.B6.DE07</t>
  </si>
  <si>
    <t xml:space="preserve">Weight cannot be measured</t>
  </si>
  <si>
    <t xml:space="preserve">The client's weight cannot be measured</t>
  </si>
  <si>
    <t xml:space="preserve">"Weight".empty()</t>
  </si>
  <si>
    <t xml:space="preserve">EmCare.B6.DE08</t>
  </si>
  <si>
    <t xml:space="preserve">Estimated Weight</t>
  </si>
  <si>
    <t xml:space="preserve">The client's weight has been estimated - to be used for treatment dosing only</t>
  </si>
  <si>
    <t xml:space="preserve">iif("Weight cannot be measured".exists() and "pastWeightActualised".exists(), "pastWeightActualised", {})</t>
  </si>
  <si>
    <t xml:space="preserve">^(\d\d?\.\d{3})$</t>
  </si>
  <si>
    <t xml:space="preserve">Age in Days</t>
  </si>
  <si>
    <t xml:space="preserve">AgeInDays()</t>
  </si>
  <si>
    <t xml:space="preserve">pastWeightActualised</t>
  </si>
  <si>
    <t xml:space="preserve">Weight based on the previous mesurements</t>
  </si>
  <si>
    <r>
      <rPr>
        <sz val="12"/>
        <color rgb="FF000000"/>
        <rFont val="Arial"/>
        <family val="0"/>
        <charset val="1"/>
      </rPr>
      <t xml:space="preserve">Z."</t>
    </r>
    <r>
      <rPr>
        <sz val="11"/>
        <color rgb="FF000000"/>
        <rFont val="Arial"/>
        <family val="0"/>
        <charset val="1"/>
      </rPr>
      <t xml:space="preserve">pastweightactualised</t>
    </r>
    <r>
      <rPr>
        <sz val="12"/>
        <color rgb="FF000000"/>
        <rFont val="Arial"/>
        <family val="0"/>
        <charset val="1"/>
      </rPr>
      <t xml:space="preserve">"</t>
    </r>
  </si>
  <si>
    <t xml:space="preserve">"Estimated Weight".exists()</t>
  </si>
  <si>
    <t xml:space="preserve">AgeInYears()</t>
  </si>
  <si>
    <t xml:space="preserve">note</t>
  </si>
  <si>
    <t xml:space="preserve">disclamer-1</t>
  </si>
  <si>
    <t xml:space="preserve">As you cannot measure the weight, the profile weight will be used</t>
  </si>
  <si>
    <t xml:space="preserve">"pastWeightActualised".exists() and   "Weight cannot be measured".exists()</t>
  </si>
  <si>
    <t xml:space="preserve">HeightOrLength</t>
  </si>
  <si>
    <t xml:space="preserve">"pastWeightActualised".empty() and "Weight cannot be measured".exists() </t>
  </si>
  <si>
    <t xml:space="preserve">disclamer-2</t>
  </si>
  <si>
    <t xml:space="preserve">As you cannot measure the weight, the weight for length/height or weight for age  will be used</t>
  </si>
  <si>
    <t xml:space="preserve">≥2 years old</t>
  </si>
  <si>
    <t xml:space="preserve">Height Q</t>
  </si>
  <si>
    <t xml:space="preserve">Height</t>
  </si>
  <si>
    <t xml:space="preserve">The client's height in Centimeters</t>
  </si>
  <si>
    <t xml:space="preserve">("Weight cannot be measured".exists() and "AgeInMonths"&gt;=24 and  "Height cannot be measured".empty()  and "Prefer to measure length".empty()) or "Prefer to measure height".exists()</t>
  </si>
  <si>
    <t xml:space="preserve">unit::cm</t>
  </si>
  <si>
    <t xml:space="preserve">"EmCare.B6.DE09" &gt; 35.0 and "EmCare.B6.DE09"&lt; 140.0 and ^(\d\d?\.\d)$ and "EmCare.B6.DE09".unit = 'cm'</t>
  </si>
  <si>
    <t xml:space="preserve">EmCare.B6.DE10</t>
  </si>
  <si>
    <t xml:space="preserve">Prefer to measure length</t>
  </si>
  <si>
    <t xml:space="preserve">The health care worker would prefer to measure the client using length</t>
  </si>
  <si>
    <t xml:space="preserve">"Height Q".empty() and ("AgeInMonths"&gt;=24 or "Prefer to measure height".exists()) and "Prefer to measure height".empty() and "Weight cannot be measured".exists()</t>
  </si>
  <si>
    <t xml:space="preserve">EmCare.B6.DE09</t>
  </si>
  <si>
    <t xml:space="preserve">iif("AgeInMonths" &lt; 24 and "Prefer to measure height".exists(), "Length Q"-0.7 'cm',"Height Q")</t>
  </si>
  <si>
    <t xml:space="preserve">("AgeInMonths"&gt;=24 and  "Height cannot be measured".empty()  and "Prefer to measure length".empty()) or "Prefer to measure height".exists()</t>
  </si>
  <si>
    <t xml:space="preserve">hidden||unit::cm</t>
  </si>
  <si>
    <t xml:space="preserve">EmCare.B6.DE11</t>
  </si>
  <si>
    <t xml:space="preserve">Height cannot be measured</t>
  </si>
  <si>
    <t xml:space="preserve">The client's height cannot be measured</t>
  </si>
  <si>
    <t xml:space="preserve">"Height Q".empty() and "AgeInMonths"&gt;=24  and "Prefer to measure height".empty() and "Prefer to measure length".empty()</t>
  </si>
  <si>
    <t xml:space="preserve">Length Q</t>
  </si>
  <si>
    <t xml:space="preserve">Length</t>
  </si>
  <si>
    <t xml:space="preserve">The client's length in Centimeters</t>
  </si>
  <si>
    <t xml:space="preserve">("AgeInMonths"&lt;24 or "Prefer to measure length".exists()) and "Prefer to measure height".empty()</t>
  </si>
  <si>
    <t xml:space="preserve">EmCare.B6.DE12</t>
  </si>
  <si>
    <t xml:space="preserve">iif("AgeInMonths" &gt;= 24 and "Prefer to measure length".exists(), "Height Q"+0.7 'cm', "Length Q")</t>
  </si>
  <si>
    <t xml:space="preserve">EmCare.B6.DE13</t>
  </si>
  <si>
    <t xml:space="preserve">Length cannot be measured</t>
  </si>
  <si>
    <t xml:space="preserve">The client's length cannot be measured</t>
  </si>
  <si>
    <t xml:space="preserve">"Length Q".empty() and ("AgeInMonths"&lt;24 or "Prefer to measure length".exists()) and "Prefer to measure length".empty()</t>
  </si>
  <si>
    <t xml:space="preserve">EmCare.B6.DE12a</t>
  </si>
  <si>
    <t xml:space="preserve">Prefer to measure height</t>
  </si>
  <si>
    <t xml:space="preserve">The health care worker would prefer to measure the client using height</t>
  </si>
  <si>
    <t xml:space="preserve">EmCare.B6.DE14</t>
  </si>
  <si>
    <t xml:space="preserve">Weight for Height (WFH) Z Scores</t>
  </si>
  <si>
    <t xml:space="preserve">This score is automatically calculated, to compare the weight-for-height (WFH) of the child with standard scores. A low z-score indicates that the child has low weight for their height. </t>
  </si>
  <si>
    <t xml:space="preserve">"Weight".exists() and "EmCare.B6.DE09".exists() and "AgeInYears" &gt;= 2</t>
  </si>
  <si>
    <t xml:space="preserve">EmCare.B6.DE16</t>
  </si>
  <si>
    <t xml:space="preserve">Weight for Age (WFA) Z Scores</t>
  </si>
  <si>
    <t xml:space="preserve">The client's weight for age z score</t>
  </si>
  <si>
    <t xml:space="preserve">"Weight".exists()</t>
  </si>
  <si>
    <t xml:space="preserve">^(\d\d?\.\d)$</t>
  </si>
  <si>
    <t xml:space="preserve">select_one reason_no_weight</t>
  </si>
  <si>
    <t xml:space="preserve">≥ 2 months to &lt;60 months</t>
  </si>
  <si>
    <t xml:space="preserve">EmCare.B6.DE23</t>
  </si>
  <si>
    <t xml:space="preserve">The reason for not being able to measure weight</t>
  </si>
  <si>
    <t xml:space="preserve">≥6 months old</t>
  </si>
  <si>
    <t xml:space="preserve">EmCare.B6.DE17</t>
  </si>
  <si>
    <t xml:space="preserve">MUAC (Mid Upper Arm Circumference)</t>
  </si>
  <si>
    <t xml:space="preserve">The client's Mid Upper Arm Circumference in Millimeters (child ≥6 months old)</t>
  </si>
  <si>
    <t xml:space="preserve">"AgeInMonths"&gt;=6 and "EmCare.B6.DE17a".empty() and "Weight cannot be measured".exists() and "pastWeightActualised".empty()</t>
  </si>
  <si>
    <t xml:space="preserve">unit::mm</t>
  </si>
  <si>
    <t xml:space="preserve">"EmCare.B6.DE17".unit = 'mm'</t>
  </si>
  <si>
    <t xml:space="preserve">EmCare.B6.DE17a</t>
  </si>
  <si>
    <t xml:space="preserve">MUAC cannot be measured</t>
  </si>
  <si>
    <t xml:space="preserve">The client's Mid Upper Arm Circumference cannot be measured</t>
  </si>
  <si>
    <t xml:space="preserve">"AgeInMonths"&gt;=6 and "EmCare.B6.DE17".empty()</t>
  </si>
  <si>
    <t xml:space="preserve">select_one reason_no_muac</t>
  </si>
  <si>
    <t xml:space="preserve">EmCare.B6.DE28</t>
  </si>
  <si>
    <t xml:space="preserve">The reason for not being able to measure MUAC</t>
  </si>
  <si>
    <t xml:space="preserve">"MUAC (Mid Upper Arm Circumference)".empty()</t>
  </si>
  <si>
    <t xml:space="preserve">select_one underweight</t>
  </si>
  <si>
    <t xml:space="preserve">EmCare.B6.DE18</t>
  </si>
  <si>
    <t xml:space="preserve">Visually assess for whether underweight (for drug dose calculation)</t>
  </si>
  <si>
    <t xml:space="preserve">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</si>
  <si>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</si>
  <si>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 xml:space="preserve">select_one yesnox</t>
  </si>
  <si>
    <t xml:space="preserve">Growth curve break in weight</t>
  </si>
  <si>
    <t xml:space="preserve">If child has Growth curve break in weight</t>
  </si>
  <si>
    <t xml:space="preserve">Visually assess the growth curve in the child booklets of weight for age and weight for length/height curves to see if there is a break in the curve</t>
  </si>
  <si>
    <t xml:space="preserve">calculateExpression</t>
  </si>
  <si>
    <t xml:space="preserve">o"Thermometer not available"</t>
  </si>
  <si>
    <t xml:space="preserve">o"Convulsing Now"</t>
  </si>
  <si>
    <t xml:space="preserve">EmCare.B18S1.DE01</t>
  </si>
  <si>
    <t xml:space="preserve">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</si>
  <si>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 xml:space="preserve">"Convulsing Now" = false</t>
  </si>
  <si>
    <t xml:space="preserve">select_one difficulty_feeding</t>
  </si>
  <si>
    <t xml:space="preserve">The client is reported to have Difficulty with Feeding</t>
  </si>
  <si>
    <t xml:space="preserve">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</si>
  <si>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 xml:space="preserve">horizontal</t>
  </si>
  <si>
    <t xml:space="preserve">EmCare.B20S1.DE01</t>
  </si>
  <si>
    <t xml:space="preserve">Diarrhoea</t>
  </si>
  <si>
    <t xml:space="preserve">The client is reported to have diarrhoea</t>
  </si>
  <si>
    <t xml:space="preserve">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</si>
  <si>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 xml:space="preserve">EmCare.B20S1.DE02</t>
  </si>
  <si>
    <t xml:space="preserve">Blood in stool</t>
  </si>
  <si>
    <t xml:space="preserve">The client is reported to blood in stool</t>
  </si>
  <si>
    <t xml:space="preserve">EmCare.B21S1.DE06</t>
  </si>
  <si>
    <t xml:space="preserve">Breastfed</t>
  </si>
  <si>
    <t xml:space="preserve">The client is breastfed</t>
  </si>
  <si>
    <t xml:space="preserve">Ask the caregiver if the infant is breastfed. This includes both exclusive breastfeeding or receiving breast milk and other foods/fluids. </t>
  </si>
  <si>
    <t xml:space="preserve">"AgeInDays" &lt; 7</t>
  </si>
  <si>
    <t xml:space="preserve">EmCare.B22S1.DE01</t>
  </si>
  <si>
    <t xml:space="preserve">Maternal fever within the week prior to delivery, intrapartum or in the week after delivery</t>
  </si>
  <si>
    <t xml:space="preserve">The client' mother had fever within the week prior to delivery, intrapartun or in the week after delivery</t>
  </si>
  <si>
    <t xml:space="preserve">EmCare.B22S1.DE02</t>
  </si>
  <si>
    <t xml:space="preserve">History of prolonged rupture of membrane &gt; 18 hours (PROM) during childbirth</t>
  </si>
  <si>
    <t xml:space="preserve">The client' mother had history of prolonged rupture of membrane &gt; 18 hours (PROM) during childbirth</t>
  </si>
  <si>
    <t xml:space="preserve">EmCare.B22S1.DE03</t>
  </si>
  <si>
    <t xml:space="preserve">History of preterm premature rupture of membranes &lt;37 weeks gestation (PPROM) during childbirth</t>
  </si>
  <si>
    <t xml:space="preserve">The client' mother had history of preterm premature rupture of membranes &lt;37 weeks gestation (PPROM) during childbirth</t>
  </si>
  <si>
    <t xml:space="preserve">EmCare.B22S1.DE04</t>
  </si>
  <si>
    <t xml:space="preserve">History of foul smelling or fetid meconium or amniotic fluid during childbirth</t>
  </si>
  <si>
    <t xml:space="preserve">The client' mother had history of foul smelling or fetid meconium or amniotic fluid during childbirth</t>
  </si>
  <si>
    <t xml:space="preserve">select_one maternal_malaria_test_pregnancy</t>
  </si>
  <si>
    <t xml:space="preserve">EmCare.B22S1.DE05</t>
  </si>
  <si>
    <t xml:space="preserve">The client' maternal malaria test results in the week prior to delivery, intrapartum or in the week after delivery</t>
  </si>
  <si>
    <t xml:space="preserve">EmCare.B22S1.DE10</t>
  </si>
  <si>
    <t xml:space="preserve">History of maternal genital infection in the week prior to delivery, intrapartum or in the week after delivery</t>
  </si>
  <si>
    <t xml:space="preserve">The client' mother had history of maternal genital infection in the week prior to delivery, intrapartum or in the week after delivery</t>
  </si>
  <si>
    <t xml:space="preserve">EmCare.B12S1.DE02</t>
  </si>
  <si>
    <t xml:space="preserve">Fever Reported</t>
  </si>
  <si>
    <t xml:space="preserve">The client is reported to have or has had fever </t>
  </si>
  <si>
    <t xml:space="preserve">"Thermometer not available" = true</t>
  </si>
  <si>
    <t xml:space="preserve">emcarecombineddataelements::c::{{LIB_VERSION}}</t>
  </si>
  <si>
    <t xml:space="preserve">The client is reported to have or has had fever </t>
  </si>
  <si>
    <t xml:space="preserve">c."Fever"</t>
  </si>
  <si>
    <t xml:space="preserve">zscore</t>
  </si>
  <si>
    <t xml:space="preserve">Age in Month</t>
  </si>
  <si>
    <t xml:space="preserve">o"Diarrhoea"</t>
  </si>
  <si>
    <t xml:space="preserve">Base."Biological Mother Vital Status"</t>
  </si>
  <si>
    <t xml:space="preserve">EmCare.B21S1.DE01</t>
  </si>
  <si>
    <t xml:space="preserve">o"Breastfed"</t>
  </si>
  <si>
    <t xml:space="preserve">The client is reported to have difficulty with feeding</t>
  </si>
  <si>
    <t xml:space="preserve">o"Difficulty with Feeding"</t>
  </si>
  <si>
    <t xml:space="preserve">YI_sever_but_dhey</t>
  </si>
  <si>
    <t xml:space="preserve">c."YI severe classification other than Severe Dehydration"</t>
  </si>
  <si>
    <t xml:space="preserve">YI_sever</t>
  </si>
  <si>
    <t xml:space="preserve">c."YI severe classification"</t>
  </si>
  <si>
    <t xml:space="preserve">o"Convulsion(s) in this Illness"</t>
  </si>
  <si>
    <t xml:space="preserve">questionnaire</t>
  </si>
  <si>
    <t xml:space="preserve">EmCare.B22.RespiratoryRate</t>
  </si>
  <si>
    <t xml:space="preserve">EmCare.B18S2.DE07</t>
  </si>
  <si>
    <t xml:space="preserve">Severe Chest Indrawing</t>
  </si>
  <si>
    <t xml:space="preserve">The client has severe chest indrawing</t>
  </si>
  <si>
    <t xml:space="preserve">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</si>
  <si>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 xml:space="preserve">select_one infant_movements</t>
  </si>
  <si>
    <t xml:space="preserve">The health care worker's assessments of the client's movements</t>
  </si>
  <si>
    <t xml:space="preserve">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</si>
  <si>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 xml:space="preserve">EmCare.B18S2.DE12</t>
  </si>
  <si>
    <t xml:space="preserve">Umbilicus Red or Pus Draining</t>
  </si>
  <si>
    <t xml:space="preserve">The client's umbilicus is red or is draining pus</t>
  </si>
  <si>
    <t xml:space="preserve">"The umbilical cord usually separates one week after birth and the wound heals within 15 days.  Redness of the end of the umbilicus or pus draining from the umbilicus are signs of umbilical  infection."</t>
  </si>
  <si>
    <t xml:space="preserve">EmCare.B18S2.DE13</t>
  </si>
  <si>
    <t xml:space="preserve">Skin Pustules</t>
  </si>
  <si>
    <t xml:space="preserve">The client has skin pustules</t>
  </si>
  <si>
    <t xml:space="preserve">Examine the skin on the entire body. Skin pustules are red spots or blisters which contain pus.</t>
  </si>
  <si>
    <t xml:space="preserve">EmCare.B18S2.DE14</t>
  </si>
  <si>
    <t xml:space="preserve">Bulging fontanelle</t>
  </si>
  <si>
    <t xml:space="preserve">The child has bulging fontanelle</t>
  </si>
  <si>
    <t xml:space="preserve">EmCare.B18S2.DE15</t>
  </si>
  <si>
    <t xml:space="preserve">Flapping nostrils</t>
  </si>
  <si>
    <t xml:space="preserve">The child has flapping nostrils</t>
  </si>
  <si>
    <t xml:space="preserve">EmCare.B18S2.DE16</t>
  </si>
  <si>
    <t xml:space="preserve">Irritability</t>
  </si>
  <si>
    <t xml:space="preserve">The child shows irritability</t>
  </si>
  <si>
    <t xml:space="preserve">EmCare.B18S2.DE17</t>
  </si>
  <si>
    <t xml:space="preserve">Umbilical redness gaining skin or oozing pus</t>
  </si>
  <si>
    <t xml:space="preserve">The child shows umbilical redness gaining skin or oozing pus</t>
  </si>
  <si>
    <t xml:space="preserve">EmCare.B18S2.DE18</t>
  </si>
  <si>
    <t xml:space="preserve">Purelent discharge from the eye(s)</t>
  </si>
  <si>
    <t xml:space="preserve">The child has purelent discharge from the eye(s).</t>
  </si>
  <si>
    <t xml:space="preserve">EmCare.B19S2.DE01</t>
  </si>
  <si>
    <t xml:space="preserve">Yellow Skin</t>
  </si>
  <si>
    <t xml:space="preserve">The client has yellow skin</t>
  </si>
  <si>
    <t xml:space="preserve">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</si>
  <si>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 xml:space="preserve">EmCare.B19S2.DE02</t>
  </si>
  <si>
    <t xml:space="preserve">Yellow Palms or Yellow Soles</t>
  </si>
  <si>
    <t xml:space="preserve">The client has yellow palms or yellow soles</t>
  </si>
  <si>
    <t xml:space="preserve">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</si>
  <si>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 xml:space="preserve">select_one jaundice_duration</t>
  </si>
  <si>
    <t xml:space="preserve">The age at which the Jaundice first appeared</t>
  </si>
  <si>
    <t xml:space="preserve">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</si>
  <si>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</si>
  <si>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 xml:space="preserve">EmCare.B19S2.DE08</t>
  </si>
  <si>
    <t xml:space="preserve">Yellow eyes</t>
  </si>
  <si>
    <t xml:space="preserve">The child has yellow eyes</t>
  </si>
  <si>
    <t xml:space="preserve">EmCare.B20S2.DE01</t>
  </si>
  <si>
    <t xml:space="preserve">Sunken Eyes</t>
  </si>
  <si>
    <t xml:space="preserve">The client has sunken eyes</t>
  </si>
  <si>
    <t xml:space="preserve">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</si>
  <si>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 xml:space="preserve">select_one skin_pinch_abdomen</t>
  </si>
  <si>
    <t xml:space="preserve">The healthcare worker pinches the skin of the client's abdomen for 1 second and then observes how long the skin takes to return to normal once released</t>
  </si>
  <si>
    <t xml:space="preserve">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</si>
  <si>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 xml:space="preserve">EmCare.B11S2.DE06</t>
  </si>
  <si>
    <t xml:space="preserve">Restless and Irritable</t>
  </si>
  <si>
    <t xml:space="preserve">The client is restless and irritable</t>
  </si>
  <si>
    <t xml:space="preserve">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</si>
  <si>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</si>
  <si>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 xml:space="preserve">The client's weight status</t>
  </si>
  <si>
    <t xml:space="preserve">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</si>
  <si>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 xml:space="preserve">iif("zscore".exists(), iif("zscore" &gt;= -2, 'Normal Weight for Age', iif("zscore"&lt; -3, 'Very Low Weight for Age'),'Low Weight for Age'), {})</t>
  </si>
  <si>
    <t xml:space="preserve">SetObservationCodeStr::weight_status</t>
  </si>
  <si>
    <t xml:space="preserve">EmCare.B21S2.DE05</t>
  </si>
  <si>
    <t xml:space="preserve">Breastfed how many times in 24 hours?</t>
  </si>
  <si>
    <t xml:space="preserve">Number of times the client is breastfed in 24 hours</t>
  </si>
  <si>
    <t xml:space="preserve">Ask the caregiver how many times in 24 hours (one day and one night) they usually breastfeed the young infant. The recommendation is that the young infant be breastfed as often and for as long as the 
infant wants, day and night. This should be 8 or more times in 24 hours.</t>
  </si>
  <si>
    <t xml:space="preserve">"Breastfed" = true and "YI severe classification other than Severe Dehydration" != true</t>
  </si>
  <si>
    <t xml:space="preserve">SetObservation</t>
  </si>
  <si>
    <t xml:space="preserve">EmCare.B21S2.DE06</t>
  </si>
  <si>
    <t xml:space="preserve">Sufficient feeds</t>
  </si>
  <si>
    <t xml:space="preserve">Based on the number of feeds during a 24 hour period the result is auto-calculated to determine sufficient feeds</t>
  </si>
  <si>
    <t xml:space="preserve">"EmCare.B21S2.DE05"&gt;= 8</t>
  </si>
  <si>
    <t xml:space="preserve">EmCare.B21S2.DE08</t>
  </si>
  <si>
    <t xml:space="preserve">Young Infant receives food or fluids other than breast milk</t>
  </si>
  <si>
    <t xml:space="preserve">The client is receiving other food or drinks besides breastmilk</t>
  </si>
  <si>
    <t xml:space="preserve">Find out if the young infant is receiving any other foods or drinks such as other milk, juice, tea, thin porridge, dilute cereal, or even water. Ask how often he receives it and the amount. You need to know if the infant is mostly breastfed, or mostly fed on other foods</t>
  </si>
  <si>
    <t xml:space="preserve">select_multiple replacement_milk</t>
  </si>
  <si>
    <t xml:space="preserve">The health care worker discusses the milk being given to the client as a replacement feed and determines if it is appropriate replacement milk</t>
  </si>
  <si>
    <t xml:space="preserve">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</si>
  <si>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</si>
  <si>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 xml:space="preserve">EmCare.B21S2.DE12</t>
  </si>
  <si>
    <t xml:space="preserve">How many replacement feeds during the day and night (24 hours)?</t>
  </si>
  <si>
    <t xml:space="preserve">How often the client is receiving replacement feeds during the day and night (24 hours)</t>
  </si>
  <si>
    <t xml:space="preserve">A young infant up to one month of age should be fed 8 times and a young infant between 1 
and 2 months of age should be fed 7 times in 24 hours.</t>
  </si>
  <si>
    <t xml:space="preserve">EmCare.B21S2.DE13</t>
  </si>
  <si>
    <t xml:space="preserve">Sufficient replacement feeds (in 24 hours)</t>
  </si>
  <si>
    <t xml:space="preserve">Based on the number of feeds during the day and night (24 hours) the result is auto-calculated to determine sufficient replacement feeds</t>
  </si>
  <si>
    <t xml:space="preserve">("EmCare.B21S2.DE12"&gt;=8 and "AgeInDays" &lt;29) or ("EmCare.B21S2.DE12"&gt;=7 and "AgeInDays" &gt;=29 and "AgeInDays" &lt;60)</t>
  </si>
  <si>
    <t xml:space="preserve">select_one amount_milk_given</t>
  </si>
  <si>
    <t xml:space="preserve">The amount of milk given to the client at each feed</t>
  </si>
  <si>
    <t xml:space="preserve">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</si>
  <si>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 xml:space="preserve">select_one milk_preparation</t>
  </si>
  <si>
    <t xml:space="preserve">How is the milk prepared?</t>
  </si>
  <si>
    <t xml:space="preserve">Description of how the milk is prepared for the client's feed</t>
  </si>
  <si>
    <t xml:space="preserve">Let mother demonstrate or explain how a feed is prepared and how she gives it to the infant. Determine if the breastmilk substitute is being prepared correctly and hygienically. </t>
  </si>
  <si>
    <t xml:space="preserve">select_one utensils_cleaned</t>
  </si>
  <si>
    <t xml:space="preserve">Description of how the feeding utensils are cleaned </t>
  </si>
  <si>
    <t xml:space="preserve">Ask the caregiver how they clear the feeding utensils. Determine if this is a safe and hygienic cleaning method. </t>
  </si>
  <si>
    <t xml:space="preserve">select_one feeding_problem</t>
  </si>
  <si>
    <t xml:space="preserve">Does the care giver give the client any breastmilk at all?</t>
  </si>
  <si>
    <t xml:space="preserve">"Breastfed" = false and "YI severe classification other than Severe Dehydration" !=true</t>
  </si>
  <si>
    <t xml:space="preserve">EmCare.B21S2.DE31</t>
  </si>
  <si>
    <t xml:space="preserve">Ulcers or White Patches in Mouth</t>
  </si>
  <si>
    <t xml:space="preserve">The client has ulcers or white patches in the mouth</t>
  </si>
  <si>
    <t xml:space="preserve">Look inside the mouth at the tongue and inside of the cheek. Thrush looks like milk curds on the inside of the cheek, or a thick white coating of the tongue. Try to wipe the white off. The white patches of thrush will remain.</t>
  </si>
  <si>
    <t xml:space="preserve">"YI severe classification other than Severe Dehydration" != true and "Unable to check if Ulcers or White Patches in Mouth".empty()</t>
  </si>
  <si>
    <t xml:space="preserve">missing a lot of conditions in the enable when expression</t>
  </si>
  <si>
    <t xml:space="preserve">EmCare.B21S2.DE32</t>
  </si>
  <si>
    <t xml:space="preserve">Unable to check if Ulcers or White Patches in Mouth</t>
  </si>
  <si>
    <t xml:space="preserve">The healthcare worker is unable to check if the client has ulcers or white patches in the mouth</t>
  </si>
  <si>
    <t xml:space="preserve">"YI severe classification" != true and "Ulcers or White Patches in Mouth".empty()</t>
  </si>
  <si>
    <t xml:space="preserve">Birth weight (gm)</t>
  </si>
  <si>
    <t xml:space="preserve">The weight of child at birth in grams</t>
  </si>
  <si>
    <t xml:space="preserve">unit::g</t>
  </si>
  <si>
    <t xml:space="preserve">"EmCare.B22S1.DE01" &gt; 0 and "EmCare.B22S1.DE01" &lt; 12000 and "EmCare.B22S1.DE01".unit = 'g'</t>
  </si>
  <si>
    <t xml:space="preserve">c."Danger Signs"</t>
  </si>
  <si>
    <t xml:space="preserve">c."Severe Acute Malnutrition"</t>
  </si>
  <si>
    <t xml:space="preserve">c."vomiting"</t>
  </si>
  <si>
    <t xml:space="preserve">o"Axillary Temperature (degrees Celcius)"</t>
  </si>
  <si>
    <t xml:space="preserve">Age</t>
  </si>
  <si>
    <t xml:space="preserve">o"Hot to Touch"</t>
  </si>
  <si>
    <t xml:space="preserve">EmCare.B10S1.DE05</t>
  </si>
  <si>
    <t xml:space="preserve">Cough</t>
  </si>
  <si>
    <t xml:space="preserve">The client is reported to have or has had a cough</t>
  </si>
  <si>
    <t xml:space="preserve">select_one more_than_14d</t>
  </si>
  <si>
    <t xml:space="preserve">EmCare.B10S1.DE06</t>
  </si>
  <si>
    <t xml:space="preserve">Cough for how long?</t>
  </si>
  <si>
    <t xml:space="preserve">Length of time the client is reported to have or has had the cough</t>
  </si>
  <si>
    <t xml:space="preserve">"Cough" = true</t>
  </si>
  <si>
    <t xml:space="preserve">EmCare.B10S1.DE01</t>
  </si>
  <si>
    <t xml:space="preserve">Difficulty Breathing</t>
  </si>
  <si>
    <t xml:space="preserve">The client is reported to have or has had difficulty breathing</t>
  </si>
  <si>
    <t xml:space="preserve">Difficult breathing is any unusual pattern of breathing. Caregivers describe this
in different ways. They may say that their child’s breathing is “fast” or “noisy” or “interrupted.” If a mother answers no, look to see if you think the child has cough or difficult breathing.</t>
  </si>
  <si>
    <t xml:space="preserve">EmCare.B10S1.DE02</t>
  </si>
  <si>
    <t xml:space="preserve">Difficulty breathing for how long?</t>
  </si>
  <si>
    <t xml:space="preserve">The length of time the client has or has had difficulty breathing</t>
  </si>
  <si>
    <t xml:space="preserve">"Difficulty Breathing" = true</t>
  </si>
  <si>
    <t xml:space="preserve">EmCare.B10S1.DE05xx</t>
  </si>
  <si>
    <t xml:space="preserve">One or more episodes of pneumonia in past two months</t>
  </si>
  <si>
    <t xml:space="preserve">The child has had pneumonia once or more than one time since last two months
The child has had pneumonia once or more than one time since last two months
</t>
  </si>
  <si>
    <t xml:space="preserve">EmCare.B11S1.DE01</t>
  </si>
  <si>
    <t xml:space="preserve">The client is reported to have or has had diarrhoea</t>
  </si>
  <si>
    <t xml:space="preserve">Diarrhoea occurs when stools contain more water than normal, and are loose or watery.  Diarrhoea is defined as three or more loose or watery stools in a 24-hour period.</t>
  </si>
  <si>
    <t xml:space="preserve">EmCare.B11S1.DE02</t>
  </si>
  <si>
    <t xml:space="preserve">Diarrhoea for how long?</t>
  </si>
  <si>
    <t xml:space="preserve">The length of time the client is reported to have or has had diarrhoea</t>
  </si>
  <si>
    <t xml:space="preserve">"Diarrhoea"= true</t>
  </si>
  <si>
    <t xml:space="preserve">EmCare.B11S1.DE05</t>
  </si>
  <si>
    <t xml:space="preserve">Blood in the stool in this Illness</t>
  </si>
  <si>
    <t xml:space="preserve">The client is reported to have or has had blood in the stool in this Illness</t>
  </si>
  <si>
    <t xml:space="preserve">Ask the mother if she has seen blood in the stools at any time during this episode of diarrhoea. Dysentery is diarrhoea with blood in the stool, with or without mucus. The most common cause of dysentery is Shigella bacteria. Dysentery will require specific treatments.</t>
  </si>
  <si>
    <t xml:space="preserve">EmCare.B11S1.DE06</t>
  </si>
  <si>
    <t xml:space="preserve">Recent history of weight loss</t>
  </si>
  <si>
    <t xml:space="preserve">Use documented weight to see if there is weight loss, if no recent documentation of weight, ask mother if the child has lost weight</t>
  </si>
  <si>
    <t xml:space="preserve">"Severe Acute Malnutrition"= true 
and 
("Diarrhoea" = true or "vomiting" = true)</t>
  </si>
  <si>
    <t xml:space="preserve">EmCare.B11S1.DE07</t>
  </si>
  <si>
    <t xml:space="preserve">Eyelids more retracted than before</t>
  </si>
  <si>
    <t xml:space="preserve">Ask the mother if there has been a recent change in the child's appearance or changing of eyes which have become more sunken (more retracted) since the diarrhoea started.</t>
  </si>
  <si>
    <t xml:space="preserve">EmCare.B11S1.DE08</t>
  </si>
  <si>
    <t xml:space="preserve">Two or more episodes of diarrhea in the past 2 months</t>
  </si>
  <si>
    <t xml:space="preserve">The child is reported to have had two or more episodes of diarrhea in the past 2 months</t>
  </si>
  <si>
    <t xml:space="preserve">The child has "Fever Reported" (history of fever) if the child has had any fever with this illness</t>
  </si>
  <si>
    <t xml:space="preserve">("Axillary Temperature (degrees Celcius)" &gt;= 37.5 'Cel' or "Hot to Touch" = true)</t>
  </si>
  <si>
    <t xml:space="preserve">select_one 8d_to_30d</t>
  </si>
  <si>
    <t xml:space="preserve">EmCare.B12S1.DE03</t>
  </si>
  <si>
    <t xml:space="preserve">Fever for how long?</t>
  </si>
  <si>
    <t xml:space="preserve">Length of time the child has had fever
- 7 days or less (1 week or less)
- 8 to 30 days
-More than 30 days"
</t>
  </si>
  <si>
    <t xml:space="preserve">EmCare.B12S1.DE06</t>
  </si>
  <si>
    <t xml:space="preserve">Has Fever been present every day for more than 7 days
</t>
  </si>
  <si>
    <t xml:space="preserve">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</si>
  <si>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 xml:space="preserve">"Fever" = true and ("Fever for how long?"  = "More than 30 days" or "Fever for how long?"  = "8 to 30 days")</t>
  </si>
  <si>
    <t xml:space="preserve">select_multiple type_of_pain</t>
  </si>
  <si>
    <t xml:space="preserve">Pain</t>
  </si>
  <si>
    <t xml:space="preserve">The child is reported to have, or appears to be in pain. It is important to assess for pain which could be a sign of a source of infection when the child has reported or measured fever.</t>
  </si>
  <si>
    <t xml:space="preserve">select_one malaria_risk_area</t>
  </si>
  <si>
    <t xml:space="preserve">Malaria Risk
</t>
  </si>
  <si>
    <t xml:space="preserve">The area is a high / low / no malaria risk area</t>
  </si>
  <si>
    <t xml:space="preserve">"Fever"= true</t>
  </si>
  <si>
    <t xml:space="preserve">EmCare.B13S1.DE01</t>
  </si>
  <si>
    <t xml:space="preserve">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</si>
  <si>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</si>
  <si>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 xml:space="preserve">EmCare.B13S1.DE02</t>
  </si>
  <si>
    <t xml:space="preserve">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</si>
  <si>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</si>
  <si>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 xml:space="preserve">"EmCare.B13S1.DE01" = true</t>
  </si>
  <si>
    <t xml:space="preserve">EmCare.B13S1.DE03</t>
  </si>
  <si>
    <t xml:space="preserve">Ear Discharge</t>
  </si>
  <si>
    <t xml:space="preserve">The child is reported or appears to have pus discharging from the ear. Use words the caregiver understands. </t>
  </si>
  <si>
    <t xml:space="preserve">EmCare.B13S1.DE04</t>
  </si>
  <si>
    <t xml:space="preserve">Ear Discharge for how long?</t>
  </si>
  <si>
    <t xml:space="preserve">How long the child has had the discharge from the ear. 
- Less than 14 days (Less than 2 weeks)
- 14 days or more (2 weeks or more)</t>
  </si>
  <si>
    <t xml:space="preserve">"EmCare.B13S1.DE03" = true</t>
  </si>
  <si>
    <t xml:space="preserve">EmCare.B14S1.DE01</t>
  </si>
  <si>
    <t xml:space="preserve">The child is reported to have or appears to have an eye problem</t>
  </si>
  <si>
    <t xml:space="preserve">EmCare.B14S1.DE02</t>
  </si>
  <si>
    <t xml:space="preserve">The child is reported to have or appears to have a skin problem</t>
  </si>
  <si>
    <t xml:space="preserve">"Danger Signs" != true or "Pain" != "Skin Problem"</t>
  </si>
  <si>
    <t xml:space="preserve">EmCare.B14S1.DE03</t>
  </si>
  <si>
    <t xml:space="preserve">Itchy Skin</t>
  </si>
  <si>
    <t xml:space="preserve">The child is reported to have or appears to have itchy skin</t>
  </si>
  <si>
    <t xml:space="preserve">EmCare.B15S1.DE01</t>
  </si>
  <si>
    <t xml:space="preserve">Sickle cell disease</t>
  </si>
  <si>
    <t xml:space="preserve">The child is known to have sickle disease</t>
  </si>
  <si>
    <t xml:space="preserve">skip logic</t>
  </si>
  <si>
    <t xml:space="preserve">Variable to check whether patient has been assessed with  or not</t>
  </si>
  <si>
    <t xml:space="preserve">Coalesce(clas."Danger Signs", false)</t>
  </si>
  <si>
    <t xml:space="preserve">o"Cough"</t>
  </si>
  <si>
    <t xml:space="preserve">o"Difficulty Breathing"</t>
  </si>
  <si>
    <t xml:space="preserve">clas."Severe Acute Malnutrition"</t>
  </si>
  <si>
    <t xml:space="preserve">Oral Fluid Test failed</t>
  </si>
  <si>
    <t xml:space="preserve">"Oral Fluid Test Results" = "Completely Unable to Drink or Vomits Immediately / Everything" or  "Unable to Perform Oral Fluid Test"=true</t>
  </si>
  <si>
    <t xml:space="preserve">o"Not able to drink or breastfeed"</t>
  </si>
  <si>
    <t xml:space="preserve">The client is unconscious or lethargic</t>
  </si>
  <si>
    <t xml:space="preserve">HasObs('EmCare.B7.DE08') = true or  HasObs('EmCare.B7.DE08a') = true</t>
  </si>
  <si>
    <t xml:space="preserve">clas."Fever"</t>
  </si>
  <si>
    <t xml:space="preserve">The client is reported to have had or has an ear problem</t>
  </si>
  <si>
    <t xml:space="preserve">o"Ear Problem"</t>
  </si>
  <si>
    <t xml:space="preserve">The client is reported to have an eye problem</t>
  </si>
  <si>
    <t xml:space="preserve">o"Eye Problem"</t>
  </si>
  <si>
    <t xml:space="preserve">The client is reported to have or has had a skin problem</t>
  </si>
  <si>
    <t xml:space="preserve">o"Skin Problem"</t>
  </si>
  <si>
    <t xml:space="preserve">The client is reported to have or has had ear discharge</t>
  </si>
  <si>
    <t xml:space="preserve">o"Ear Discharge"</t>
  </si>
  <si>
    <t xml:space="preserve">choice</t>
  </si>
  <si>
    <t xml:space="preserve">The length of time client has or has had ear discharge</t>
  </si>
  <si>
    <t xml:space="preserve">o"Ear Discharge for how long?"</t>
  </si>
  <si>
    <t xml:space="preserve">The client is reported to have itchy skin</t>
  </si>
  <si>
    <t xml:space="preserve">o"Itchy Skin"</t>
  </si>
  <si>
    <t xml:space="preserve">The client's respiratory rate</t>
  </si>
  <si>
    <t xml:space="preserve">"Cough" = true or "Difficulty Breathing" = true </t>
  </si>
  <si>
    <t xml:space="preserve">EmCare.B10S2.DE03</t>
  </si>
  <si>
    <t xml:space="preserve">Chest Indrawing</t>
  </si>
  <si>
    <t xml:space="preserve">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</si>
  <si>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</si>
  <si>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 xml:space="preserve">EmCare.B10S2.DE04</t>
  </si>
  <si>
    <t xml:space="preserve">Stridor in a calm child</t>
  </si>
  <si>
    <t xml:space="preserve">The client has stridor in a calm child while the client is at rest</t>
  </si>
  <si>
    <t xml:space="preserve">**Stridor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</si>
  <si>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 xml:space="preserve">EmCare.B10S2.DE05</t>
  </si>
  <si>
    <t xml:space="preserve">Wheezing</t>
  </si>
  <si>
    <t xml:space="preserve">The client is wheezing</t>
  </si>
  <si>
    <t xml:space="preserve">**Wheeze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</si>
  <si>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 xml:space="preserve">select_one 7d_or_less</t>
  </si>
  <si>
    <t xml:space="preserve">The duration of wheezing if less than 7 days or more than 7 days</t>
  </si>
  <si>
    <t xml:space="preserve">"Wheezing"= true</t>
  </si>
  <si>
    <t xml:space="preserve">EmCare.B10S2.DE05D</t>
  </si>
  <si>
    <t xml:space="preserve">Wheezing before this illness?</t>
  </si>
  <si>
    <t xml:space="preserve">If child is wheezing before this illness</t>
  </si>
  <si>
    <t xml:space="preserve">EmCare.B10S2.DE05E</t>
  </si>
  <si>
    <t xml:space="preserve">Frequent cough at night</t>
  </si>
  <si>
    <t xml:space="preserve">If child has frequent cough at night</t>
  </si>
  <si>
    <t xml:space="preserve">EmCare.B10S2.DE05F</t>
  </si>
  <si>
    <t xml:space="preserve">Child known to have asthma</t>
  </si>
  <si>
    <t xml:space="preserve">If child is known to have asthma</t>
  </si>
  <si>
    <t xml:space="preserve">Oxygen_Saturation</t>
  </si>
  <si>
    <t xml:space="preserve">("Cough" = true or "Difficulty Breathing" = true ) and  "Stridor in a calm child" = false</t>
  </si>
  <si>
    <t xml:space="preserve">EmCare.B10S2.DE07</t>
  </si>
  <si>
    <t xml:space="preserve">Oxygen Saturation</t>
  </si>
  <si>
    <t xml:space="preserve">The client's oxygen saturation measurement</t>
  </si>
  <si>
    <t xml:space="preserve">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</si>
  <si>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 xml:space="preserve">"Oxygen saturation not measured".empty()</t>
  </si>
  <si>
    <t xml:space="preserve">unit::%||popup</t>
  </si>
  <si>
    <t xml:space="preserve">Oxygen Saturation &lt; 90 %</t>
  </si>
  <si>
    <t xml:space="preserve">The client's oxygen saturation is less than 90 %</t>
  </si>
  <si>
    <t xml:space="preserve">Check that the value you have entered is correct. Children with oxygen saturation less than 90% need oxygen if available and urgent referral. </t>
  </si>
  <si>
    <t xml:space="preserve">"Oxygen Saturation".exists() and "Oxygen Saturation"&lt; 90 '%'</t>
  </si>
  <si>
    <t xml:space="preserve">"Oxygen Saturation".empty()</t>
  </si>
  <si>
    <t xml:space="preserve">EmCare.B11S2.DE01</t>
  </si>
  <si>
    <t xml:space="preserve">Sunken eyes</t>
  </si>
  <si>
    <t xml:space="preserve">**The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</si>
  <si>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 xml:space="preserve">EmCare.B11S2.DE02</t>
  </si>
  <si>
    <t xml:space="preserve">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</si>
  <si>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 xml:space="preserve">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</si>
  <si>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 xml:space="preserve">"Diarrhoea" = true and  iif("Unconscious or Lethargic" = true,false,true)</t>
  </si>
  <si>
    <t xml:space="preserve">EmCare.B12S2.DE06</t>
  </si>
  <si>
    <t xml:space="preserve">EmCare.B12S2.DE07</t>
  </si>
  <si>
    <t xml:space="preserve">Abnormal Bleeding</t>
  </si>
  <si>
    <t xml:space="preserve">The child has abnormal bleeding</t>
  </si>
  <si>
    <t xml:space="preserve">EmCare.B12S2.DE08</t>
  </si>
  <si>
    <t xml:space="preserve">Coca-Cola urine</t>
  </si>
  <si>
    <t xml:space="preserve">The child has coca-cola urine</t>
  </si>
  <si>
    <t xml:space="preserve">EmCare.B13S2.DE01</t>
  </si>
  <si>
    <t xml:space="preserve">Tender swelling behind the ear</t>
  </si>
  <si>
    <t xml:space="preserve">The client has tender swelling behind the ear</t>
  </si>
  <si>
    <t xml:space="preserve">**If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</si>
  <si>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 xml:space="preserve">"Ear Problem" = true</t>
  </si>
  <si>
    <t xml:space="preserve">EmCare.B13S2.DE02</t>
  </si>
  <si>
    <t xml:space="preserve">Pus Seen Draining from the Ear</t>
  </si>
  <si>
    <t xml:space="preserve">The client has pus draining from the ear which has been seen by the health care worker</t>
  </si>
  <si>
    <t xml:space="preserve">Look inside the child’s ear to see if pus is draining. That is a sign of infection, even if the child is not feeling any pain. Draining pus is a sign of infection</t>
  </si>
  <si>
    <t xml:space="preserve">EmCare.B13S2.DE03</t>
  </si>
  <si>
    <t xml:space="preserve">Pus Seen Draining from the Ear for how long?</t>
  </si>
  <si>
    <t xml:space="preserve">The length of time the client has or has had pus draining from the ear</t>
  </si>
  <si>
    <t xml:space="preserve">"Ear Discharge" = false   and "Pus Seen Draining from the Ear" = true</t>
  </si>
  <si>
    <t xml:space="preserve">EmCare.B12S2.DE01</t>
  </si>
  <si>
    <t xml:space="preserve">Stiff neck</t>
  </si>
  <si>
    <t xml:space="preserve">The client has a Stiff neck</t>
  </si>
  <si>
    <t xml:space="preserve">**A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</si>
  <si>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 xml:space="preserve">EmCare.B12S2.DE02</t>
  </si>
  <si>
    <t xml:space="preserve">Refusal to use a limb</t>
  </si>
  <si>
    <t xml:space="preserve">The child is unable to use a limb (arm or leg) on examination. It is important to assess for refusal to use a limb which could be a sign of a bone or joint infection when the child has reported or measured fever.</t>
  </si>
  <si>
    <t xml:space="preserve">EmCare.B12S2.DE03</t>
  </si>
  <si>
    <t xml:space="preserve">Warm Tender or Swollen Joint or Bone</t>
  </si>
  <si>
    <t xml:space="preserve">The child has a warm tender or swollen joint or bone which could be a sign of a infection when the child has reported or measured fever.</t>
  </si>
  <si>
    <t xml:space="preserve">EmCare.B12S2.DE05</t>
  </si>
  <si>
    <t xml:space="preserve">Runny nose</t>
  </si>
  <si>
    <t xml:space="preserve">The client has a Runny nose</t>
  </si>
  <si>
    <t xml:space="preserve">EmCare.B13S2.DE06</t>
  </si>
  <si>
    <t xml:space="preserve">Large lymph nodes on two or more sites</t>
  </si>
  <si>
    <t xml:space="preserve">The child has large lymph nodes on two or more sites. Examine the neck, armpits and groin to see if you can identify large lymph nodes in 2 or more regions.</t>
  </si>
  <si>
    <t xml:space="preserve">EmCare.B14S2.DE01</t>
  </si>
  <si>
    <t xml:space="preserve">Red eyes</t>
  </si>
  <si>
    <t xml:space="preserve">The client has red eyes</t>
  </si>
  <si>
    <t xml:space="preserve">The child has “red eyes” if there is redness in the white part of the eye. In a healthy eye, the white part of the eye is clearly white and not discoloured.</t>
  </si>
  <si>
    <t xml:space="preserve">"Fever" = true and "Eye Problem" = true</t>
  </si>
  <si>
    <t xml:space="preserve">EmCare.B14S2.DE02</t>
  </si>
  <si>
    <t xml:space="preserve">Pus Draining from Eye</t>
  </si>
  <si>
    <t xml:space="preserve">The client has pus draining from the eye</t>
  </si>
  <si>
    <t xml:space="preserve">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</si>
  <si>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 xml:space="preserve">"Eye Problem" = true</t>
  </si>
  <si>
    <t xml:space="preserve">EmCare.B14S2.DE03</t>
  </si>
  <si>
    <t xml:space="preserve">Clouding of the Cornea</t>
  </si>
  <si>
    <t xml:space="preserve">The client has clouding of the cornea </t>
  </si>
  <si>
    <t xml:space="preserve">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</si>
  <si>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 xml:space="preserve">EmCare.B14S2.DE04</t>
  </si>
  <si>
    <t xml:space="preserve">Is Clouding of the Cornea a new problem</t>
  </si>
  <si>
    <t xml:space="preserve">Clouding of the cornea in the client is a new problem</t>
  </si>
  <si>
    <t xml:space="preserve">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</si>
  <si>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 xml:space="preserve">"Clouding of the Cornea" = true</t>
  </si>
  <si>
    <t xml:space="preserve">EmCare.B14S2.DE05</t>
  </si>
  <si>
    <t xml:space="preserve">Has Clouding of the Cornea previously been treated</t>
  </si>
  <si>
    <t xml:space="preserve">Clouding of the cornea has not been previously treated in the client</t>
  </si>
  <si>
    <t xml:space="preserve">"Clouding of the Cornea" = true or "Is Clouding of the Cornea a new problem" = false</t>
  </si>
  <si>
    <t xml:space="preserve">select_multiple skin_pb_location</t>
  </si>
  <si>
    <t xml:space="preserve">The client has a generalised or localised skin problem</t>
  </si>
  <si>
    <t xml:space="preserve">"Skin Problem" = true or ("Fever" = true and ("Cough" = true or "Runny nose" = true or "Red eyes" = true))</t>
  </si>
  <si>
    <t xml:space="preserve">EmCare.B14S2.DE10</t>
  </si>
  <si>
    <t xml:space="preserve">Measles Rash</t>
  </si>
  <si>
    <t xml:space="preserve">The client has a measles rash</t>
  </si>
  <si>
    <t xml:space="preserve">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</si>
  <si>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 xml:space="preserve">"Fever" = true or ( "Cough" = true or "Runny nose" = true or "Red eyes" = true ) and "Generalised or Localised Skin Problem".where(value.code =  'EmCare.B14S2.DE07').exists()</t>
  </si>
  <si>
    <t xml:space="preserve">EmCare.B14S2.DE11</t>
  </si>
  <si>
    <t xml:space="preserve">Measles within the last 3 months </t>
  </si>
  <si>
    <t xml:space="preserve">The client has had measles in the last 3 months</t>
  </si>
  <si>
    <t xml:space="preserve">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</si>
  <si>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 xml:space="preserve">"Fever" = true and (iif("Red eyes" = true, false, true) or iif("Cough" = true, false, true) or iif("Runny nose" = true, false, true)) or "Generalised or Localised Skin Problem".where(value.code =  'EmCare.B14S2.DE07').empty() or "Measles Rash" = false</t>
  </si>
  <si>
    <t xml:space="preserve">EmCare.B14S2.DE12</t>
  </si>
  <si>
    <t xml:space="preserve">Blisters, Sores or Pustules</t>
  </si>
  <si>
    <t xml:space="preserve">The client has blisters, sores or pustules</t>
  </si>
  <si>
    <t xml:space="preserve">"Danger Signs" = false or "Skin Problem" = true</t>
  </si>
  <si>
    <t xml:space="preserve">select_multiple skin_pb</t>
  </si>
  <si>
    <t xml:space="preserve">The client has a specific type of skin problem(s)</t>
  </si>
  <si>
    <t xml:space="preserve">"Danger Signs" = false and  ( "Generalised or Localised Skin Problem".where(value.code =  'EmCare.B14S2.DE07').exists() or "Generalised or Localised Skin Problem".where(value.code =  'EmCare.B14S2.DE08').exists() )</t>
  </si>
  <si>
    <t xml:space="preserve">toggle::EmCare.B14S2.DE22::"Danger Signs" = false and "Itchy Skin"=true and "Blisters, Sores or Pustules" = true and  "Generalised or Localised Skin Problem" !&lt;&lt; "Generalised Skin Problem"</t>
  </si>
  <si>
    <t xml:space="preserve">EmCare.B14S2.DE17</t>
  </si>
  <si>
    <t xml:space="preserve">Rapidly spreading, extensive, or not responding to oral antibiotics</t>
  </si>
  <si>
    <t xml:space="preserve">The child has cellulitis which is rapidly spreading, extensive, or not responding to oral antibiotics</t>
  </si>
  <si>
    <t xml:space="preserve">"Type of Skin Problem" = "Cellulitis - Red Tender Skin"</t>
  </si>
  <si>
    <t xml:space="preserve">EmCare.B14S2.DE19a</t>
  </si>
  <si>
    <t xml:space="preserve">Scalp Infection (tinea capitis)</t>
  </si>
  <si>
    <t xml:space="preserve">The client has Scalp Infection (tinea capitis)</t>
  </si>
  <si>
    <t xml:space="preserve">Scalp lesions may result in loss of hair</t>
  </si>
  <si>
    <t xml:space="preserve">"Type of Skin Problem".where(value.code='EmCare.B14S2.DE19').exists()</t>
  </si>
  <si>
    <t xml:space="preserve">EmCare.B14S2.DE22A</t>
  </si>
  <si>
    <t xml:space="preserve">Severe rash</t>
  </si>
  <si>
    <t xml:space="preserve">The client has severe chickenpox rash</t>
  </si>
  <si>
    <t xml:space="preserve">Severe rash indicates that the child needs referral due to risk of complications.</t>
  </si>
  <si>
    <t xml:space="preserve">"Type of Skin Problem".where(value.code='EmCare.B14S2.DE22').exists()</t>
  </si>
  <si>
    <t xml:space="preserve">EmCare.B14S2.DE23a</t>
  </si>
  <si>
    <t xml:space="preserve">Disseminated Herpes Zoster</t>
  </si>
  <si>
    <t xml:space="preserve">The client has disseminated herpes zoster</t>
  </si>
  <si>
    <t xml:space="preserve">Disseminated herpes zoster means that the rash is affecting more than one area of the body</t>
  </si>
  <si>
    <t xml:space="preserve">"Type of Skin Problem".where(value.code='EmCare.B14S2.DE23').exists()</t>
  </si>
  <si>
    <t xml:space="preserve">EmCare.B14S2.DE24</t>
  </si>
  <si>
    <t xml:space="preserve">Eye Involvement</t>
  </si>
  <si>
    <t xml:space="preserve">The client has Herpes Zoster with Eye Involvement</t>
  </si>
  <si>
    <t xml:space="preserve">select_multiple severe_skin_lesions</t>
  </si>
  <si>
    <t xml:space="preserve">Signs of severe impetigo / folliculitis include:
- Skin Lesions 4 cm or larger
- Red Skin Streaks
- Tender Nodes (Nodules) under the skin
- Skin infection extends to muscle
- No signs of severe Impetigo / Folliculitis </t>
  </si>
  <si>
    <t xml:space="preserve">"Type of Skin Problem"="Impetigo or Folliculitis - Red, Tender, Warm Crusts or Small lesions"</t>
  </si>
  <si>
    <t xml:space="preserve">EmCare.B14S2.DE30b</t>
  </si>
  <si>
    <t xml:space="preserve">Extensive impetigo lesions</t>
  </si>
  <si>
    <t xml:space="preserve">The client has Extensive impetigo lesions requiring oral antibiotics</t>
  </si>
  <si>
    <t xml:space="preserve">Impetigo can be considered as extensive if it is greater than 4cm in diameter</t>
  </si>
  <si>
    <t xml:space="preserve">"Type of Skin Problem".where(value.code='EmCare.B14S2.DE25').exists()</t>
  </si>
  <si>
    <t xml:space="preserve">EmCare.B14S2.DE31a</t>
  </si>
  <si>
    <t xml:space="preserve">Extensive molluscum lesions</t>
  </si>
  <si>
    <t xml:space="preserve">The client has Extensive molluscum lesions</t>
  </si>
  <si>
    <t xml:space="preserve">"Type of Skin Problem".where(value.code='EmCare.B14S2.DE31').exists()</t>
  </si>
  <si>
    <t xml:space="preserve">EmCare.B14S2.DE31b</t>
  </si>
  <si>
    <t xml:space="preserve">Molluscum lesions close to the eye</t>
  </si>
  <si>
    <t xml:space="preserve">The client has molluscum lesions close to the eye</t>
  </si>
  <si>
    <t xml:space="preserve">EmCare.B14S2.DE32a</t>
  </si>
  <si>
    <t xml:space="preserve">Extensive warts</t>
  </si>
  <si>
    <t xml:space="preserve">The client has Extensive warts</t>
  </si>
  <si>
    <t xml:space="preserve">"Type of Skin Problem".where(value.code='EmCare.B14S2.DE32').exists()</t>
  </si>
  <si>
    <t xml:space="preserve">EmCare.B14S2.DE34</t>
  </si>
  <si>
    <t xml:space="preserve">Severe Seborrhoeic Dermatitis</t>
  </si>
  <si>
    <t xml:space="preserve">The client has severe Seborrhoeic Dermatitis</t>
  </si>
  <si>
    <t xml:space="preserve">"Type of Skin Problem".where(value.code='EmCare.B14S2.DE33').exists()</t>
  </si>
  <si>
    <t xml:space="preserve">EmCare.B14S2.DE36a</t>
  </si>
  <si>
    <t xml:space="preserve">Secondary bacterial infection of eczema</t>
  </si>
  <si>
    <t xml:space="preserve">The client has secondary bacterial infection of eczema</t>
  </si>
  <si>
    <t xml:space="preserve">"Type of Skin Problem".where(value.code='EmCare.B14S2.DE36').exists()</t>
  </si>
  <si>
    <t xml:space="preserve">EmCare.B14S2.DE36b</t>
  </si>
  <si>
    <t xml:space="preserve">Severe acute moist or weeping eczema</t>
  </si>
  <si>
    <t xml:space="preserve">The client has severe acute moist or weeping eczema</t>
  </si>
  <si>
    <t xml:space="preserve">EmCare.B14S2.DE36c</t>
  </si>
  <si>
    <t xml:space="preserve">Secondary herpes infection of eczema (eczema herpeticum)</t>
  </si>
  <si>
    <t xml:space="preserve">The client has secondary herpes infection of eczema (eczema herpeticum)</t>
  </si>
  <si>
    <t xml:space="preserve">select_one oral_sores</t>
  </si>
  <si>
    <t xml:space="preserve">The client has oral sores or mouth ulcers</t>
  </si>
  <si>
    <t xml:space="preserve">Ulcers are painful open sores on the inside of the mouth and lips or the tongue. They may be red or have white coating. </t>
  </si>
  <si>
    <t xml:space="preserve">radio</t>
  </si>
  <si>
    <t xml:space="preserve">select_multiple add_pb</t>
  </si>
  <si>
    <t xml:space="preserve">The health care worker would like to add a Skin or Mouth or Eye problem found during the physical exam</t>
  </si>
  <si>
    <t xml:space="preserve">"Danger Signs" = false</t>
  </si>
  <si>
    <t xml:space="preserve">select_one palmar_pallor</t>
  </si>
  <si>
    <t xml:space="preserve">Palmar Pallor</t>
  </si>
  <si>
    <t xml:space="preserve">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</si>
  <si>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 xml:space="preserve">select_one mucus_membrane_pallor</t>
  </si>
  <si>
    <t xml:space="preserve">The client has Mucous membrane pallor</t>
  </si>
  <si>
    <t xml:space="preserve">EmCare.B16S2.DE01</t>
  </si>
  <si>
    <t xml:space="preserve">Oedema of both feet</t>
  </si>
  <si>
    <t xml:space="preserve">"Oedema of both feet means severe acute malnutrition.
LOOK and FEEL to determine if the child has oedema of both feet. Using your thumbs, press the topside of both feet simultaneously for 3 seconds on the top side of each foot. The child has oedema if a dent remains in the child’s foot when you lift your thumb.
Oedema is when an unusually large amount of fluid gathers in the child’s tissues. The tissues become filled with the fluid and look swollen or puffed up. If a child has oedema of both feet they should be referred to inpatient care."</t>
  </si>
  <si>
    <t xml:space="preserve">EmCare.B16S2.DE02</t>
  </si>
  <si>
    <t xml:space="preserve">Open skin lesions</t>
  </si>
  <si>
    <t xml:space="preserve">The child has open skin lesions</t>
  </si>
  <si>
    <t xml:space="preserve">"Severe Acute Malnutrition" = true</t>
  </si>
  <si>
    <t xml:space="preserve">EmCare.B16S2.DE03</t>
  </si>
  <si>
    <t xml:space="preserve">Visible and severe weight loss</t>
  </si>
  <si>
    <t xml:space="preserve">The child has visible and severe weight loss</t>
  </si>
  <si>
    <t xml:space="preserve">EmCare.B17S1.DE01</t>
  </si>
  <si>
    <t xml:space="preserve">Mumps/parotitis: Swelling around cheek/jaw</t>
  </si>
  <si>
    <t xml:space="preserve">The child has swelling around cheek/jaw</t>
  </si>
  <si>
    <t xml:space="preserve">select_one 10d_or_less</t>
  </si>
  <si>
    <t xml:space="preserve">The duration of mumps observed</t>
  </si>
  <si>
    <t xml:space="preserve">cql = get_observation_code_from_concepts(question_concepts, lib)</t>
  </si>
  <si>
    <t xml:space="preserve">Age In Months</t>
  </si>
  <si>
    <t xml:space="preserve">c."Severe Classification up to assessments and tests excluding Severe Dehydration"</t>
  </si>
  <si>
    <t xml:space="preserve">c."PSBI other than temperature"</t>
  </si>
  <si>
    <t xml:space="preserve">select_one last_vita_date</t>
  </si>
  <si>
    <t xml:space="preserve">The date that the child's profile records Vitamin A Supplementation being given</t>
  </si>
  <si>
    <t xml:space="preserve">"AgeInMonths" &gt;= 6</t>
  </si>
  <si>
    <t xml:space="preserve">select_one vita_record</t>
  </si>
  <si>
    <t xml:space="preserve">The healthcare worker asks if the child's caregiver can provide a record of Vitamin A supplementation at a future visit</t>
  </si>
  <si>
    <t xml:space="preserve">"Date of Last Vitamin A Supplementation" = "Date Unknown" and "AgeInMonths"&gt;=6</t>
  </si>
  <si>
    <t xml:space="preserve">EmCare.B17.DE11</t>
  </si>
  <si>
    <t xml:space="preserve">Treatment for malnutrition containing Vitamin A received in the past month?</t>
  </si>
  <si>
    <t xml:space="preserve">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</si>
  <si>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</si>
  <si>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 xml:space="preserve">select_one last_deworming_tt</t>
  </si>
  <si>
    <t xml:space="preserve">The date that the child's profile records Deworming being given</t>
  </si>
  <si>
    <t xml:space="preserve">"AgeInMonths" &gt;= 12</t>
  </si>
  <si>
    <t xml:space="preserve">select_one deworming_record</t>
  </si>
  <si>
    <t xml:space="preserve">The healthcare worker asks if the client's caregiver can provide a record of Deworming treatment at a future visit</t>
  </si>
  <si>
    <t xml:space="preserve">"Date of last deworming treatment" = "Date unknown"
and
"AgeInMonths"&gt;=12</t>
  </si>
  <si>
    <t xml:space="preserve">select_one mother_hbv_result</t>
  </si>
  <si>
    <t xml:space="preserve">The child's mother's viral hepatitis B test result</t>
  </si>
  <si>
    <t xml:space="preserve">"AgeInDays"&lt;3</t>
  </si>
  <si>
    <t xml:space="preserve">EmCare.B17.DE67</t>
  </si>
  <si>
    <t xml:space="preserve">Infant vaccinated for viral hepatitis B</t>
  </si>
  <si>
    <t xml:space="preserve">The client is vaccinated for viral hepatitis B</t>
  </si>
  <si>
    <t xml:space="preserve">"AgeInDays" &lt; 3 and "Mother viral hepatitis B test result".exists() and "Mother viral hepatitis B test result" != "Abscence of viral hepatitis B"</t>
  </si>
  <si>
    <t xml:space="preserve">select_one hiv_prevalence</t>
  </si>
  <si>
    <t xml:space="preserve">The prevalence of HIV in the area of the client</t>
  </si>
  <si>
    <t xml:space="preserve">"AgeInMonths" &gt;= 2 and "AgeInMonths" &lt; 60</t>
  </si>
  <si>
    <t xml:space="preserve">select_one yesnoxd</t>
  </si>
  <si>
    <t xml:space="preserve">select_one pmtct_hiv_status</t>
  </si>
  <si>
    <t xml:space="preserve">The child's PMTCT HIV status</t>
  </si>
  <si>
    <t xml:space="preserve">"AgeInMonths"&gt;= 2 and "AgeInMonths"&lt;60 and 
"Child followed up at PMTCT for HIV investigation or management"= true</t>
  </si>
  <si>
    <t xml:space="preserve">EmCare.B17.DE44G</t>
  </si>
  <si>
    <t xml:space="preserve">Household member with Tuberculosis in the past 5 years</t>
  </si>
  <si>
    <t xml:space="preserve">The child has a person in the household within the past 5 years with tuberculosis</t>
  </si>
  <si>
    <t xml:space="preserve">"AgeInMonths"&gt;= 2 and "AgeInMonths"&lt; 60</t>
  </si>
  <si>
    <t xml:space="preserve">select_one hiv_status</t>
  </si>
  <si>
    <t xml:space="preserve">Mother's HIV Status</t>
  </si>
  <si>
    <t xml:space="preserve">"AgeInMonths" &lt; 2</t>
  </si>
  <si>
    <t xml:space="preserve">select_one child_last_hiv_status</t>
  </si>
  <si>
    <t xml:space="preserve">Child's Last HIV Test Results</t>
  </si>
  <si>
    <t xml:space="preserve">The client's last HIV test results</t>
  </si>
  <si>
    <t xml:space="preserve">"HIV Prevalence" != "Low HIV Risk" and "AgeInMonths" &gt;= 2 and "AgeInMonths" &lt; 60 and "Child followed up at PMTCT for HIV investigation or management" !=Yes</t>
  </si>
  <si>
    <t xml:space="preserve">EmCare.B17.DE37</t>
  </si>
  <si>
    <t xml:space="preserve">Child breastfed at the time or 6 weeks before HIV test</t>
  </si>
  <si>
    <t xml:space="preserve">The healthcare worker asks the caregiver if the client was breastfed at the time or 6 weeks before the HIV test</t>
  </si>
  <si>
    <t xml:space="preserve">"AgeInMonths" &gt;= 2 and "AgeInMonths"&lt;60 and "Child's Last HIV Test Results" != "Child HIV Status - Unknown or Not Tested" and "Child's Last HIV Test Results" != "Child HIV Status - Decline to answer"</t>
  </si>
  <si>
    <t xml:space="preserve">EmCare.B17.DE41</t>
  </si>
  <si>
    <t xml:space="preserve">Child 18 months or older when last tested for HIV</t>
  </si>
  <si>
    <t xml:space="preserve">The healthcare worker asks the caregiver if the client was 18 months or older when last tested for HIV</t>
  </si>
  <si>
    <t xml:space="preserve">"Child's Last HIV Test Results" = "Child HIV Positive - Serological" and "AgeInMonths"&gt;= 8</t>
  </si>
  <si>
    <t xml:space="preserve">select_one child_vaccination_status</t>
  </si>
  <si>
    <t xml:space="preserve">Check the child’s vaccination record: has the child received all vaccines they are eligible for</t>
  </si>
  <si>
    <t xml:space="preserve">The healthcare worker check's the child’s vaccination record to ensure the child has received all eligible vaccines</t>
  </si>
  <si>
    <t xml:space="preserve">"AgeInMonths" &lt; 2 and ("Severe Classification up to assessments and tests excluding Severe Dehydration" != true and "PSBI other than temperature" !=true)</t>
  </si>
  <si>
    <t xml:space="preserve">select_one child_vaccines</t>
  </si>
  <si>
    <t xml:space="preserve">The application shows the heatlhcare worker a table of the immunizations the client should have had for their age</t>
  </si>
  <si>
    <t xml:space="preserve">force-collection</t>
  </si>
  <si>
    <t xml:space="preserve">true</t>
  </si>
  <si>
    <t xml:space="preserve">zscore_wfh</t>
  </si>
  <si>
    <t xml:space="preserve">zscore_wfl</t>
  </si>
  <si>
    <t xml:space="preserve">zscore_wfa</t>
  </si>
  <si>
    <t xml:space="preserve">a-BreastFeedingTest</t>
  </si>
  <si>
    <t xml:space="preserve">applicability-BreastFeedingTest</t>
  </si>
  <si>
    <t xml:space="preserve">Base."Person accompanying child today's Relationship to Client".coding.where(code = 'MTH').exists()</t>
  </si>
  <si>
    <t xml:space="preserve">o"Palmar Pallor"</t>
  </si>
  <si>
    <t xml:space="preserve">Malaria Risk</t>
  </si>
  <si>
    <t xml:space="preserve">o"Malaria Risk"</t>
  </si>
  <si>
    <t xml:space="preserve">Obvious cause of fever</t>
  </si>
  <si>
    <t xml:space="preserve">o"Obvious cause of fever"</t>
  </si>
  <si>
    <t xml:space="preserve">Coalesce(c."vomiting everything",false)</t>
  </si>
  <si>
    <t xml:space="preserve">AgeInMonths()&gt;=2 and AgeInMonths()&lt;6 and  "Severe Classification up to assessments and tests excluding Severe Dehydration" !=true</t>
  </si>
  <si>
    <t xml:space="preserve">AgeInMonths()&lt;2 and   "Breastfed" = true and c."YI severe classification other than Severe Dehydration" !=true</t>
  </si>
  <si>
    <t xml:space="preserve">a-RespiratoryRate</t>
  </si>
  <si>
    <t xml:space="preserve">applicability-RespiratoryRate</t>
  </si>
  <si>
    <t xml:space="preserve">("Cough" = true or "Difficulty Breathing" = true or "AgeInMonths"&lt;2) and o"Fast Breathing" is null</t>
  </si>
  <si>
    <t xml:space="preserve">a-BronchodilatorTest</t>
  </si>
  <si>
    <t xml:space="preserve">applicability-BronchodilatorTest</t>
  </si>
  <si>
    <t xml:space="preserve">("Cough" = true or "Difficulty Breathing" = true) and "Wheezing" = true and (o"Fast Breathing" = true or "Chest Indrawing" = true) and  c."Danger Signs" != true and "Stridor in a calm child"= false and "Oxygen Saturation" &gt;= 90 '%' </t>
  </si>
  <si>
    <t xml:space="preserve">a-Hemoglobin</t>
  </si>
  <si>
    <t xml:space="preserve">applicability-Hemoglobin</t>
  </si>
  <si>
    <t xml:space="preserve">"Palmar Pallor" = "Some Palmar Pallor" or "Palmar Pallor" = "Severe Palmar Pallor" or "Mucous membrane pallor" = "Some mucous membrane pallor" or "Mucous membrane pallor" = "Severe mucous membrane pallor"</t>
  </si>
  <si>
    <t xml:space="preserve">a-SecondTemperature</t>
  </si>
  <si>
    <t xml:space="preserve">applicability-SecondTemperature</t>
  </si>
  <si>
    <t xml:space="preserve">c."PSBI other than temperature" != true and AgeInMonths()&lt;2 and "Axillary Temperature (degrees Celcius)" &gt; 38.5 'Cel'</t>
  </si>
  <si>
    <t xml:space="preserve">a-FluidTest</t>
  </si>
  <si>
    <t xml:space="preserve">applicability-FluidTest</t>
  </si>
  <si>
    <t xml:space="preserve">("Not able to drink or breastfeed" = true or "vomiting everything" = true or "Diarrhoea" = true) and o"Oral Fluid Test Results" is null</t>
  </si>
  <si>
    <t xml:space="preserve">a-AppetiteTest</t>
  </si>
  <si>
    <t xml:space="preserve">applicability-AppetiteTest</t>
  </si>
  <si>
    <t xml:space="preserve">(zscore_wfh.exists() and zscore_wfh &lt; -3 or zscore_wfl.exists()  and zscore_wfh &lt; -3 or "MUAC (Mid Upper Arm Circumference)" &lt; 115 'mm' or ("AgeInMonths" &lt; 12 and zscore_wfa.exists()  and zscore_wfa &lt; -3))
and
c."Medical Complications of Severe Acute Malnutrition" = false
and
"Oedema of both feet" = false</t>
  </si>
  <si>
    <t xml:space="preserve">a-MalariaTest</t>
  </si>
  <si>
    <t xml:space="preserve">applicability-MalariaTest</t>
  </si>
  <si>
    <t xml:space="preserve">("Fever" = true or "Palmar Pallor" = "Some Palmar Pallor")
and
("Malaria Risk" = "High" or ("Malaria Risk" = "Low" and ("Obvious cause of fever" = false)))
and
"Severe Classification up to assessments and tests excluding Severe Dehydration" = false and "AgeInMonths"&gt;= 2 and "AgeInMonths"&lt; 60</t>
  </si>
  <si>
    <t xml:space="preserve">"applicability-RespiratoryRate" = true</t>
  </si>
  <si>
    <t xml:space="preserve">EmCare.B22.FluidTest</t>
  </si>
  <si>
    <t xml:space="preserve">"applicability-FluidTest" = true</t>
  </si>
  <si>
    <t xml:space="preserve">EmCare.B22.BronchodilatorTest</t>
  </si>
  <si>
    <t xml:space="preserve">"applicability-BronchodilatorTest" = true</t>
  </si>
  <si>
    <t xml:space="preserve">EmCare.B22.BreastFeeding</t>
  </si>
  <si>
    <t xml:space="preserve">"applicability-BreastFeedingTest" = true</t>
  </si>
  <si>
    <t xml:space="preserve">EmCare.B22.Hemoglobin</t>
  </si>
  <si>
    <t xml:space="preserve">"applicability-Hemoglobin" = true</t>
  </si>
  <si>
    <t xml:space="preserve">EmCare.B22.SecondTemperature</t>
  </si>
  <si>
    <t xml:space="preserve">"applicability-SecondTemperature" = true</t>
  </si>
  <si>
    <t xml:space="preserve">EmCare.B24.AppetiteTest</t>
  </si>
  <si>
    <t xml:space="preserve">"applicability-AppetiteTest" = true</t>
  </si>
  <si>
    <t xml:space="preserve">EmCare.B24.MalariaTest</t>
  </si>
  <si>
    <t xml:space="preserve">"applicability-MalariaTest" = true</t>
  </si>
  <si>
    <t xml:space="preserve">notesttodo</t>
  </si>
  <si>
    <t xml:space="preserve">No assessments / tests to do</t>
  </si>
  <si>
    <t xml:space="preserve">("applicability-RespiratoryRate" != true ) and( "applicability-FluidTest" != true ) and ( "applicability-BronchodilatorTest" != true ) and ("applicability-BreastFeedingTest" != true ) and ( "applicability-Hemoglobin" != true ) and ("applicability-SecondTemperature" != true )</t>
  </si>
  <si>
    <t xml:space="preserve">oftrp</t>
  </si>
  <si>
    <t xml:space="preserve">Unable to Perform Oral Fluid Test Profile</t>
  </si>
  <si>
    <t xml:space="preserve">o"Unable to Perform Oral Fluid Test"</t>
  </si>
  <si>
    <t xml:space="preserve">DS</t>
  </si>
  <si>
    <t xml:space="preserve">Coalesce(c."Danger Signs",false)</t>
  </si>
  <si>
    <t xml:space="preserve">Coalesce(o"Not able to drink or breastfeed",false)</t>
  </si>
  <si>
    <t xml:space="preserve">select_one oral_fluid_test</t>
  </si>
  <si>
    <t xml:space="preserve">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</si>
  <si>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 xml:space="preserve">"Unable to Perform Oral Fluid Test".empty() and "Unable to Perform Oral Fluid Test Profile"!=false</t>
  </si>
  <si>
    <t xml:space="preserve">EmCare.B22.DE14</t>
  </si>
  <si>
    <t xml:space="preserve">Unable to Perform Oral Fluid Test</t>
  </si>
  <si>
    <t xml:space="preserve">The healthcare worker is Unable to Perform Oral Fluid Test</t>
  </si>
  <si>
    <t xml:space="preserve">"Oral Fluid Test Results".empty()</t>
  </si>
  <si>
    <t xml:space="preserve">boolean </t>
  </si>
  <si>
    <t xml:space="preserve">EmCare.B22.DE14a</t>
  </si>
  <si>
    <t xml:space="preserve">Completely Unable to Drink or Vomits Immediately / Everything</t>
  </si>
  <si>
    <t xml:space="preserve">When  are present when the healthcare worker is Unable to Perform Oral Fluid Test it is assumed that the client is completely unable to drink or vomits immediately / everything</t>
  </si>
  <si>
    <t xml:space="preserve">"Unable to Perform Oral Fluid Test".exists() and ("Danger Signs" = true  or "Oral Fluid Test Results".where(value.code='EmCare.B22.DE09').exists() or "Oral Fluid Test Results".where(value.code='EmCare.B22.DE10').exists() )</t>
  </si>
  <si>
    <t xml:space="preserve">"Not able to drink or breastfeed" = true or "vomiting everything" =  true</t>
  </si>
  <si>
    <t xml:space="preserve">EmCare.B22.DE15</t>
  </si>
  <si>
    <t xml:space="preserve">Has the Child had anything to drink today?</t>
  </si>
  <si>
    <t xml:space="preserve">The health care worker asks the caregiver if the client has had anything to drink today</t>
  </si>
  <si>
    <t xml:space="preserve">"Unable to Perform Oral Fluid Test" = true and "Not able to drink or breastfeed"= false and "vomiting everything" = false</t>
  </si>
  <si>
    <t xml:space="preserve">EmCare.B22.DE16</t>
  </si>
  <si>
    <t xml:space="preserve">How did the child last drink</t>
  </si>
  <si>
    <t xml:space="preserve">The health care worker asks the caregiver how did the client last drink</t>
  </si>
  <si>
    <t xml:space="preserve">"Has the Child had anything to drink today?" = true</t>
  </si>
  <si>
    <t xml:space="preserve">Respiratory Rate profile</t>
  </si>
  <si>
    <t xml:space="preserve">o"Respiratory Rate (breaths per minute)"</t>
  </si>
  <si>
    <t xml:space="preserve">false</t>
  </si>
  <si>
    <t xml:space="preserve">Respiratory Rate Second Count Profile</t>
  </si>
  <si>
    <t xml:space="preserve">o"Respiratory Rate Second Count (breaths per minute)"</t>
  </si>
  <si>
    <t xml:space="preserve">Fast Breathing profile</t>
  </si>
  <si>
    <t xml:space="preserve">o"Fast Breathing"</t>
  </si>
  <si>
    <t xml:space="preserve">EmCare.B22.DE01</t>
  </si>
  <si>
    <t xml:space="preserve">Respiratory Rate (breaths per minute)</t>
  </si>
  <si>
    <t xml:space="preserve">The client's respiratory rate for client's aged 2 months or more</t>
  </si>
  <si>
    <t xml:space="preserve">**Count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</si>
  <si>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iif("Respiratory Rate profile".exists(), "Respiratory Rate profile",{})</t>
  </si>
  <si>
    <t xml:space="preserve">"Unable to perform Respiratory Rate at this time".empty() and "Respiratory Rate profile".empty() and ("AgeInMonths" &lt; 2 or ("AgeInMonths"&gt;= 2 and "AgeInYears"&lt;5 and ("Cough" = true or "Difficulty Breathing" = true)))</t>
  </si>
  <si>
    <t xml:space="preserve">unit::{Breaths}/min</t>
  </si>
  <si>
    <t xml:space="preserve">EmCare.B22.DE02</t>
  </si>
  <si>
    <t xml:space="preserve">Unable to perform Respiratory Rate at this time</t>
  </si>
  <si>
    <t xml:space="preserve">The client's respiratory rate could not be measured at this time (all ages)</t>
  </si>
  <si>
    <t xml:space="preserve">"Respiratory Rate (breaths per minute)".empty() and "Respiratory Rate profile".empty() and "force-collection" = false</t>
  </si>
  <si>
    <t xml:space="preserve">second</t>
  </si>
  <si>
    <t xml:space="preserve">"AgeInMonths" &lt; 2 and ("Respiratory Rate profile" &gt; 60 '{Breaths}/min' or "Respiratory Rate (breaths per minute)" &gt; 60 '{Breaths}/min') and   "Respiratory Rate Second Count Profile".empty()</t>
  </si>
  <si>
    <t xml:space="preserve">EmCare.B22.DE04</t>
  </si>
  <si>
    <t xml:space="preserve">Respiratory Rate Second Count (breaths per minute)</t>
  </si>
  <si>
    <t xml:space="preserve">The client's respiratory rate for the second Count</t>
  </si>
  <si>
    <t xml:space="preserve">"Respiratory Rate Second Count Not Possible".empty()</t>
  </si>
  <si>
    <t xml:space="preserve">EmCare.B22.DE05</t>
  </si>
  <si>
    <t xml:space="preserve">Respiratory Rate Second Count Not Possible</t>
  </si>
  <si>
    <t xml:space="preserve">The client's respiratory rate for the second Count was not possible</t>
  </si>
  <si>
    <t xml:space="preserve"> "Respiratory Rate Second Count (breaths per minute)".empty()</t>
  </si>
  <si>
    <t xml:space="preserve">EmCare.B22.DE07</t>
  </si>
  <si>
    <t xml:space="preserve">Fast Breathing</t>
  </si>
  <si>
    <t xml:space="preserve">The client has fast breathing - auto-calculated based on the respiratory rate and the age of the client - 60 breaths per minute or more (&lt;2 months) after 2 respiratory rate measurements</t>
  </si>
  <si>
    <t xml:space="preserve">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</si>
  <si>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</si>
  <si>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 xml:space="preserve">("AgeInMonths" &gt;= 2  and "Respiratory Rate (breaths per minute)".exists()) or ("AgeInMonths" &lt; 2  and "Respiratory Rate Second Count (breaths per minute)".exists())</t>
  </si>
  <si>
    <t xml:space="preserve">select_multiple inhaled_bronchodilator_trial</t>
  </si>
  <si>
    <t xml:space="preserve">EmCare.B22.DE17</t>
  </si>
  <si>
    <t xml:space="preserve">Inhaled Bronchodilator Trial Results</t>
  </si>
  <si>
    <t xml:space="preserve">The Inhaled bronchodilator trial test results</t>
  </si>
  <si>
    <t xml:space="preserve">Provide information on how to conduct an Inhaled Bronchodilator Trial as per IMCI training - TBC</t>
  </si>
  <si>
    <t xml:space="preserve">"Inhaled Bronchodilator Trial Not Feasible or Available".empty()</t>
  </si>
  <si>
    <t xml:space="preserve">SetObservationMultiple::inhaled_bronchodilator_trial</t>
  </si>
  <si>
    <t xml:space="preserve">"Inhaled Bronchodilator Trial Results".empty()</t>
  </si>
  <si>
    <t xml:space="preserve">The client has no fast breathing and no chest indrawing</t>
  </si>
  <si>
    <t xml:space="preserve">EmCare.B22.DE27</t>
  </si>
  <si>
    <t xml:space="preserve">Breastfeeding Assessment</t>
  </si>
  <si>
    <t xml:space="preserve">Breastfeeding Assessment to ensure the client does not have difficulty breastfeeding</t>
  </si>
  <si>
    <t xml:space="preserve">If a breastfeeding assessment and an Oral Fluid test is recommended for a child that is only breastfed then a pop up is required to ensure that the health care worker observes the signs for both and provides results for both tests. </t>
  </si>
  <si>
    <t xml:space="preserve">EmCare.B22.DE41</t>
  </si>
  <si>
    <t xml:space="preserve">Breastfeeding Assessment Not Possible</t>
  </si>
  <si>
    <t xml:space="preserve">The breastfeeding assessment was not possible</t>
  </si>
  <si>
    <t xml:space="preserve">EmCare.B22.DE28</t>
  </si>
  <si>
    <t xml:space="preserve">Breastfed in the previous hour</t>
  </si>
  <si>
    <t xml:space="preserve">The client has breastfed in the previous hour</t>
  </si>
  <si>
    <t xml:space="preserve">EmCare.B22.DE29</t>
  </si>
  <si>
    <t xml:space="preserve">Mother able to wait until young infant is willing to breastfeed again</t>
  </si>
  <si>
    <t xml:space="preserve">The client's mother is able to wait until young infant is willing to breastfeed again</t>
  </si>
  <si>
    <t xml:space="preserve">"Breastfed in the previous hour"=true</t>
  </si>
  <si>
    <t xml:space="preserve">EmCare.B22.DE30</t>
  </si>
  <si>
    <t xml:space="preserve">Mother reports difficulty breastfeeding</t>
  </si>
  <si>
    <t xml:space="preserve">The client's mother reports that there is difficulty breastfeeding (not observed)</t>
  </si>
  <si>
    <t xml:space="preserve">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</si>
  <si>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 xml:space="preserve">"Breastfeeding Assessment Not Possible".empty()</t>
  </si>
  <si>
    <t xml:space="preserve">EmCare.B22.DE31</t>
  </si>
  <si>
    <t xml:space="preserve">Chin Touching Breast</t>
  </si>
  <si>
    <t xml:space="preserve">The client's chin is touching the breast</t>
  </si>
  <si>
    <t xml:space="preserve">EmCare.B22.DE32</t>
  </si>
  <si>
    <t xml:space="preserve">Mouth Wide Open</t>
  </si>
  <si>
    <t xml:space="preserve">The client's mouth is wide open</t>
  </si>
  <si>
    <t xml:space="preserve">EmCare.B22.DE33</t>
  </si>
  <si>
    <t xml:space="preserve">Lower Lip Turned Outwards</t>
  </si>
  <si>
    <t xml:space="preserve">The client's lower lip is turned outwards</t>
  </si>
  <si>
    <t xml:space="preserve">EmCare.B22.DE34</t>
  </si>
  <si>
    <t xml:space="preserve">More Areola Visible above than below the Mouth</t>
  </si>
  <si>
    <t xml:space="preserve">The mother has more areola visible above than below the client's mouth</t>
  </si>
  <si>
    <t xml:space="preserve">EmCare.B22.DE35</t>
  </si>
  <si>
    <t xml:space="preserve">Slow Deep Sucks, Sometimes Pausing</t>
  </si>
  <si>
    <t xml:space="preserve">The client is taking slow deep sucks, sometimes pausing</t>
  </si>
  <si>
    <t xml:space="preserve">The client's breastfeeding results</t>
  </si>
  <si>
    <t xml:space="preserve">iif("Not well Attached to Breast"=true,'Not well Attached to Breast',
iif(  "Good Attachment"=true , 'Good Attachment',
iif(  "Not Sucking Effectively"=true,'Not Sucking Effectively',
iif( "Sucking Effectively"=true, 'Sucking Effectively',{}
))))</t>
  </si>
  <si>
    <t xml:space="preserve">"Sucking Effectively".exists()</t>
  </si>
  <si>
    <t xml:space="preserve">SetObservationValueSetStr::breastfeed_assessment</t>
  </si>
  <si>
    <t xml:space="preserve">"Chin Touching Breast" = false or "Mouth Wide Open" = false or "Lower Lip Turned Outwards" = false or "More Areola Visible above than below the Mouth" = false</t>
  </si>
  <si>
    <t xml:space="preserve">"Chin Touching Breast" = true and "Mouth Wide Open" = true and "Lower Lip Turned Outwards" = true and "More Areola Visible above than below the Mouth" = true</t>
  </si>
  <si>
    <t xml:space="preserve">"Slow Deep Sucks, Sometimes Pausing" = false</t>
  </si>
  <si>
    <t xml:space="preserve">"Slow Deep Sucks, Sometimes Pausing" = true</t>
  </si>
  <si>
    <t xml:space="preserve">EmCare.B22.DE42</t>
  </si>
  <si>
    <t xml:space="preserve">Difficulty Breastfeeding Reported</t>
  </si>
  <si>
    <t xml:space="preserve">The breastfeeding assessment was not observed however the caregiver has reported difficulty breastfeeding</t>
  </si>
  <si>
    <t xml:space="preserve">"Mother reports difficulty breastfeeding" = true</t>
  </si>
  <si>
    <t xml:space="preserve">EmCare.B22.DE44</t>
  </si>
  <si>
    <t xml:space="preserve">Difficulty Breastfeeding Observed</t>
  </si>
  <si>
    <t xml:space="preserve">The healthcare worker has observed that the client has difficulty breastfeeding</t>
  </si>
  <si>
    <t xml:space="preserve">"Not Sucking Effectively" = true or "Not well Attached to Breast" =true</t>
  </si>
  <si>
    <t xml:space="preserve">select_one appetite_test</t>
  </si>
  <si>
    <t xml:space="preserve">EmCare.B24.G.DE23</t>
  </si>
  <si>
    <t xml:space="preserve">EmCare.B22.DE81</t>
  </si>
  <si>
    <t xml:space="preserve">Hemoglobin (Hb) g/dL</t>
  </si>
  <si>
    <t xml:space="preserve">The client's Hemoglobin (Hb) result</t>
  </si>
  <si>
    <t xml:space="preserve">"Hemoglobin Test Not Available".empty()</t>
  </si>
  <si>
    <t xml:space="preserve">EmCare.B22.DE82</t>
  </si>
  <si>
    <t xml:space="preserve">Hemoglobin Test Not Available</t>
  </si>
  <si>
    <t xml:space="preserve">There is no Hemoglobin test available for the client</t>
  </si>
  <si>
    <t xml:space="preserve">"Hemoglobin (Hb) g/dL".empty()</t>
  </si>
  <si>
    <t xml:space="preserve">Malaria Test Result not known</t>
  </si>
  <si>
    <t xml:space="preserve">c."Malaria Test Unknown"</t>
  </si>
  <si>
    <t xml:space="preserve">EmCare.B22.DE47</t>
  </si>
  <si>
    <t xml:space="preserve">Axillary Temperature (second measurement, degrees Celcius)</t>
  </si>
  <si>
    <t xml:space="preserve">The client's axillary temperature (second measurement) in degrees Celcius (temperature taken under the armpit)</t>
  </si>
  <si>
    <t xml:space="preserve">The client's axillary temperature in degrees Celcius (temperature taken under the armpit)
Warning/error if above 45 and below 32 degrees Celcius.</t>
  </si>
  <si>
    <t xml:space="preserve">"Second Temperature Measurement Not Feasible".empty()</t>
  </si>
  <si>
    <t xml:space="preserve">EmCare.B24.G.DE40</t>
  </si>
  <si>
    <t xml:space="preserve">Prefer to take Rectal Temperature (second measurement)</t>
  </si>
  <si>
    <t xml:space="preserve">The health care worker prefers to take the child's rectal temperature</t>
  </si>
  <si>
    <t xml:space="preserve">"Axillary Temperature (second measurement, degrees Celcius)".empty() and "Second Temperature Measurement Not Feasible" !=  true</t>
  </si>
  <si>
    <t xml:space="preserve">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</si>
  <si>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</si>
  <si>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</si>
  <si>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 xml:space="preserve">EmCare.B22.DE46</t>
  </si>
  <si>
    <t xml:space="preserve">Second Temperature Measurement Not Feasible</t>
  </si>
  <si>
    <t xml:space="preserve">The client's second temperature measurement is not feasible</t>
  </si>
  <si>
    <t xml:space="preserve">"Axillary Temperature (second measurement, degrees Celcius)".empty()</t>
  </si>
  <si>
    <t xml:space="preserve">EmCare.B22.DE50</t>
  </si>
  <si>
    <t xml:space="preserve">Measured Temperature (second measurement)</t>
  </si>
  <si>
    <t xml:space="preserve">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</si>
  <si>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 xml:space="preserve">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</si>
  <si>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 xml:space="preserve">EmCare.B22.DE52A</t>
  </si>
  <si>
    <t xml:space="preserve">"Malaria Test Unknown" = "Malaria Status Unknown / Unavailable / Invalid / Not Feasible"</t>
  </si>
  <si>
    <t xml:space="preserve">emcarecombineddataelements::C::{{LIB_VERSION}}</t>
  </si>
  <si>
    <t xml:space="preserve">C."Severe Classification up to assessments and tests excluding Severe Dehydration"</t>
  </si>
  <si>
    <t xml:space="preserve">C."2-59m severe classification other than severe dehdyration"</t>
  </si>
  <si>
    <t xml:space="preserve">C."Recurrent wheeze"</t>
  </si>
  <si>
    <t xml:space="preserve">ageinmonths</t>
  </si>
  <si>
    <t xml:space="preserve">DL-XXXX</t>
  </si>
  <si>
    <t xml:space="preserve">Very Severe Disease</t>
  </si>
  <si>
    <t xml:space="preserve">C."child"</t>
  </si>
  <si>
    <t xml:space="preserve">C."Danger Signs" = false and "Obstructed or Absent Breathing" = true and "Continue to Assess Sick Child" = "Stabilised, continue consultation"</t>
  </si>
  <si>
    <t xml:space="preserve">"Convulsing Now" = true and  "Continue to Assess Sick Child" = "Stabilised, continue consultation"</t>
  </si>
  <si>
    <t xml:space="preserve">"Convulsion(s) in this Illness" = true</t>
  </si>
  <si>
    <t xml:space="preserve">"Unconscious" = true</t>
  </si>
  <si>
    <t xml:space="preserve">"Lethargic" = true</t>
  </si>
  <si>
    <t xml:space="preserve">"Not able to drink or breastfeed" = true or "Vomiting" = "Vomiting Everything" and "Oral Fluid Test Results" = "Completely Unable to Drink"</t>
  </si>
  <si>
    <t xml:space="preserve">"Not able to drink or breastfeed" = true or "Vomiting" = "Vomiting Everything" and "Oral Fluid Test Results" = "Vomits Immediately / Everything"</t>
  </si>
  <si>
    <t xml:space="preserve">"Not able to drink or breastfeed" = true or "Vomiting" = "Vomiting Everything" and "Completely Unable to Drink or Vomits Immediately / Everything" = true</t>
  </si>
  <si>
    <t xml:space="preserve">o"Weight"</t>
  </si>
  <si>
    <t xml:space="preserve">answer.exists()</t>
  </si>
  <si>
    <t xml:space="preserve">readonly||unit::kg</t>
  </si>
  <si>
    <t xml:space="preserve">EmCare.B6.DE08-old</t>
  </si>
  <si>
    <t xml:space="preserve">Profile Weight</t>
  </si>
  <si>
    <t xml:space="preserve">zscore_height</t>
  </si>
  <si>
    <t xml:space="preserve">Weight for Height Z-Score</t>
  </si>
  <si>
    <t xml:space="preserve">The clients Weight for Height Z-Score</t>
  </si>
  <si>
    <t xml:space="preserve">zscore_age</t>
  </si>
  <si>
    <t xml:space="preserve">Weight for Age Z-Score</t>
  </si>
  <si>
    <t xml:space="preserve">The clients Weight for Age Z-Score</t>
  </si>
  <si>
    <t xml:space="preserve">zscore_length</t>
  </si>
  <si>
    <t xml:space="preserve">Weight for Length Z-Score</t>
  </si>
  <si>
    <t xml:space="preserve">The clients Weight for Length Z-Score</t>
  </si>
  <si>
    <t xml:space="preserve">EmCare.B23.DE01</t>
  </si>
  <si>
    <r>
      <rPr>
        <sz val="11"/>
        <color rgb="FF000000"/>
        <rFont val="Arial"/>
        <family val="0"/>
        <charset val="1"/>
      </rPr>
      <t xml:space="preserve">"</t>
    </r>
    <r>
      <rPr>
        <b val="true"/>
        <sz val="11"/>
        <color rgb="FF000000"/>
        <rFont val="Arial"/>
        <family val="0"/>
        <charset val="1"/>
      </rPr>
      <t xml:space="preserve">DL-XXXX</t>
    </r>
    <r>
      <rPr>
        <sz val="11"/>
        <color rgb="FF000000"/>
        <rFont val="Arial"/>
        <family val="0"/>
        <charset val="1"/>
      </rPr>
      <t xml:space="preserve">" = true</t>
    </r>
  </si>
  <si>
    <t xml:space="preserve">EmCare Condition</t>
  </si>
  <si>
    <t xml:space="preserve">DL-G-CL1-01</t>
  </si>
  <si>
    <t xml:space="preserve">History of  Obstructed or Absent Breathing</t>
  </si>
  <si>
    <t xml:space="preserve">C."child" and (C."Danger Signs" = false) and ("Obstructed or Absent Breathing" = true) and ("Continue to Assess Sick Child" = "Stabilised, continue consultation")</t>
  </si>
  <si>
    <t xml:space="preserve">EmCare.B23.DE02</t>
  </si>
  <si>
    <t xml:space="preserve">The client has History of Obstructed or Absent Breathing</t>
  </si>
  <si>
    <t xml:space="preserve">"DL-G-CL1-01" = true</t>
  </si>
  <si>
    <t xml:space="preserve">SetCondition</t>
  </si>
  <si>
    <t xml:space="preserve">DL-G-CL1-08</t>
  </si>
  <si>
    <t xml:space="preserve">Severe Pneumonia or Very Severe Disease</t>
  </si>
  <si>
    <t xml:space="preserve">The client has Severe Pneumonia or Very Severe Disease
</t>
  </si>
  <si>
    <t xml:space="preserve">C."child" and ("Cough" = true  or  "Difficulty Breathing" = true) and (C."Danger Signs" = true or  "Stridor in a calm child" = true or Coalesce("Oxygen Saturation", 95 '%') &gt; 90  '%' or "Chest Indrawing"=true)</t>
  </si>
  <si>
    <t xml:space="preserve">EmCare.B23.DE03</t>
  </si>
  <si>
    <t xml:space="preserve">"DL-G-CL1-08" = true</t>
  </si>
  <si>
    <t xml:space="preserve"> postcoordination::0::*</t>
  </si>
  <si>
    <t xml:space="preserve">Condition.extension.postcoordination</t>
  </si>
  <si>
    <t xml:space="preserve">EmCare.B23.DE04</t>
  </si>
  <si>
    <t xml:space="preserve">The client has Severe Pneumonia or Very Severe Disease with low oxygen saturation (SPO2 &lt; 90%) </t>
  </si>
  <si>
    <t xml:space="preserve">C."child" and ("Severe Pneumonia or Very Severe Disease" = true) and Coalesce("Oxygen Saturation", 95 '%') &lt; 90  '%'</t>
  </si>
  <si>
    <t xml:space="preserve">DL-G-CL1-09</t>
  </si>
  <si>
    <t xml:space="preserve">with low oxygen saturation (SPO2 &lt; 90%)</t>
  </si>
  <si>
    <t xml:space="preserve">"EmCare.B23.DE04" = true</t>
  </si>
  <si>
    <t xml:space="preserve">select_one agreedisagree</t>
  </si>
  <si>
    <t xml:space="preserve">EmCare.B23.DE06</t>
  </si>
  <si>
    <t xml:space="preserve">Pneumonia</t>
  </si>
  <si>
    <t xml:space="preserve">The client has Pneumonia</t>
  </si>
  <si>
    <t xml:space="preserve">"DL-G-CL1-12-13" = true</t>
  </si>
  <si>
    <t xml:space="preserve">DL-G-CL1-12-13</t>
  </si>
  <si>
    <t xml:space="preserve">DL-G-CL1-12</t>
  </si>
  <si>
    <t xml:space="preserve">C."child" and ("Cough"= true  or  o"Difficulty Breathing" = true) and (o"Fast Breathing" = true) and ("Severe Pneumonia or Very Severe Disease" !=true ) and ("Wheezing" = false)</t>
  </si>
  <si>
    <t xml:space="preserve">DL-G-CL1-13</t>
  </si>
  <si>
    <t xml:space="preserve">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</si>
  <si>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 xml:space="preserve">EmCare.B23.DE08</t>
  </si>
  <si>
    <t xml:space="preserve">C."child" and ("Cough for how long?" = "14 days or more" or "Difficulty breathing for how long?" = "14 days or more")</t>
  </si>
  <si>
    <t xml:space="preserve">DL-G-CL1-19</t>
  </si>
  <si>
    <t xml:space="preserve">with cough or difficulty breathing for more than 14 days</t>
  </si>
  <si>
    <t xml:space="preserve">The client has Pneumonia with cough or difficulty breathing for 14 days or more</t>
  </si>
  <si>
    <t xml:space="preserve">"EmCare.B23.DE08" = true</t>
  </si>
  <si>
    <t xml:space="preserve">DL-G-CL1-20</t>
  </si>
  <si>
    <t xml:space="preserve">Cough or Cold</t>
  </si>
  <si>
    <t xml:space="preserve">C."child"  and ("Cough"= true or  "Difficulty Breathing" = true) and ("Severe Pneumonia or Very Severe Disease"!= true) and ("Pneumonia"!=true)</t>
  </si>
  <si>
    <t xml:space="preserve">EmCare.B23.DE10</t>
  </si>
  <si>
    <t xml:space="preserve">The client has Cough or Cold</t>
  </si>
  <si>
    <t xml:space="preserve">"DL-G-CL1-20"=true</t>
  </si>
  <si>
    <t xml:space="preserve">SetCondition::EmCare.B23.DE08</t>
  </si>
  <si>
    <t xml:space="preserve">DL-G-CL1-22</t>
  </si>
  <si>
    <t xml:space="preserve">The client has Cough or Cold  with cough or difficulty breathing for more than 14 days</t>
  </si>
  <si>
    <t xml:space="preserve">DL-G-CL1-24</t>
  </si>
  <si>
    <t xml:space="preserve">Recurrent Wheezing</t>
  </si>
  <si>
    <t xml:space="preserve">C."child" and ("Cough" = true  or  "Difficulty Breathing" = true) and ("Recurrent wheeze" = true)</t>
  </si>
  <si>
    <t xml:space="preserve">EmCare.B23.DE11</t>
  </si>
  <si>
    <t xml:space="preserve">The client has Recurrent Wheezing</t>
  </si>
  <si>
    <t xml:space="preserve">"DL-G-CL1-24"= true</t>
  </si>
  <si>
    <t xml:space="preserve">DL-G-CL1-25</t>
  </si>
  <si>
    <t xml:space="preserve">Wheezing (first episode)</t>
  </si>
  <si>
    <t xml:space="preserve">C."child" and ("Cough" = true  or  "Difficulty Breathing" = true) and ("Recurrent wheeze" = false)</t>
  </si>
  <si>
    <t xml:space="preserve">EmCare.B23.DE12</t>
  </si>
  <si>
    <t xml:space="preserve">The client has Wheezing (first episode)</t>
  </si>
  <si>
    <t xml:space="preserve">"DL-G-CL1-25"=true</t>
  </si>
  <si>
    <t xml:space="preserve">DL-G-CL1-27</t>
  </si>
  <si>
    <t xml:space="preserve">C."Severe Dehydration"</t>
  </si>
  <si>
    <t xml:space="preserve">EmCare.B23.DE13</t>
  </si>
  <si>
    <t xml:space="preserve">The client has Severe Dehydration</t>
  </si>
  <si>
    <t xml:space="preserve">"DL-G-CL1-27"=true</t>
  </si>
  <si>
    <t xml:space="preserve">DL-G-CL1-28-32</t>
  </si>
  <si>
    <t xml:space="preserve">C."Some Dehydration"</t>
  </si>
  <si>
    <t xml:space="preserve">EmCare.B23.DE14</t>
  </si>
  <si>
    <t xml:space="preserve">The client has Some Dehydration</t>
  </si>
  <si>
    <t xml:space="preserve">"DL-G-CL1-28-32"=true</t>
  </si>
  <si>
    <t xml:space="preserve">DL-G-CL1-33</t>
  </si>
  <si>
    <t xml:space="preserve">No Dehydration</t>
  </si>
  <si>
    <t xml:space="preserve">C."child"  and "Diarrhoea" = true and  "Severe Dehydration"!=true  and  "Some Dehydration"!=true</t>
  </si>
  <si>
    <t xml:space="preserve">EmCare.B23.DE15</t>
  </si>
  <si>
    <t xml:space="preserve">The client has no Dehydration</t>
  </si>
  <si>
    <t xml:space="preserve">"DL-G-CL1-33"=true</t>
  </si>
  <si>
    <t xml:space="preserve">DL-G-CL1-34-36</t>
  </si>
  <si>
    <t xml:space="preserve">Dehydration in the malnourished</t>
  </si>
  <si>
    <t xml:space="preserve">DL-G-CL1-34</t>
  </si>
  <si>
    <t xml:space="preserve">AgeInMonths() &gt;= 6 and AgeInMonths() &lt;60 and ("zscore_height" &lt;-3 or "zscore_length" &lt;-3 or  "MUAC (Mid Upper Arm Circumference)" &lt; 115 'mm' )</t>
  </si>
  <si>
    <t xml:space="preserve">DL-G-CL1-35</t>
  </si>
  <si>
    <t xml:space="preserve">AgeInMonths()  &lt;12 and "zscore_age" &lt;-3 and ("Diarrhoea" = true and "Diarrhoea for how long?" = "Less than 7 days") or "Vomiting" = "Vomiting Everything" or "Vomiting"= "Vomiting but Not Everything"</t>
  </si>
  <si>
    <t xml:space="preserve">DL-G-CL1-36</t>
  </si>
  <si>
    <t xml:space="preserve">AgeInMonths() &lt;6 and ("zscore_height" &lt;-3 or "zscore_length" &lt;-3 or "zscore_age" &lt;-3) and ("Diarrhoea" = true and "Diarrhoea for how long?" = "Less than 7 days") or "Vomiting" = "Vomiting Everything" or "Vomiting" = "Vomiting but Not Everything"</t>
  </si>
  <si>
    <t xml:space="preserve">EmCare.B23.DE15A</t>
  </si>
  <si>
    <t xml:space="preserve">The malnourished client has dehydration</t>
  </si>
  <si>
    <t xml:space="preserve">"DL-G-CL1-34-36"=true</t>
  </si>
  <si>
    <t xml:space="preserve">DL-G-CL1-37</t>
  </si>
  <si>
    <t xml:space="preserve">Severe Persistent Diarrhoea</t>
  </si>
  <si>
    <t xml:space="preserve">C."child"  and "Diarrhoea" = true and  ("Severe Dehydration"=true  or  "Some Dehydration"=true) and "Diarrhoea for how long?" = "14 days or more"</t>
  </si>
  <si>
    <t xml:space="preserve">EmCare.B23.DE16</t>
  </si>
  <si>
    <t xml:space="preserve">The client has Severe Persistent Diarrhoea</t>
  </si>
  <si>
    <t xml:space="preserve">"DL-G-CL1-37" = true</t>
  </si>
  <si>
    <t xml:space="preserve">DL-G-CL1-38</t>
  </si>
  <si>
    <t xml:space="preserve">Persistent Diarrhoea</t>
  </si>
  <si>
    <t xml:space="preserve">C."child"  and "Diarrhoea" = true and  "No Dehydration"=true   and "Diarrhoea for how long?" = "14 days or more"</t>
  </si>
  <si>
    <t xml:space="preserve">EmCare.B23.DE17</t>
  </si>
  <si>
    <t xml:space="preserve">The client has Persistent Diarrhoea</t>
  </si>
  <si>
    <t xml:space="preserve">"DL-G-CL1-38" = true</t>
  </si>
  <si>
    <t xml:space="preserve">DL-G-CL1-39</t>
  </si>
  <si>
    <t xml:space="preserve">Dysentery</t>
  </si>
  <si>
    <t xml:space="preserve">C."child"  and "Diarrhoea" = true and "Blood in the stool in this Illness" = true</t>
  </si>
  <si>
    <t xml:space="preserve">EmCare.B23.DE18</t>
  </si>
  <si>
    <t xml:space="preserve">The client has Dysentery</t>
  </si>
  <si>
    <t xml:space="preserve">"DL-G-CL1-39" = true</t>
  </si>
  <si>
    <t xml:space="preserve">DL-G-CL1-41</t>
  </si>
  <si>
    <t xml:space="preserve">C."child" and C."Fever" = true and (C."Danger Signs" = true or "Stiff neck" = true or "Axillary Temperature (degrees Celcius)" &gt;=39.5 'Cel' or "Rectal Temperature (degrees Celcius)" &gt;=40 'Cel' or "Yellow eyes" =true or "Abnormal Bleeding"=true or "Coca-Cola urine"= true)</t>
  </si>
  <si>
    <t xml:space="preserve">EmCare.B23.DE19</t>
  </si>
  <si>
    <t xml:space="preserve">Very Severe Febrile Disease</t>
  </si>
  <si>
    <t xml:space="preserve">The client has a Very Severe Febrile Disease</t>
  </si>
  <si>
    <t xml:space="preserve">"DL-G-CL1-41" = true</t>
  </si>
  <si>
    <t xml:space="preserve">DL-G-CLI1-42</t>
  </si>
  <si>
    <t xml:space="preserve">Severe Malaria</t>
  </si>
  <si>
    <t xml:space="preserve">C."child" and ("Palmar Pallor" = "Severe Palmar Pallor") and ("Malaria test" = "Malaria Positive")</t>
  </si>
  <si>
    <t xml:space="preserve">EmCare.B23.DE23A</t>
  </si>
  <si>
    <t xml:space="preserve">The client has Severe Malaria</t>
  </si>
  <si>
    <t xml:space="preserve">"DL-G-CLI1-42" = true</t>
  </si>
  <si>
    <t xml:space="preserve">DL-G-CL1-43</t>
  </si>
  <si>
    <t xml:space="preserve">Malaria</t>
  </si>
  <si>
    <t xml:space="preserve">C."child" and (C."Fever" = true or "Palmar Pallor" = "Some Palmar Pallor") and ("Malaria Risk" = "High Malaria Risk" ) and ("2-59m severe classification other than severe dehdyration" = false) and ("Malaria test" = "Malaria Positive")</t>
  </si>
  <si>
    <t xml:space="preserve">EmCare.B23.DE20</t>
  </si>
  <si>
    <t xml:space="preserve">The client has Malaria</t>
  </si>
  <si>
    <t xml:space="preserve">"DL-G-CL1-43" = true</t>
  </si>
  <si>
    <t xml:space="preserve">EmCare.B23.DE22a</t>
  </si>
  <si>
    <t xml:space="preserve">C."child" and ("Malaria"=true) and ("Fever for how long?" = "More than 30 days" or "Fever for how long?" = "8 to 30 days") and ("Has Fever been present every day for more than 7 days" = true)</t>
  </si>
  <si>
    <t xml:space="preserve">DL-G-CL1-45</t>
  </si>
  <si>
    <t xml:space="preserve">with Fever present every day for more than 7 days</t>
  </si>
  <si>
    <t xml:space="preserve">The client has Malaria with Fever present every day for more than 7 days</t>
  </si>
  <si>
    <t xml:space="preserve">"EmCare.B23.DE22a" = true</t>
  </si>
  <si>
    <t xml:space="preserve">EmCare.B23.DE21</t>
  </si>
  <si>
    <t xml:space="preserve">High Parasite Density</t>
  </si>
  <si>
    <t xml:space="preserve">C."child" and ("Malaria"=true) and ("Microscopists expected to evaluate parasite density" = "High Density")</t>
  </si>
  <si>
    <t xml:space="preserve">DL-G-CL1-46</t>
  </si>
  <si>
    <t xml:space="preserve">The client has Malaria with High Parasite Density</t>
  </si>
  <si>
    <t xml:space="preserve">"EmCare.B23.DE21" = true</t>
  </si>
  <si>
    <t xml:space="preserve">DL-G-CL1-47</t>
  </si>
  <si>
    <t xml:space="preserve"> ("Fever for how long?" = "More than 30 days" or "Fever for how long?" = "8 to 30 days") and ("Has Fever been present every day for more than 7 days" = true)</t>
  </si>
  <si>
    <t xml:space="preserve">EmCare.B23.DE21XXXX</t>
  </si>
  <si>
    <t xml:space="preserve">with Fever present every day for more than 7days</t>
  </si>
  <si>
    <t xml:space="preserve">The client has Malaria with High Parasite Density and Fever present every day for more than 7days</t>
  </si>
  <si>
    <t xml:space="preserve">"DL-G-CL1-47" = true </t>
  </si>
  <si>
    <t xml:space="preserve">DL-G-CL1-48</t>
  </si>
  <si>
    <t xml:space="preserve">C."child" and (C."Fever" = true) and ("Malaria Risk" = "High Malaria Risk") and ("2-59m severe classification other than severe dehdyration" = true) and ("Very Severe Febrile Disease"= false) and ("Obvious cause of fever" = "No")</t>
  </si>
  <si>
    <t xml:space="preserve">DL-G-CL1-49</t>
  </si>
  <si>
    <t xml:space="preserve">C."child" and (C."Fever" = true) and ("Malaria Risk" = "High Malaria Risk") and ("2-59m severe classification other than severe dehdyration" = false) and ("Malaria test" = "Malaria Status Unknown / Unavailable / Invalid / Not Feasible") and ("Obvious cause of fever" = "No")</t>
  </si>
  <si>
    <t xml:space="preserve">EmCare.B23.DE22</t>
  </si>
  <si>
    <t xml:space="preserve">with Malaria Unconfirmed (no test available or performed</t>
  </si>
  <si>
    <t xml:space="preserve">The client has Malaria with Malaria Unconfirmed (no test available or performed</t>
  </si>
  <si>
    <t xml:space="preserve">"DL-G-CL1-52-53" = true</t>
  </si>
  <si>
    <t xml:space="preserve">DL-G-CL1-52-53</t>
  </si>
  <si>
    <t xml:space="preserve">with Malaria Unconfirmed (no test available or performed and Fever present every day for more than 7 days</t>
  </si>
  <si>
    <t xml:space="preserve">DL-G-CL1-52</t>
  </si>
  <si>
    <t xml:space="preserve">The client has Malaria with Malaria Unconfirmed (no test available or performed and Fever present every day for more than 7 days </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</si>
  <si>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</si>
  <si>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 xml:space="preserve">DL-G-CL1-53</t>
  </si>
  <si>
    <t xml:space="preserve">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 "Malaria Status Unknown / Unavailable / Invalid / Not Feasible")</t>
  </si>
  <si>
    <t xml:space="preserve">DL-G-CL1-56</t>
  </si>
  <si>
    <t xml:space="preserve">Possible Bone/Joint Infection</t>
  </si>
  <si>
    <t xml:space="preserve">C."child"and (C."Fever" = true) and ("Refusal to use a limb" = true or "Warm Tender or Swollen Joint or Bone" = true)</t>
  </si>
  <si>
    <t xml:space="preserve">EmCare.B23.DE23</t>
  </si>
  <si>
    <t xml:space="preserve">The client has Possible Bone/Joint Infection</t>
  </si>
  <si>
    <t xml:space="preserve">"DL-G-CL1-56" = true</t>
  </si>
  <si>
    <t xml:space="preserve">DL-G-CL1-57</t>
  </si>
  <si>
    <t xml:space="preserve">Possible Urine Infection</t>
  </si>
  <si>
    <t xml:space="preserve">C."child" and (C."Fever" = true) and ("Pain" ="Pain or Difficulty Passing Urine or Crying when Passing Urine")</t>
  </si>
  <si>
    <t xml:space="preserve">EmCare.B23.DE24</t>
  </si>
  <si>
    <t xml:space="preserve">The client has Possible Urine Infection</t>
  </si>
  <si>
    <t xml:space="preserve">"DL-G-CL1-57" = true</t>
  </si>
  <si>
    <t xml:space="preserve">DL-G-CL1-58</t>
  </si>
  <si>
    <t xml:space="preserve">Fever No Malaria</t>
  </si>
  <si>
    <t xml:space="preserve">C."child" and (C."Fever" = true) and ("Malaria Risk" = "High Malaria Risk") and ("2-59m severe classification other than severe dehdyration" = false) and ("Malaria test" = "Malaria Negative")</t>
  </si>
  <si>
    <t xml:space="preserve">EmCare.B23.DE25</t>
  </si>
  <si>
    <t xml:space="preserve">The client has Fever: No Malaria</t>
  </si>
  <si>
    <t xml:space="preserve">"DL-G-CL1-58" = true</t>
  </si>
  <si>
    <t xml:space="preserve">EmCare.B23.DE25a</t>
  </si>
  <si>
    <t xml:space="preserve">Fever present every day for more than 7 days</t>
  </si>
  <si>
    <t xml:space="preserve">C."child" and ( "Fever No Malaria"=true) and ("Fever for how long?" = "More than 30 days" or "Fever for how long?" = "8 to 30 days") and ("Has Fever been present every day for more than 7 days" = true)</t>
  </si>
  <si>
    <t xml:space="preserve">DL-G-CL1-61</t>
  </si>
  <si>
    <t xml:space="preserve">The client has Fever: No Malaria with Fever present every day for more than 7 days</t>
  </si>
  <si>
    <t xml:space="preserve">"EmCare.B23.DE25a" = true</t>
  </si>
  <si>
    <t xml:space="preserve">DL-G-CL1-62</t>
  </si>
  <si>
    <t xml:space="preserve">C."child" and (C."Fever" = true) and ("Malaria Risk" =  "No Malaria Risk") and ("Very Severe Febrile Disease"= false)</t>
  </si>
  <si>
    <t xml:space="preserve">EmCare.B23.DE26</t>
  </si>
  <si>
    <t xml:space="preserve">The client has Fever  </t>
  </si>
  <si>
    <t xml:space="preserve">"DL-G-CL1-62" = true</t>
  </si>
  <si>
    <t xml:space="preserve">EmCare.B23.DE26a</t>
  </si>
  <si>
    <t xml:space="preserve">Fever with Fever present every day for more than 7 days</t>
  </si>
  <si>
    <t xml:space="preserve">C."child" and (C."Fever"=true) and ("Fever for how long?" = "More than 30 days" or "Fever for how long?" = "8 to 30 days") and ("Has Fever been present every day for more than 7 days" = true)</t>
  </si>
  <si>
    <t xml:space="preserve">DL-G-CL1-63</t>
  </si>
  <si>
    <t xml:space="preserve">The client has Fever with Fever present every day for more than 7 days</t>
  </si>
  <si>
    <t xml:space="preserve">"EmCare.B23.DE26a" = true</t>
  </si>
  <si>
    <t xml:space="preserve">DL-I-CL1-16-66</t>
  </si>
  <si>
    <t xml:space="preserve">C."child" and C."Fever" = true </t>
  </si>
  <si>
    <t xml:space="preserve">DL-I-CL1-16-67a</t>
  </si>
  <si>
    <t xml:space="preserve">("Cough" = true  or  "Runny nose" = true or "Red eyes" = true)</t>
  </si>
  <si>
    <t xml:space="preserve">DL-G-CL1-67a</t>
  </si>
  <si>
    <t xml:space="preserve">"Generalised or Localised Skin Problem"  != "Generalised Skin Problem"  and "Measles within the last 3 months" = true and (C."Danger Signs" = true or  o"Clouding of the Cornea" = true  or o"Oral Sores or Mouth Ulcers" = "Mouth Sores or Mouth Ulcers - Deep and Extensive" )</t>
  </si>
  <si>
    <t xml:space="preserve">DL-I-CL1-16-67</t>
  </si>
  <si>
    <t xml:space="preserve">"Generalised or Localised Skin Problem" = "Generalised Skin Problem"</t>
  </si>
  <si>
    <t xml:space="preserve">DL-G-CL1-67</t>
  </si>
  <si>
    <t xml:space="preserve">"Measles Rash" = true and "Measles within the last 3 months" = true and (C."Danger Signs" = true or  o"Clouding of the Cornea" = true  or o"Oral Sores or Mouth Ulcers" = "Mouth Sores or Mouth Ulcers - Deep and Extensive" )</t>
  </si>
  <si>
    <t xml:space="preserve">DL-G-CL1-16</t>
  </si>
  <si>
    <t xml:space="preserve">(C."Danger Signs" = true or  o"Clouding of the Cornea" = true  or o"Oral Sores or Mouth Ulcers" = "Mouth Sores or Mouth Ulcers - Deep and Extensive" or  "Pneumonia"=true  or o"Diarrhoea" = true) and "Measles Rash" = true</t>
  </si>
  <si>
    <t xml:space="preserve">DL-I-CL1-66</t>
  </si>
  <si>
    <t xml:space="preserve">"Cough" = false  and  "Runny nose" = false and "Red eyes" = false and "Measles within the last 3 months" = true and  (C."Danger Signs" = true or  o"Clouding of the Cornea" = true  or o"Oral Sores or Mouth Ulcers" = "Mouth Sores or Mouth Ulcers - Deep and Extensive" )</t>
  </si>
  <si>
    <t xml:space="preserve">EmCare.B23.DE27</t>
  </si>
  <si>
    <t xml:space="preserve">Severe Complicated Measles</t>
  </si>
  <si>
    <t xml:space="preserve">"DL-I-CL1-16-66" = true</t>
  </si>
  <si>
    <t xml:space="preserve">DL-G-CL1-69-70</t>
  </si>
  <si>
    <t xml:space="preserve">C."child" and C."Fever" = true  and "Severe Complicated Measles"!=true and  ("Pus Draining from Eye" = true  or "Oral Sores or Mouth Ulcers" = "Mouth Sores or Mouth Ulcers - Not Deep and Extensive" )</t>
  </si>
  <si>
    <t xml:space="preserve">DL-G-CL1-69</t>
  </si>
  <si>
    <t xml:space="preserve">"Cough" = false  and "Runny nose" = false and "Red eyes" = false and "Measles within the last 3 months" =true and ("Pus Draining from Eye" = true  or "Oral Sores or Mouth Ulcers" = "Mouth Sores or Mouth Ulcers - Not Deep and Extensive" ) </t>
  </si>
  <si>
    <t xml:space="preserve">DL-G-CL1-68-17</t>
  </si>
  <si>
    <t xml:space="preserve">DL-G-CL1-68</t>
  </si>
  <si>
    <t xml:space="preserve">("Generalised or Localised Skin Problem" = "Generalised Skin Problem") and ("Measles Rash" = true or  ("Measles Rash" =false and "Measles within the last 3 months" = true))  </t>
  </si>
  <si>
    <t xml:space="preserve">DL-I-CL1-17</t>
  </si>
  <si>
    <t xml:space="preserve">("Generalised or Localised Skin Problem" != "Generalised Skin Problem") and "Measles within the last 3 months" = true</t>
  </si>
  <si>
    <t xml:space="preserve">EmCare.B23.DE28</t>
  </si>
  <si>
    <t xml:space="preserve">Measles with Eye or Mouth Complication</t>
  </si>
  <si>
    <t xml:space="preserve">"DL-G-CL1-69-70" = true</t>
  </si>
  <si>
    <t xml:space="preserve">DL-G-CL1-72-75</t>
  </si>
  <si>
    <t xml:space="preserve">DL-G-CL1-72-74</t>
  </si>
  <si>
    <t xml:space="preserve">"Cough" = true  or  "Runny nose" = true or "Red eyes" = true</t>
  </si>
  <si>
    <t xml:space="preserve">DL-G-CL1-72</t>
  </si>
  <si>
    <t xml:space="preserve">("Generalised or Localised Skin Problem" = "Generalised Skin Problem") and ("Measles Rash" = true) and ("Severe Complicated Measles"=false) and ("Measles with Eye or Mouth Complication"=false)</t>
  </si>
  <si>
    <t xml:space="preserve">DL-G-CL1-73</t>
  </si>
  <si>
    <t xml:space="preserve">("Generalised or Localised Skin Problem" = "Generalised Skin Problem") and ("Measles Rash" = false) and ("Measles within the last 3 months" = true) and ("Severe Complicated Measles"=false) and ("Measles with Eye or Mouth Complication"=false)</t>
  </si>
  <si>
    <t xml:space="preserve">DL-G-CL1-72-77</t>
  </si>
  <si>
    <t xml:space="preserve">DL-G-CL1-74</t>
  </si>
  <si>
    <t xml:space="preserve">("Generalised or Localised Skin Problem"  != "Generalised Skin Problem") and ("Measles within the last 3 months" = true) and ("Severe Complicated Measles"=false) and ("Measles with Eye or Mouth Complication"=false)</t>
  </si>
  <si>
    <t xml:space="preserve">DL-G-CL1-72-78</t>
  </si>
  <si>
    <t xml:space="preserve">DL-G-CL1-75</t>
  </si>
  <si>
    <t xml:space="preserve">("Cough" = false ) and (Runny nose = false) and (Red eyes = false) and ("Measles within the last 3 months" = true) and ("Severe Complicated Measles"=false) and ("Measles with Eye or Mouth Complication" =false)</t>
  </si>
  <si>
    <t xml:space="preserve">EmCare.B23.DE29</t>
  </si>
  <si>
    <t xml:space="preserve">"DL-G-CL1-72-75" = true</t>
  </si>
  <si>
    <t xml:space="preserve">DL-G-CL1-77</t>
  </si>
  <si>
    <t xml:space="preserve">C."child" and "Ear Problem" = true and  "Tender swelling behind the ear" = true</t>
  </si>
  <si>
    <t xml:space="preserve">EmCare.B23.DE30</t>
  </si>
  <si>
    <t xml:space="preserve">Mastoiditis</t>
  </si>
  <si>
    <t xml:space="preserve">"DL-G-CL1-77" = true</t>
  </si>
  <si>
    <t xml:space="preserve">DL-G-CL1-78-79</t>
  </si>
  <si>
    <t xml:space="preserve">DL-G-CL1-78</t>
  </si>
  <si>
    <t xml:space="preserve">C."child" and ("Ear Problem" = true) and ("Ear Pain" = true) and ("Mastoiditis"=false)</t>
  </si>
  <si>
    <t xml:space="preserve">DL-G-CL1-79</t>
  </si>
  <si>
    <t xml:space="preserve">C."child" and ("Ear Problem" = true) and ("Pus Seen Draining from the Ear" = true) and ("Ear Discharge for how long?" = "Less than 14 days" or "Pus Seen Draining from the Ear for how long?" =  "Less than 14 days") and ("Mastoiditis"=false)</t>
  </si>
  <si>
    <t xml:space="preserve">EmCare.B23.DE31</t>
  </si>
  <si>
    <t xml:space="preserve">Acute Ear Infection</t>
  </si>
  <si>
    <t xml:space="preserve">The client has Acute Ear Infection</t>
  </si>
  <si>
    <t xml:space="preserve">"DL-G-CL1-78-79" = true</t>
  </si>
  <si>
    <t xml:space="preserve">DL-I-CL1-80</t>
  </si>
  <si>
    <t xml:space="preserve">C."child" and ("Ear Problem" = true) and ("Ear Pain" = false) and ("Pus Seen Draining from the Ear" = true ) and ("Ear Discharge for how long?" = "14 days or more" or "Pus Seen Draining from the Ear for how long?" = "14 days or more") and ("Mastoiditis"=false)</t>
  </si>
  <si>
    <t xml:space="preserve">EmCare.B23.DE32</t>
  </si>
  <si>
    <t xml:space="preserve">Chronic Ear Infection</t>
  </si>
  <si>
    <t xml:space="preserve">The client has Chronic Ear Infection</t>
  </si>
  <si>
    <t xml:space="preserve">"DL-I-CL1-80" = true</t>
  </si>
  <si>
    <t xml:space="preserve">DL-G-CL1-81</t>
  </si>
  <si>
    <t xml:space="preserve">C."child" and "Ear Problem" = true and  "Chronic Ear Infection"!=true and "Mastoiditis"!=true and "Acute Ear Infection"!=true</t>
  </si>
  <si>
    <t xml:space="preserve">EmCare.B23.DE33</t>
  </si>
  <si>
    <t xml:space="preserve">No Ear Infection</t>
  </si>
  <si>
    <t xml:space="preserve">The client has no Ear Infection</t>
  </si>
  <si>
    <t xml:space="preserve">"DL-G-CL1-81" = true</t>
  </si>
  <si>
    <t xml:space="preserve">DL-G-CL1-83</t>
  </si>
  <si>
    <t xml:space="preserve">C."child"  and "Eye Problem" = true and "Pus Draining from Eye" = true and ("Severe Complicated Measles"!=true and "Measles with Eye or Mouth Complication"!=true)</t>
  </si>
  <si>
    <t xml:space="preserve">EmCare.B23.DE34</t>
  </si>
  <si>
    <t xml:space="preserve">Eye Infection</t>
  </si>
  <si>
    <t xml:space="preserve">"DL-G-CL1-83" = true</t>
  </si>
  <si>
    <t xml:space="preserve">DL-G-CL1-84</t>
  </si>
  <si>
    <t xml:space="preserve">C."child"  and "Eye Problem" = true and  o"Clouding of the Cornea" = true and "Severe Complicated Measles"!=true</t>
  </si>
  <si>
    <t xml:space="preserve">EmCare.B23.DE35</t>
  </si>
  <si>
    <t xml:space="preserve">"DL-G-CL1-84" = true</t>
  </si>
  <si>
    <t xml:space="preserve">EmCare.B23.DE36</t>
  </si>
  <si>
    <t xml:space="preserve">DL-G-CL1-85</t>
  </si>
  <si>
    <t xml:space="preserve">"Is Clouding of the Cornea a new problem" = true</t>
  </si>
  <si>
    <t xml:space="preserve">DL-G-CL1-86</t>
  </si>
  <si>
    <t xml:space="preserve">"Is Clouding of the Cornea a new problem" = false and ("Has Clouding of the Cornea previously been treated" = false)</t>
  </si>
  <si>
    <t xml:space="preserve">EmCare.B23.DE36_l</t>
  </si>
  <si>
    <t xml:space="preserve">New and not previously treated</t>
  </si>
  <si>
    <t xml:space="preserve">"EmCare.B23.DE36_l" = true</t>
  </si>
  <si>
    <t xml:space="preserve">DL-G-CL1-87</t>
  </si>
  <si>
    <t xml:space="preserve">Abscess</t>
  </si>
  <si>
    <t xml:space="preserve">C."child"and ("Skin Problem" = true  or "Pain" = "Skin Pain") and ("Fever" = "No") and ("Itchy Skin" = "No") and ("Generalised or Localised Skin Problem" = "Localised Skin Problem") and ("Type of Skin Problem" = "Abscess - Hot Tender Swelling") and ("Deep or extends to muscle" = "No")</t>
  </si>
  <si>
    <t xml:space="preserve">EmCare.B23.DE37</t>
  </si>
  <si>
    <t xml:space="preserve">"DL-G-CL1-87" = true</t>
  </si>
  <si>
    <t xml:space="preserve">EmCare.B23.DE38</t>
  </si>
  <si>
    <t xml:space="preserve">C."child" and ("Abscess" = true) and ("Deep or extends to muscle" = true  or "Fever" = true)</t>
  </si>
  <si>
    <t xml:space="preserve">DL-G-CL1-88</t>
  </si>
  <si>
    <t xml:space="preserve">Deep or Extends to muscle, or with measured fever</t>
  </si>
  <si>
    <t xml:space="preserve">"EmCare.B23.DE38" = true</t>
  </si>
  <si>
    <t xml:space="preserve">DL-G-CL1-89</t>
  </si>
  <si>
    <t xml:space="preserve">Cellulitis</t>
  </si>
  <si>
    <t xml:space="preserve">C."child" and ("Skin Problem" = true  or "Pain" = "Skin Pain") and ("Itchy Skin" = "No") and ("Generalised or Localised Skin Problem" = "Localised Skin Problem") and ("Blisters, Sores or Pustules" = false) and ("Type of Skin Problem" = "Cellulitis - Red Tender Skin") and ("Rapidly spreading, extensive, or not responding to oral antibiotics" = false)</t>
  </si>
  <si>
    <t xml:space="preserve">EmCare.B23.DE39</t>
  </si>
  <si>
    <t xml:space="preserve">"DL-G-CL1-89" = true</t>
  </si>
  <si>
    <t xml:space="preserve">EmCare.B23.DE40</t>
  </si>
  <si>
    <t xml:space="preserve">C."child" and ("Skin Problem" = true  or "Pain" = "Skin Pain") and ("Itchy Skin" = false) and ("Generalised or Localised Skin Problem" = "Localised Skin Problem") and ("Blisters, Sores or Pustules" = false) and ("Type of Skin Problem" = "Cellulitis - Red Tender Skin") and ("Rapidly spreading, extensive, or not responding to oral antibiotics" = true)</t>
  </si>
  <si>
    <t xml:space="preserve">DL-G-CL1-90</t>
  </si>
  <si>
    <t xml:space="preserve">Cellulitis with Rapidly spreading, extensive, or not responding to oral antibiotics</t>
  </si>
  <si>
    <t xml:space="preserve">"EmCare.B23.DE40" = true</t>
  </si>
  <si>
    <t xml:space="preserve">DL-G-CL1-91</t>
  </si>
  <si>
    <t xml:space="preserve">Papular Itching Rash (Prurigo)</t>
  </si>
  <si>
    <t xml:space="preserve">C."child" and ("Skin Problem" = true  or "Pain" = "Skin Pain") and ("Itchy Skin" = true) and ("Blisters, Sores or Pustules" = false) and ("Type of Skin Problem" =  "Papular Itching Rash (Prurigo) - Itching rash with small papules and scratch marks. Dark spots with pale centre")</t>
  </si>
  <si>
    <t xml:space="preserve">EmCare.B23.DE41</t>
  </si>
  <si>
    <t xml:space="preserve">"DL-G-CL1-91" = true</t>
  </si>
  <si>
    <t xml:space="preserve">DL-G-CL1-92</t>
  </si>
  <si>
    <t xml:space="preserve">C."child" and ("Skin Problem" = true ) and ("Blisters, Sores or Pustules" = false) and ("Type of Skin Problem" =  "Ringworm (Tinea) - An itchy circular lesion with a raised edge and fine scaly area in the centre with loss of hair.  May also be found on body or web on feet") and ("Extensive Ringworm (Tinea)" =false)</t>
  </si>
  <si>
    <t xml:space="preserve">EmCare.B23.DE42</t>
  </si>
  <si>
    <t xml:space="preserve">Ringworm (Tinea)</t>
  </si>
  <si>
    <t xml:space="preserve">"DL-G-CL1-92" = true</t>
  </si>
  <si>
    <t xml:space="preserve">EmCare.B23.DE43</t>
  </si>
  <si>
    <t xml:space="preserve">Extensive Ringworm (Tinea)</t>
  </si>
  <si>
    <t xml:space="preserve">C."child" and ("Skin Problem" = true  or "Pain" = "Skin Pain") and ("Blisters, Sores or Pustules" = false) and ("Type of Skin Problem" =  "Ringworm (Tinea) - An itchy circular lesion with a raised edge and fine scaly area in the centre with loss of hair.  May also be found on body or web on feet") and (o"Extensive Ringworm (Tinea)" = true)</t>
  </si>
  <si>
    <t xml:space="preserve">DL-G-CL1-93</t>
  </si>
  <si>
    <t xml:space="preserve">"EmCare.B23.DE43" = true</t>
  </si>
  <si>
    <t xml:space="preserve">DL-G-CL1-94</t>
  </si>
  <si>
    <t xml:space="preserve">C."child" and ("Skin Problem" = true  or "Pain" = "Skin Pain") and ("Itchy Skin" = true) and ("Blisters, Sores or Pustules" = "No") and ("Type of Skin Problem" =  "Scabies - Rash and excoriations on torso; burrows in web space and wrists, face spared")</t>
  </si>
  <si>
    <t xml:space="preserve">EmCare.B23.DE44</t>
  </si>
  <si>
    <t xml:space="preserve">Scabies</t>
  </si>
  <si>
    <t xml:space="preserve">"DL-G-CL1-94" = true</t>
  </si>
  <si>
    <t xml:space="preserve">DL-G-CL1-95</t>
  </si>
  <si>
    <t xml:space="preserve">C."child" and "Skin Problem" = true and "Itchy Skin" = true and "Generalised or Localised Skin Problem" = "Generalised Skin Problem" and "Blisters, Sores or Pustules" = true and "Type of Skin Problem"= "Chickenpox - Vesicles over body.  Vesicles appear progressively over days and form scabs after they rupture"</t>
  </si>
  <si>
    <t xml:space="preserve">EmCare.B23.DE45</t>
  </si>
  <si>
    <t xml:space="preserve">Chickenpox</t>
  </si>
  <si>
    <t xml:space="preserve">"DL-G-CL1-95" = true</t>
  </si>
  <si>
    <t xml:space="preserve">EmCare.B23.DE46A</t>
  </si>
  <si>
    <t xml:space="preserve">"Severe rash"= true</t>
  </si>
  <si>
    <t xml:space="preserve">DL-G-CL1-96</t>
  </si>
  <si>
    <t xml:space="preserve">with Pneumonia</t>
  </si>
  <si>
    <t xml:space="preserve">"EmCare.B23.DE45"=true</t>
  </si>
  <si>
    <t xml:space="preserve">DL-G-CL1-97</t>
  </si>
  <si>
    <t xml:space="preserve">C."child" and "Skin Problem" = true  and "Generalised or Localised Skin Problem" = "Localised Skin Problem" and "Blisters, Sores or Pustules" = true and "Type of Skin Problem"= "Herpes Zoster -  Vesicles in one area on one side of body with intense pain or scars plus shooting pain.  
Uncommon in children except where they are immuno-compromised (e.g. if infected with HIV)"</t>
  </si>
  <si>
    <t xml:space="preserve">EmCare.B23.DE47</t>
  </si>
  <si>
    <t xml:space="preserve">Herpes Zoster</t>
  </si>
  <si>
    <t xml:space="preserve">"DL-G-CL1-97" = true</t>
  </si>
  <si>
    <t xml:space="preserve">EmCare.B23.DE48</t>
  </si>
  <si>
    <t xml:space="preserve">"Eye Involvement" = true</t>
  </si>
  <si>
    <t xml:space="preserve">DL-G-CL1-98</t>
  </si>
  <si>
    <t xml:space="preserve">with eye involvement</t>
  </si>
  <si>
    <t xml:space="preserve">"EmCare.B23.DE48" = true</t>
  </si>
  <si>
    <t xml:space="preserve">DL-G-CL1-99</t>
  </si>
  <si>
    <t xml:space="preserve">Impetigo or Folliculitis</t>
  </si>
  <si>
    <t xml:space="preserve">C."child" and "Skin Problem" = true   and "Blisters, Sores or Pustules" = true and "Type of Skin Problem"= "Impetigo or Folliculitis - Red, Tender, Warm Crusts or Small lesions"</t>
  </si>
  <si>
    <t xml:space="preserve">EmCare.B23.DE49</t>
  </si>
  <si>
    <t xml:space="preserve">"DL-G-CL1-99" = true</t>
  </si>
  <si>
    <t xml:space="preserve">EmCare.B23.DE50</t>
  </si>
  <si>
    <t xml:space="preserve">"Signs of Severe Impetigo / Folliculitis" = v"Skin Infection extends to muscle" or  "Measured Temperature" = true</t>
  </si>
  <si>
    <t xml:space="preserve">DL-G-CL1-100</t>
  </si>
  <si>
    <t xml:space="preserve">extends to muscle or with measured fever</t>
  </si>
  <si>
    <t xml:space="preserve">"EmCare.B23.DE50"=true</t>
  </si>
  <si>
    <t xml:space="preserve">EmCare.B23.DE50a</t>
  </si>
  <si>
    <t xml:space="preserve">"Extensive impetigo lesions" = true</t>
  </si>
  <si>
    <t xml:space="preserve">DL-I-CL1-18</t>
  </si>
  <si>
    <t xml:space="preserve">with extensive lesions</t>
  </si>
  <si>
    <t xml:space="preserve">"EmCare.B23.DE50a" = true</t>
  </si>
  <si>
    <t xml:space="preserve">DL-G-CL1-102</t>
  </si>
  <si>
    <t xml:space="preserve">C."child" and "Skin Problem" = true   and "Type of Skin Problem"= "Molluscum Contagiosum - Skin coloured pearly white papules with central umbilication. Most commonly seen on face and trunk in children."</t>
  </si>
  <si>
    <t xml:space="preserve">EmCare.B23.DE52</t>
  </si>
  <si>
    <t xml:space="preserve">Molluscum Contagiosum</t>
  </si>
  <si>
    <t xml:space="preserve">"DL-G-CL1-102" = true</t>
  </si>
  <si>
    <t xml:space="preserve">EmCare.B23.DE52a</t>
  </si>
  <si>
    <t xml:space="preserve">"Extensive molluscum lesions"  = true or "Molluscum lesions close to the eye"=true</t>
  </si>
  <si>
    <t xml:space="preserve">DL-I-CL1-19</t>
  </si>
  <si>
    <t xml:space="preserve">with extensive lesions or lesions close to the eye</t>
  </si>
  <si>
    <t xml:space="preserve">"EmCare.B23.DE52a" = true</t>
  </si>
  <si>
    <t xml:space="preserve">DL-G-CL1-103</t>
  </si>
  <si>
    <t xml:space="preserve">C."child" and "Skin Problem" = true   and "Generalised or Localised Skin Problem" = "Localised Skin Problem" and "Type of Skin Problem"= "Warts - Papules or nodules with a rough (Verrucous) surface"</t>
  </si>
  <si>
    <t xml:space="preserve">EmCare.B23.DE53</t>
  </si>
  <si>
    <t xml:space="preserve">Warts</t>
  </si>
  <si>
    <t xml:space="preserve">"DL-G-CL1-103" = true</t>
  </si>
  <si>
    <t xml:space="preserve">DL-G-CL1-104</t>
  </si>
  <si>
    <t xml:space="preserve">C."child" and "Skin Problem" = true   and "Generalised or Localised Skin Problem" = "Localised Skin Problem" and "Blisters, Sores or Pustules" = false and "Type of Skin Problem"= "Seborrhoea - Greasy scales and redness on central face and body folds"</t>
  </si>
  <si>
    <t xml:space="preserve">EmCare.B23.DE54</t>
  </si>
  <si>
    <t xml:space="preserve">Seborrhoea</t>
  </si>
  <si>
    <t xml:space="preserve">"DL-G-CL1-104" = true</t>
  </si>
  <si>
    <t xml:space="preserve">DL-G-CL1-105</t>
  </si>
  <si>
    <t xml:space="preserve">Severe Seborrhoea</t>
  </si>
  <si>
    <t xml:space="preserve">C."child" and ("Type of Skin Problem"="Seborrhoea - Greasy scales and redness on central face and body folds") and (o"Severe Seborrhoea" = true)</t>
  </si>
  <si>
    <t xml:space="preserve">EmCare.B23.DE5</t>
  </si>
  <si>
    <t xml:space="preserve">DL-G-CL1-106</t>
  </si>
  <si>
    <t xml:space="preserve">Fixed Drug Reaction</t>
  </si>
  <si>
    <t xml:space="preserve">C."child" and ("Generalised or Localised Skin Problem" ="Generalised Skin Problem" or "Generalised or Localised Skin Problem" =  "Localised Skin Problem") and ("Type of Skin Problem" = "Fixed Drug Reactions - Generalised red, wide spread with small bumps or blisters; or one or more dark skin areas")</t>
  </si>
  <si>
    <t xml:space="preserve">EmCare.B23.DE56</t>
  </si>
  <si>
    <t xml:space="preserve">"DL-G-CL1-106" = true</t>
  </si>
  <si>
    <t xml:space="preserve">DL-G-CL1-107</t>
  </si>
  <si>
    <t xml:space="preserve">Eczema</t>
  </si>
  <si>
    <t xml:space="preserve">C."child" and ("Generalised or Localised Skin Problem" ="Generalised Skin Problem"  or "Generalised or Localised Skin Problem" =  "Localised Skin Problem") and ("Type of Skin Problem" =  "Eczema - Wet oozing sores or excoriated, thick patches")</t>
  </si>
  <si>
    <t xml:space="preserve">EmCare.B23.DE57</t>
  </si>
  <si>
    <t xml:space="preserve">"DL-G-CL1-107" = true</t>
  </si>
  <si>
    <t xml:space="preserve">DL-G-CL1-108</t>
  </si>
  <si>
    <t xml:space="preserve">C."child" and "Skin Problem" = true   and "Generalised or Localised Skin Problem" = "Generalised Skin Problem" and "Blisters, Sores or Pustules" = true and "Type of Skin Problem"= v"Steven Johnson Syndrome (SJS)"</t>
  </si>
  <si>
    <t xml:space="preserve">EmCare.B23.DE58</t>
  </si>
  <si>
    <t xml:space="preserve">"DL-G-CL1-108" = true</t>
  </si>
  <si>
    <t xml:space="preserve">DL-G-CL1-109</t>
  </si>
  <si>
    <t xml:space="preserve">C."child" and C."Fever" = true and ("Oral Sores or Mouth Ulcers" = "Mouth Sores or Mouth Ulcers - Not Deep and Extensive" or "Oral Sores or Mouth Ulcers" = "Mouth Sores or Mouth Ulcers - Deep and Extensive" )</t>
  </si>
  <si>
    <t xml:space="preserve">EmCare.B23.DE59</t>
  </si>
  <si>
    <t xml:space="preserve">Mouth Sores or Ulcer</t>
  </si>
  <si>
    <t xml:space="preserve">"DL-G-CL1-109" = true</t>
  </si>
  <si>
    <t xml:space="preserve">EmCare.B23.DE60</t>
  </si>
  <si>
    <t xml:space="preserve">"Oral Sores or Mouth Ulcers" = "Mouth Sores or Mouth Ulcers - Deep and Extensive" </t>
  </si>
  <si>
    <t xml:space="preserve">DL-G-CL1-110</t>
  </si>
  <si>
    <t xml:space="preserve">Deep or Extensive</t>
  </si>
  <si>
    <t xml:space="preserve">"EmCare.B23.DE60" = true</t>
  </si>
  <si>
    <t xml:space="preserve">DL-G-CL1-111</t>
  </si>
  <si>
    <t xml:space="preserve">C."child" and C."Fever" = true and "Oral Sores or Mouth Ulcers"= v"Oral Thrush"</t>
  </si>
  <si>
    <t xml:space="preserve">EmCare.B23.DE61</t>
  </si>
  <si>
    <t xml:space="preserve">"DL-G-CL1-111" = true</t>
  </si>
  <si>
    <t xml:space="preserve">DL-G-CL1-113</t>
  </si>
  <si>
    <t xml:space="preserve">C."child" and ("Palmar Pallor" = "Severe Palmar Pallor" or "Mucous membrane pallor" = "Severe mucous membrane pallor" or "Hemoglobin (Hb) g/dL" &lt; 7 'g/dL' )</t>
  </si>
  <si>
    <t xml:space="preserve">EmCare.B23.DE62</t>
  </si>
  <si>
    <t xml:space="preserve">Severe Anaemia</t>
  </si>
  <si>
    <t xml:space="preserve">"DL-G-CL1-113" = true</t>
  </si>
  <si>
    <t xml:space="preserve">DL-G-CL1-114</t>
  </si>
  <si>
    <t xml:space="preserve">C."child" and ("Palmar Pallor" = "Some Palmar Pallor" or "Mucous membrane pallor" = "Some mucous membrane pallor" or ("Hemoglobin (Hb) g/dL" &gt;= 7 'g/dL' and "Hemoglobin (Hb) g/dL" &lt; 11 'g/dL' )) and "Severe Anaemia"!=true</t>
  </si>
  <si>
    <t xml:space="preserve">EmCare.B23.DE63</t>
  </si>
  <si>
    <t xml:space="preserve">Anaemia</t>
  </si>
  <si>
    <t xml:space="preserve">"DL-G-CL1-114" = true</t>
  </si>
  <si>
    <t xml:space="preserve">DL-G-CL1-116</t>
  </si>
  <si>
    <t xml:space="preserve">C."child" and "Palmar Pallor" = "No Palmar Pallor" and "Mucous membrane pallor" = "No mucous membrane pallor" and  ("Hemoglobin (Hb) g/dL" &gt;= 11 'g/dL' or "Hemoglobin Test Not Available"= true)</t>
  </si>
  <si>
    <t xml:space="preserve">EmCare.B23.DE64</t>
  </si>
  <si>
    <t xml:space="preserve">No Anaemia</t>
  </si>
  <si>
    <t xml:space="preserve">"DL-G-CL1-116" = true</t>
  </si>
  <si>
    <t xml:space="preserve">DL-G-CL1-118-126</t>
  </si>
  <si>
    <t xml:space="preserve">Severe Acute Malnutrition (or Very Low Weight for Age if less than 12 months old) with Medical Complications</t>
  </si>
  <si>
    <t xml:space="preserve">DL-G-CL1-118</t>
  </si>
  <si>
    <t xml:space="preserve">"Oedema of both feet" = true</t>
  </si>
  <si>
    <t xml:space="preserve">DL-G-CL1-119</t>
  </si>
  <si>
    <t xml:space="preserve">("ageinmonths" &lt;6 ) and ("zscore_age" &lt;-3 or "zscore_length" &lt;-3) and (C."Medical Complications of Severe Acute Malnutrition" = true)</t>
  </si>
  <si>
    <t xml:space="preserve">DL-G-CL1-120</t>
  </si>
  <si>
    <t xml:space="preserve">("ageinmonths" &lt;6) and ("zscore_age" &lt;-3 or "zscore_length" &lt;-3) and (C."Medical Complications of Severe Acute Malnutrition" = false) and ("Difficulty Breastfeeding Observed" = true)</t>
  </si>
  <si>
    <t xml:space="preserve">DL-G-CL1-121</t>
  </si>
  <si>
    <t xml:space="preserve">("ageinmonths" &gt;= 6  and "ageinmonths" &lt;12) and ("zscore_age" &lt;-3 or "zscore_length" &lt;-3 or "MUAC (Mid Upper Arm Circumference)" &lt; 115 'mm') and (C."Medical Complications of Severe Acute Malnutrition" = true)</t>
  </si>
  <si>
    <t xml:space="preserve">DL-G-CL1-122</t>
  </si>
  <si>
    <t xml:space="preserve">("ageinmonths" &gt;= 6  and "ageinmonths" &lt;12 ) and ("zscore_age" &lt;-3 or "zscore_length" &lt;-3 or "MUAC (Mid Upper Arm Circumference)" &lt; 115 'mm') and (C."Medical Complications of Severe Acute Malnutrition" = false) and ("Appetite Test (using RUTF) Results"  = "Unable to finish RUTF")</t>
  </si>
  <si>
    <t xml:space="preserve">DL-G-CL1-123</t>
  </si>
  <si>
    <t xml:space="preserve">("ageinmonths" &gt;= 12  and "ageinmonths" &lt;24) and ("zscore_length" &lt;-3 or "MUAC (Mid Upper Arm Circumference)" &lt; 115 'mm') and (C."Medical Complications of Severe Acute Malnutrition" = true)</t>
  </si>
  <si>
    <t xml:space="preserve">DL-G-CL1-124</t>
  </si>
  <si>
    <t xml:space="preserve">("ageinmonths" &gt;= 12  and "ageinmonths" &lt;24) and ("zscore_length" &lt;-3 or "MUAC (Mid Upper Arm Circumference)" &lt; 115 'mm') and (C."Medical Complications of Severe Acute Malnutrition" = false) and ("Appetite Test (using RUTF) Results" =  "Unable to finish RUTF")</t>
  </si>
  <si>
    <t xml:space="preserve">DL-G-CL1-125</t>
  </si>
  <si>
    <t xml:space="preserve">("ageinmonths" &gt;24 and "ageinmonths" &lt;60) and ("zscore_height" &lt;-3 or "MUAC (Mid Upper Arm Circumference)" &lt; 115 'mm') and (C."Medical Complications of Severe Acute Malnutrition" = true)</t>
  </si>
  <si>
    <t xml:space="preserve">DL-G-CL1-126</t>
  </si>
  <si>
    <t xml:space="preserve">("ageinmonths" &gt;24 and "ageinmonths" &lt;60) and ("zscore_height" &lt;-3 or "MUAC (Mid Upper Arm Circumference)" &lt; 115 'mm') and (C."Medical Complications of Severe Acute Malnutrition" = false) and ("Appetite Test (using RUTF) Results" =  "Unable to finish RUTF" )</t>
  </si>
  <si>
    <t xml:space="preserve">EmCare.B23.DE65</t>
  </si>
  <si>
    <t xml:space="preserve">"DL-G-CL1-118-126"=true</t>
  </si>
  <si>
    <t xml:space="preserve">DL-G-CL1-127-130</t>
  </si>
  <si>
    <t xml:space="preserve">Severe Acute Malnutrition (or Very Low Weight for Age if less than 12 months old)</t>
  </si>
  <si>
    <t xml:space="preserve">(C."Medical Complications of Severe Acute Malnutrition" = false) and ("Severe Acute Malnutrition (or Very Low Weight for Age if less than 12 months old) with Medical Complications" != true)</t>
  </si>
  <si>
    <t xml:space="preserve">DL-G-CL1-127</t>
  </si>
  <si>
    <t xml:space="preserve">("ageinmonths" &lt;6 ) and ("zscore_age" &lt;-3 or "zscore_length" &lt;-3) and ("Breastfeeding Assessment Not Possible" = true)</t>
  </si>
  <si>
    <t xml:space="preserve">DL-G-CL1-128</t>
  </si>
  <si>
    <t xml:space="preserve">("ageinmonths" &gt;= 6  and "ageinmonths" &lt;12) and ("zscore_age" &lt;-3 or "zscore_length" &lt;-3 or "MUAC (Mid Upper Arm Circumference)" &lt; 115 'mm') and ("Appetite Test (using RUTF) Results" = "RUTF Not Available")</t>
  </si>
  <si>
    <t xml:space="preserve">DL-G-CL1-129</t>
  </si>
  <si>
    <t xml:space="preserve">("ageinmonths" &gt;= 12  and "ageinmonths" &lt;24) and ("zscore_length" &lt;-3 or "MUAC (Mid Upper Arm Circumference)" &lt; 115 'mm') and ("Appetite Test (using RUTF) Results" = "RUTF Not Available")</t>
  </si>
  <si>
    <t xml:space="preserve">DL-G-CL1-130</t>
  </si>
  <si>
    <t xml:space="preserve">("ageinmonths" &gt;24 and "ageinmonths" &lt;60) and ("zscore_height" &lt;-3 or "MUAC (Mid Upper Arm Circumference)" &lt; 115 'mm') and ("Appetite Test (using RUTF) Results" =  "Unable to finish RUTF")</t>
  </si>
  <si>
    <t xml:space="preserve">EmCare.B23.DE66 </t>
  </si>
  <si>
    <t xml:space="preserve">"DL-G-CL1-127-130"=true</t>
  </si>
  <si>
    <t xml:space="preserve">DL-G-CL1-131-134</t>
  </si>
  <si>
    <t xml:space="preserve">Severe Acute Malnutrition (or Very Low Weight for Age if less than 12 months old) without Medical Complications</t>
  </si>
  <si>
    <t xml:space="preserve">(C."Medical Complications of Severe Acute Malnutrition" = false) and ("Severe Acute Malnutrition (or Very Low Weight for Age if less than 12 months old) with Medical Complications" != true) and ("Severe Acute Malnutrition (or Very Low Weight for Age if less than 12 months old)" != true)</t>
  </si>
  <si>
    <t xml:space="preserve">DL-G-CL1-131</t>
  </si>
  <si>
    <t xml:space="preserve">("ageinmonths" &lt;6 ) and ("zscore_age" &lt;-3 or "zscore_length" &lt;-3) and ("Difficulty Breastfeeding Observed" = false )</t>
  </si>
  <si>
    <t xml:space="preserve">DL-G-CL1-132</t>
  </si>
  <si>
    <t xml:space="preserve">("ageinmonths" &gt;= 6  and "ageinmonths" &lt;12 ) and ("zscore_length" &lt;-3 or "MUAC (Mid Upper Arm Circumference)" &lt; 115 'mm') and ("Appetite Test (using RUTF) Results" = "Able to finish RUTF")</t>
  </si>
  <si>
    <t xml:space="preserve">DL-G-CL1-133</t>
  </si>
  <si>
    <t xml:space="preserve">("ageinmonths" &gt;= 12  and "ageinmonths" &lt;24) and ("zscore_length" &lt;-3 or "MUAC (Mid Upper Arm Circumference)" &lt; 115 'mm') and ("Appetite Test (using RUTF) Results" = "Able to finish RUTF")</t>
  </si>
  <si>
    <t xml:space="preserve">DL-G-CL1-134</t>
  </si>
  <si>
    <t xml:space="preserve">("ageinmonths" &gt;= 24 and "ageinmonths" &lt;60) and ("zscore_height" &lt;-3 or "MUAC (Mid Upper Arm Circumference)" &lt; 115 'mm')</t>
  </si>
  <si>
    <t xml:space="preserve">EmCare.B23.DE67 </t>
  </si>
  <si>
    <t xml:space="preserve">"DL-G-CL1-131-134"=true</t>
  </si>
  <si>
    <t xml:space="preserve">DL-G-CL1-135-137</t>
  </si>
  <si>
    <t xml:space="preserve">Moderate Acute Malnutrition</t>
  </si>
  <si>
    <t xml:space="preserve">DL-G-CL1-135</t>
  </si>
  <si>
    <t xml:space="preserve">("ageinmonths" &lt;6 ) and ("zscore_length" &gt;-3 or "zscore_length" &lt; -2) and ("Breastfeeding Assessment Results" = "Difficulty Breastfeeding Observed")</t>
  </si>
  <si>
    <t xml:space="preserve">DL-G-CL1-136</t>
  </si>
  <si>
    <t xml:space="preserve">DL-G-CL1-137</t>
  </si>
  <si>
    <t xml:space="preserve">EmCare.B23.DE68 </t>
  </si>
  <si>
    <t xml:space="preserve">"DL-G-CL1-135-137"=true</t>
  </si>
  <si>
    <t xml:space="preserve">DL-G-CL1-138-141</t>
  </si>
  <si>
    <t xml:space="preserve">No Acute Malnutrition</t>
  </si>
  <si>
    <t xml:space="preserve">("Oedema of both feet" = false)</t>
  </si>
  <si>
    <t xml:space="preserve">DL-G-CL1-138</t>
  </si>
  <si>
    <t xml:space="preserve">("ageinmonths" &lt;6 ) and ("zscore_length" &gt;= -2) and ("zscore_age" &gt;= -3)</t>
  </si>
  <si>
    <t xml:space="preserve">DL-G-CL1-139</t>
  </si>
  <si>
    <t xml:space="preserve">("ageinmonths" &gt;= 6  and "ageinmonths" &lt;12) and  ("zscore_length" &gt;= -2) and ("zscore_age" &gt;= -3) and ("MUAC (Mid Upper Arm Circumference)" &gt;= 125 'mm')</t>
  </si>
  <si>
    <t xml:space="preserve">DL-G-CL1-140</t>
  </si>
  <si>
    <t xml:space="preserve">("ageinmonths" &gt;= 12  and "ageinmonths" &lt;24) and ("zscore_length" &gt;= -2) and ("MUAC (Mid Upper Arm Circumference)" &gt;= 125 'mm')</t>
  </si>
  <si>
    <t xml:space="preserve">DL-G-CL1-141</t>
  </si>
  <si>
    <t xml:space="preserve">("ageinmonths" &gt;24 and "ageinmonths" &lt;60) and ("zscore_height" &gt;= -2) and ("MUAC (Mid Upper Arm Circumference)" &gt;= 125 'mm')</t>
  </si>
  <si>
    <t xml:space="preserve">EmCare.B23.DE69</t>
  </si>
  <si>
    <t xml:space="preserve">"DL-G-CL1-138-141"=true</t>
  </si>
  <si>
    <t xml:space="preserve">DL-G-CL1-142-145</t>
  </si>
  <si>
    <t xml:space="preserve">No Acute Malnutrition with Nutritional status not assessed</t>
  </si>
  <si>
    <t xml:space="preserve">DL-G-CL1-142</t>
  </si>
  <si>
    <t xml:space="preserve">("ageinmonths" &lt;6 ) and ("Weight cannot be measured" = true)</t>
  </si>
  <si>
    <t xml:space="preserve">DL-G-CL1-143</t>
  </si>
  <si>
    <t xml:space="preserve">("ageinmonths" &gt;= 12  and "ageinmonths" &lt;24) and ("Weight cannot be measured" = true or "Length cannot be measured" = true) and ("MUAC cannot be measured" = true)</t>
  </si>
  <si>
    <t xml:space="preserve">DL-G-CL1-144</t>
  </si>
  <si>
    <t xml:space="preserve">DL-G-CL1-145</t>
  </si>
  <si>
    <t xml:space="preserve">("ageinmonths" &gt;24 and "ageinmonths" &lt;60) and ("Weight cannot be measured" = true or "Height cannot be measured" = true) and ("MUAC cannot be measured" = true)</t>
  </si>
  <si>
    <t xml:space="preserve">EmCare.B23.DE70</t>
  </si>
  <si>
    <t xml:space="preserve">"DL-G-CL1-142-145"=true</t>
  </si>
  <si>
    <t xml:space="preserve">ageindays</t>
  </si>
  <si>
    <r>
      <rPr>
        <sz val="12"/>
        <color rgb="FF000000"/>
        <rFont val="Arial"/>
        <family val="0"/>
        <charset val="1"/>
      </rPr>
      <t xml:space="preserve">o"</t>
    </r>
    <r>
      <rPr>
        <sz val="11"/>
        <color rgb="FF000000"/>
        <rFont val="Arial"/>
        <family val="0"/>
        <charset val="1"/>
      </rPr>
      <t xml:space="preserve">Measured Temperature (second measurement)</t>
    </r>
    <r>
      <rPr>
        <sz val="12"/>
        <color rgb="FF000000"/>
        <rFont val="Arial"/>
        <family val="0"/>
        <charset val="1"/>
      </rPr>
      <t xml:space="preserve">"</t>
    </r>
  </si>
  <si>
    <t xml:space="preserve">DL-G-CL2-04-08</t>
  </si>
  <si>
    <t xml:space="preserve">Possible Serious Bacterial Infection or Very Severe Disease
</t>
  </si>
  <si>
    <t xml:space="preserve">DL-G-CL2-04</t>
  </si>
  <si>
    <r>
      <rPr>
        <sz val="11"/>
        <color rgb="FF000000"/>
        <rFont val="Arial"/>
        <family val="0"/>
        <charset val="1"/>
      </rPr>
      <t xml:space="preserve">"</t>
    </r>
    <r>
      <rPr>
        <sz val="12"/>
        <color rgb="FF000000"/>
        <rFont val="Arial"/>
        <family val="0"/>
        <charset val="1"/>
      </rPr>
      <t xml:space="preserve">ageinmonths</t>
    </r>
    <r>
      <rPr>
        <sz val="11"/>
        <color rgb="FF000000"/>
        <rFont val="Arial"/>
        <family val="0"/>
        <charset val="1"/>
      </rPr>
      <t xml:space="preserve">"&lt;2</t>
    </r>
  </si>
  <si>
    <t xml:space="preserve">DL-G-CL2-06</t>
  </si>
  <si>
    <t xml:space="preserve">"Convulsion(s) in this Illness"  or "Severe Chest Indrawing"  or "Infant's Movements" = "Movement only when stimulated but then stops" or "Infant's Movements" = "No movement at all"  or "Difficulty with Feeding" = "Not Able to Feed At All" or "Difficulty with Feeding" = "Not Feeding Well"</t>
  </si>
  <si>
    <t xml:space="preserve">DL-G-CL2-07</t>
  </si>
  <si>
    <t xml:space="preserve">("Measured Temperature" = "High" or  "Measured Temperature" ="Very High" or "Measured Temperature" = "Low") and  ( "Second Temperature Measurement Not Feasible" = true or "Measured Temperature (second measurement)" != "Normal" )</t>
  </si>
  <si>
    <t xml:space="preserve">DL-G-CL2-08</t>
  </si>
  <si>
    <t xml:space="preserve">"Measured Temperature" = "Low" and( "Second Temperature Measurement Not Feasible" = true or "Measured Temperature (second measurement)" != "Normal" )</t>
  </si>
  <si>
    <t xml:space="preserve">DL-G-CL2-05</t>
  </si>
  <si>
    <t xml:space="preserve">"ageindays"&lt;7 and "Fast Breathing"</t>
  </si>
  <si>
    <t xml:space="preserve">EmCare.B23.DE83</t>
  </si>
  <si>
    <t xml:space="preserve">Possible Serious Bacterial Infection or Very Severe Disease</t>
  </si>
  <si>
    <t xml:space="preserve">"DL-G-CL2-04-08" = true</t>
  </si>
  <si>
    <t xml:space="preserve">DL-G-CL2-11</t>
  </si>
  <si>
    <t xml:space="preserve">Local Infection</t>
  </si>
  <si>
    <t xml:space="preserve">"ageinmonths"&lt;2 and ("Umbilicus Red or Pus Draining" or "Skin Pustules")</t>
  </si>
  <si>
    <t xml:space="preserve">EmCare.B23.DE85</t>
  </si>
  <si>
    <t xml:space="preserve">"DL-G-CL2-11" = true</t>
  </si>
  <si>
    <t xml:space="preserve">DL-G-CL2-12</t>
  </si>
  <si>
    <t xml:space="preserve">"ageinmonths"&lt;2 and "Possible Serious Bacterial Infection or Very Severe Disease" != true and "Pneumonia" != true and  "Local Infection" != true</t>
  </si>
  <si>
    <t xml:space="preserve">EmCare.B23.DE86</t>
  </si>
  <si>
    <t xml:space="preserve">Infection Unlikely</t>
  </si>
  <si>
    <t xml:space="preserve">"DL-G-CL2-12" = true</t>
  </si>
  <si>
    <t xml:space="preserve">DL-G-CL2-26</t>
  </si>
  <si>
    <t xml:space="preserve">"ageindays"&lt;7  and "Weight Status" = v"Very Low Weight for Age"</t>
  </si>
  <si>
    <t xml:space="preserve">EmCare.B23.DE106</t>
  </si>
  <si>
    <t xml:space="preserve">"DL-G-CL2-26" = true</t>
  </si>
  <si>
    <t xml:space="preserve">DL-G-CL2-13-14</t>
  </si>
  <si>
    <t xml:space="preserve">Severe Jaundice</t>
  </si>
  <si>
    <t xml:space="preserve">"Yellow Skin" = true</t>
  </si>
  <si>
    <t xml:space="preserve">DL-G-CL2-13</t>
  </si>
  <si>
    <t xml:space="preserve">"ageindays" &lt; 21  and  "When did the Jaundice first appear?" = "Within less than 24 hours of birth"</t>
  </si>
  <si>
    <t xml:space="preserve">v</t>
  </si>
  <si>
    <t xml:space="preserve">DL-G-CL2-13a</t>
  </si>
  <si>
    <t xml:space="preserve">"ageindays" &lt; 1</t>
  </si>
  <si>
    <t xml:space="preserve">DL-G-CL2-14</t>
  </si>
  <si>
    <t xml:space="preserve">"ageinmonths"&lt;2 and  "Yellow Palms or Yellow Soles" = true</t>
  </si>
  <si>
    <t xml:space="preserve">EmCare.B23.DE87</t>
  </si>
  <si>
    <t xml:space="preserve">"DL-G-CL2-13-14"=true</t>
  </si>
  <si>
    <t xml:space="preserve">DL-G-CL2-15-43</t>
  </si>
  <si>
    <t xml:space="preserve"> "Yellow Palms or Yellow Soles" = false</t>
  </si>
  <si>
    <t xml:space="preserve">"ageindays" &gt; 1 and "ageindays" &lt; 21 and "Yellow Skin" = true and ("When did the Jaundice first appear?" = "24 hours or more after birth"  or "When did the Jaundice first appear?" = "Unknown when Jaundice first appeared")</t>
  </si>
  <si>
    <t xml:space="preserve">"ageindays" &lt; 21  and "Yellow Skin" = true</t>
  </si>
  <si>
    <t xml:space="preserve">EmCare.B23.DE88</t>
  </si>
  <si>
    <t xml:space="preserve">Jaundice</t>
  </si>
  <si>
    <t xml:space="preserve">"DL-G-CL2-15-43"=true</t>
  </si>
  <si>
    <t xml:space="preserve">DL-G-CL2-17</t>
  </si>
  <si>
    <t xml:space="preserve">"Yellow Skin" = false and "Yellow Palms or Yellow Soles" = false</t>
  </si>
  <si>
    <t xml:space="preserve">EmCare.B23.DE89 </t>
  </si>
  <si>
    <t xml:space="preserve">No Jaundice</t>
  </si>
  <si>
    <t xml:space="preserve">"DL-G-CL2-17" = true</t>
  </si>
  <si>
    <t xml:space="preserve">"DL-G-CL2-18" = true</t>
  </si>
  <si>
    <t xml:space="preserve">"DL-G-CL2-19" = true</t>
  </si>
  <si>
    <t xml:space="preserve">DL-G-CL2-25</t>
  </si>
  <si>
    <t xml:space="preserve"> "Diarrhoea" = true and  "Severe Dehydration"!=true  and  "Some Dehydration"!=true</t>
  </si>
  <si>
    <t xml:space="preserve">"DL-G-CL2-25" = true</t>
  </si>
  <si>
    <t xml:space="preserve">DL-I-CL2-04-30</t>
  </si>
  <si>
    <t xml:space="preserve">DL-I-CL2-04-29</t>
  </si>
  <si>
    <t xml:space="preserve">"Breastfed" = false</t>
  </si>
  <si>
    <t xml:space="preserve">DL-I-CL2-04</t>
  </si>
  <si>
    <t xml:space="preserve">"What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</si>
  <si>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 xml:space="preserve">DL-G-CL2-29</t>
  </si>
  <si>
    <t xml:space="preserve">Base."Biological Mother Vital Status" = "Alive"</t>
  </si>
  <si>
    <t xml:space="preserve">DL-G-CL2-30</t>
  </si>
  <si>
    <t xml:space="preserve">"Breastfed" = true and  "Difficulty Breastfeeding Observed" = true  or "Difficulty Breastfeeding Reported" or "Sufficient feeds"=false or "Young Infant receives food or fluids other than breast milk" = false</t>
  </si>
  <si>
    <t xml:space="preserve">DL-G-CL2-32</t>
  </si>
  <si>
    <t xml:space="preserve">"Weight Status" = "Low Weight for Age"</t>
  </si>
  <si>
    <t xml:space="preserve">DL-G-CL2-42</t>
  </si>
  <si>
    <t xml:space="preserve">"Ulcers or White Patches in Mouth" = true</t>
  </si>
  <si>
    <t xml:space="preserve">DL-I-CL2-04-42</t>
  </si>
  <si>
    <t xml:space="preserve">Feeding Problem and / or Low Weight for Age</t>
  </si>
  <si>
    <t xml:space="preserve">"DL-G-CL2-32" = true or "DL-G-CL2-42" = true or "DL-I-CL2-04-30" = true</t>
  </si>
  <si>
    <t xml:space="preserve">EmCare.B23.DE94</t>
  </si>
  <si>
    <t xml:space="preserve">"DL-I-CL2-04-42" = true</t>
  </si>
  <si>
    <t xml:space="preserve">EmCare.B23.DE96</t>
  </si>
  <si>
    <t xml:space="preserve">Low weight for age</t>
  </si>
  <si>
    <t xml:space="preserve">"DL-G-CL2-32" = true </t>
  </si>
  <si>
    <t xml:space="preserve">EmCare.B23.DE97</t>
  </si>
  <si>
    <t xml:space="preserve">Oral thrush</t>
  </si>
  <si>
    <t xml:space="preserve"> "DL-G-CL2-42"  = true</t>
  </si>
  <si>
    <t xml:space="preserve">EmCare.B23.DE95</t>
  </si>
  <si>
    <t xml:space="preserve">Feeding problem</t>
  </si>
  <si>
    <t xml:space="preserve">"DL-I-CL2-04-30" = true</t>
  </si>
  <si>
    <t xml:space="preserve">DL-G-CL2-50</t>
  </si>
  <si>
    <t xml:space="preserve">"Weight Status" = v"Normal Weight for Age"  and  "Feeding Problem and / or Low Weight for Age"!= true</t>
  </si>
  <si>
    <t xml:space="preserve">EmCare.B23.DE98</t>
  </si>
  <si>
    <t xml:space="preserve">No Feeding Problem</t>
  </si>
  <si>
    <t xml:space="preserve">"DL-G-CL2-50" = true</t>
  </si>
  <si>
    <t xml:space="preserve">select_condition</t>
  </si>
  <si>
    <t xml:space="preserve">collector</t>
  </si>
  <si>
    <t xml:space="preserve">Add other classifications</t>
  </si>
  <si>
    <t xml:space="preserve">SetConditionMultiple</t>
  </si>
  <si>
    <t xml:space="preserve">select_one malaria_test</t>
  </si>
  <si>
    <t xml:space="preserve">select_one density</t>
  </si>
  <si>
    <t xml:space="preserve">EmCare.B.H.DE24</t>
  </si>
  <si>
    <t xml:space="preserve">Microscopists expected to evaluate parasite density</t>
  </si>
  <si>
    <t xml:space="preserve">The country / region / facility has Microscopists that are expected to evaluate parasite density</t>
  </si>
  <si>
    <t xml:space="preserve">emcarecondition::cond::{{LIB_VERSION}}</t>
  </si>
  <si>
    <t xml:space="preserve">"AgeInMonths"&gt;=2</t>
  </si>
  <si>
    <t xml:space="preserve">EmCare.C10.IT.DE01</t>
  </si>
  <si>
    <t xml:space="preserve">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</si>
  <si>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 xml:space="preserve">"load-EmCare.C10.IT.DE01"=true</t>
  </si>
  <si>
    <t xml:space="preserve">EmCare.C10.IT.DE02</t>
  </si>
  <si>
    <t xml:space="preserve">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</si>
  <si>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 xml:space="preserve">"load-EmCare.C10.IT.DE02"=true</t>
  </si>
  <si>
    <t xml:space="preserve">EmCare.C10.IT.DE03</t>
  </si>
  <si>
    <t xml:space="preserve">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</si>
  <si>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 xml:space="preserve">"load-EmCare.C10.IT.DE03"=true</t>
  </si>
  <si>
    <t xml:space="preserve">EmCare.C10.IT.DE04</t>
  </si>
  <si>
    <t xml:space="preserve">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</si>
  <si>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 xml:space="preserve">"load-EmCare.C10.IT.DE04"=true</t>
  </si>
  <si>
    <t xml:space="preserve">EmCare.C10.IT.DE05</t>
  </si>
  <si>
    <t xml:space="preserve">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</si>
  <si>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 xml:space="preserve">"load-EmCare.C10.IT.DE05"=true</t>
  </si>
  <si>
    <t xml:space="preserve">EmCare.C10.IT.DE06</t>
  </si>
  <si>
    <t xml:space="preserve">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</si>
  <si>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"load-EmCare.C10.IT.DE06"=true</t>
  </si>
  <si>
    <t xml:space="preserve">EmCare.C10.IT.DE07</t>
  </si>
  <si>
    <t xml:space="preserve">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</si>
  <si>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 xml:space="preserve">"load-EmCare.C10.IT.DE07"=true</t>
  </si>
  <si>
    <t xml:space="preserve">EmCare.C10.IT.DE08</t>
  </si>
  <si>
    <t xml:space="preserve">h1. Severe Persistent Diarrhoea
➢Treat dehydration before referral unless the child has another severe classification.
➢Refer to hospital.</t>
  </si>
  <si>
    <t xml:space="preserve">"load-EmCare.C10.IT.DE08"=true</t>
  </si>
  <si>
    <t xml:space="preserve">EmCare.C10.IT.DE09</t>
  </si>
  <si>
    <t xml:space="preserve">h1. Persistent Diarrhoea
➢Advise the mother on feeding a child who has persistent diarrhoea.
➢Give multivitamins and minerals (including zinc once daily) for 14 days.
➢Follow-up in 5 days.</t>
  </si>
  <si>
    <t xml:space="preserve">"load-EmCare.C10.IT.DE09"=true</t>
  </si>
  <si>
    <t xml:space="preserve">EmCare.C10.IT.DE10</t>
  </si>
  <si>
    <t xml:space="preserve">h1. Possible Shigella
➢Treat dehydration before referral unless the child has another severe classification.
➢Refer to hospital.</t>
  </si>
  <si>
    <t xml:space="preserve">"load-EmCare.C10.IT.DE10"=true</t>
  </si>
  <si>
    <t xml:space="preserve">EmCare.C10.IT.DE11</t>
  </si>
  <si>
    <t xml:space="preserve">h1. Dysentery
➢Give Oral Metronidazole three times daily for 10 days.
➢Treat dehydration if present.
➢Follow-up in 3 days.</t>
  </si>
  <si>
    <t xml:space="preserve">"load-EmCare.C10.IT.DE11"=true</t>
  </si>
  <si>
    <t xml:space="preserve">EmCare.C10.IT.DE16</t>
  </si>
  <si>
    <t xml:space="preserve">h1. Mastoiditis
➢ **Give first dose of intramuscular Cefotaxime**
➢ **Give one dose of oral Paracetamol for pain or high fever (38.5°C or above).**
➢ **Refer URGENTLY to hospital**</t>
  </si>
  <si>
    <t xml:space="preserve">"load-EmCare.C10.IT.DE16"=true</t>
  </si>
  <si>
    <t xml:space="preserve">EmCare.C10.IT.DE17</t>
  </si>
  <si>
    <t xml:space="preserve">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</si>
  <si>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 xml:space="preserve">"load-EmCare.C10.IT.DE17"=true</t>
  </si>
  <si>
    <t xml:space="preserve">EmCare.C10.IT.DE18</t>
  </si>
  <si>
    <t xml:space="preserve">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</si>
  <si>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 xml:space="preserve">"load-EmCare.C10.IT.DE18"=true</t>
  </si>
  <si>
    <t xml:space="preserve">EmCare.C10.IT.DE19</t>
  </si>
  <si>
    <t xml:space="preserve">h1. No Ear Infection
➢No treatment
➢Refer to ENT specialist.</t>
  </si>
  <si>
    <t xml:space="preserve">"load-EmCare.C10.IT.DE19"=true</t>
  </si>
  <si>
    <t xml:space="preserve">EmCare.C10.IT.DE20</t>
  </si>
  <si>
    <t xml:space="preserve">h1. Very Severe Febrile Disease
➢ **Give first dose of intramuscular Cefotaxime**
➢ **Treat the child to prevent low blood sugar**
➢ **Give one dose of oral Paracetamol for high fever (38.5°C or above).**
➢ **Refer URGENTLY to hospital**</t>
  </si>
  <si>
    <t xml:space="preserve">"load-EmCare.C10.IT.DE20"=true</t>
  </si>
  <si>
    <t xml:space="preserve">EmCare.C10.IT.DE21</t>
  </si>
  <si>
    <t xml:space="preserve">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</si>
  <si>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"load-EmCare.C10.IT.DE21"=true</t>
  </si>
  <si>
    <t xml:space="preserve">EmCare.C10.IT.DE22</t>
  </si>
  <si>
    <t xml:space="preserve">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</si>
  <si>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 xml:space="preserve">"load-EmCare.C10.IT.DE22"=true</t>
  </si>
  <si>
    <t xml:space="preserve">EmCare.C10.IT.DE23</t>
  </si>
  <si>
    <t xml:space="preserve">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</si>
  <si>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 xml:space="preserve">"load-EmCare.C10.IT.DE23"=true</t>
  </si>
  <si>
    <t xml:space="preserve">EmCare.C10.IT.DE24</t>
  </si>
  <si>
    <t xml:space="preserve">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</si>
  <si>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 xml:space="preserve">"load-EmCare.C10.IT.DE24"=true</t>
  </si>
  <si>
    <t xml:space="preserve">EmCare.C10.IT.DE25</t>
  </si>
  <si>
    <t xml:space="preserve">h1. Possible Measles
➢ Send for blood sample
➢ **Give oral Vitamin A if the child has not had a dose within the past month and is not on RUTF - first dose in clinic** and one dose to give at home the next day
➢ Advise mother when to return immediately.</t>
  </si>
  <si>
    <t xml:space="preserve">"load-EmCare.C10.IT.DE25"=true</t>
  </si>
  <si>
    <t xml:space="preserve">EmCare.C10.IT.DE42</t>
  </si>
  <si>
    <t xml:space="preserve">h1. Severe Anaemia
➢Treat to prevent low blood sugar
➢Refer **URGENTLY** to hospital.</t>
  </si>
  <si>
    <t xml:space="preserve">"load-EmCare.C10.IT.DE42"=true</t>
  </si>
  <si>
    <t xml:space="preserve">EmCare.C10.IT.DE43</t>
  </si>
  <si>
    <t xml:space="preserve">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</si>
  <si>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 xml:space="preserve">"load-EmCare.C10.IT.DE43"=true</t>
  </si>
  <si>
    <t xml:space="preserve">EmCare.C10.IT.DE44</t>
  </si>
  <si>
    <t xml:space="preserve">h1. No Anaemia
➢Counsel the mother on feeding.</t>
  </si>
  <si>
    <t xml:space="preserve">"load-EmCare.C10.IT.DE44"=true</t>
  </si>
  <si>
    <t xml:space="preserve">EmCare.C10.IT.DE26</t>
  </si>
  <si>
    <t xml:space="preserve">h1. Eye Infection
➢ **If pus draining from the eye, apply Tetracycline eye ointment 4 times daily until there is no pus discharge**</t>
  </si>
  <si>
    <t xml:space="preserve">"load-EmCare.C10.IT.DE26"=true</t>
  </si>
  <si>
    <t xml:space="preserve">EmCare.C10.IT.DE27</t>
  </si>
  <si>
    <t xml:space="preserve">h1. Clouding of the Cornea
➢If clouding of the cornea is new or not previously treated, REFER</t>
  </si>
  <si>
    <t xml:space="preserve">"load-EmCare.C10.IT.DE27"=true</t>
  </si>
  <si>
    <t xml:space="preserve">EmCare.C10.IT.DE28</t>
  </si>
  <si>
    <t xml:space="preserve">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</si>
  <si>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 xml:space="preserve">"load-EmCare.C10.IT.DE28"=true</t>
  </si>
  <si>
    <t xml:space="preserve">EmCare.C10.IT.DE29</t>
  </si>
  <si>
    <t xml:space="preserve">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</si>
  <si>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 xml:space="preserve">"load-EmCare.C10.IT.DE29"=true</t>
  </si>
  <si>
    <t xml:space="preserve">EmCare.C10.IT.DE30</t>
  </si>
  <si>
    <t xml:space="preserve">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</si>
  <si>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 xml:space="preserve">"load-EmCare.C10.IT.DE30"=true</t>
  </si>
  <si>
    <t xml:space="preserve">EmCare.C10.IT.DE31</t>
  </si>
  <si>
    <t xml:space="preserve">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</si>
  <si>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 xml:space="preserve">"load-EmCare.C10.IT.DE31"=true</t>
  </si>
  <si>
    <t xml:space="preserve">EmCare.C10.IT.DE32</t>
  </si>
  <si>
    <t xml:space="preserve">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</si>
  <si>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 xml:space="preserve">"load-EmCare.C10.IT.DE32"=true</t>
  </si>
  <si>
    <t xml:space="preserve">EmCare.C10.IT.DE33</t>
  </si>
  <si>
    <t xml:space="preserve">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</si>
  <si>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 xml:space="preserve">"load-EmCare.C10.IT.DE33"=true</t>
  </si>
  <si>
    <t xml:space="preserve">EmCare.C10.IT.DE34</t>
  </si>
  <si>
    <t xml:space="preserve">h1. Molluscum Contagiosum
➢Allow to heal spontaneously if few in number.
* Apply a tincture of iodine BP to the core of individual lesions using an applicator.
* Refer children with:
** Extensive lesions
        - No response to treatment
        - Lesions close to the eye (to an ophthalmologist).</t>
  </si>
  <si>
    <t xml:space="preserve">"load-EmCare.C10.IT.DE34"=true</t>
  </si>
  <si>
    <t xml:space="preserve">EmCare.C10.IT.DE35</t>
  </si>
  <si>
    <t xml:space="preserve">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</si>
  <si>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 xml:space="preserve">"load-EmCare.C10.IT.DE35"=true</t>
  </si>
  <si>
    <t xml:space="preserve">EmCare.C10.IT.DE36</t>
  </si>
  <si>
    <t xml:space="preserve">h1. Seborrhoeic Dermatitis
➢Apply hydrocortisone 1% cream to the face and flexures.
* For scalp itching, scaling and dandruff: wash hair and scalp 2-3 times a week with selenium suphide 2.5% suspension.
* If severe, REFER.</t>
  </si>
  <si>
    <t xml:space="preserve">"load-EmCare.C10.IT.DE36"=true</t>
  </si>
  <si>
    <t xml:space="preserve">EmCare.C10.IT.DE37</t>
  </si>
  <si>
    <t xml:space="preserve">h1. Fixed Drug Reaction
➢ Stop the offending medication.
* In mild cases, apply 1% hydrocortisone for five days.
* Discuss all cases with a doctor.</t>
  </si>
  <si>
    <t xml:space="preserve">"load-EmCare.C10.IT.DE37"=true</t>
  </si>
  <si>
    <t xml:space="preserve">EmCare.C10.IT.DE38</t>
  </si>
  <si>
    <t xml:space="preserve">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</si>
  <si>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 xml:space="preserve">"load-EmCare.C10.IT.DE38"=true</t>
  </si>
  <si>
    <t xml:space="preserve">EmCare.C10.IT.DE39</t>
  </si>
  <si>
    <t xml:space="preserve">h1. Steven Johnson Syndrome (SJS)
➢ Stop medication
* REFER URGENTLY
* Give frequent sips of ORS on way to hospital
* Give one dose of oral Paracetamol for pain pre-referral</t>
  </si>
  <si>
    <t xml:space="preserve">"load-EmCare.C10.IT.DE39"=true</t>
  </si>
  <si>
    <t xml:space="preserve">EmCare.C10.IT.DE40</t>
  </si>
  <si>
    <t xml:space="preserve">h1.Mouth Sores or Ulcer
➢ Treat mouth ulcers twice daily with gentian violet until 48 hrs after the ulcers have been cured
➢ Give oral Paracetamol every 6 hours (4 times / day) for pain until pain is gone
➢ Refer if mouth ulcers deep or extensive</t>
  </si>
  <si>
    <t xml:space="preserve">"load-EmCare.C10.IT.DE40"=true</t>
  </si>
  <si>
    <t xml:space="preserve">EmCare.C10.IT.DE41</t>
  </si>
  <si>
    <t xml:space="preserve">h1. Oral Thrush
➢ Give half-strength gentian violet (0.25%) 4 times daily for 7 days. </t>
  </si>
  <si>
    <t xml:space="preserve">"load-EmCare.C10.IT.DE41"=true</t>
  </si>
  <si>
    <t xml:space="preserve">EmCare.C10.IT.DE45</t>
  </si>
  <si>
    <t xml:space="preserve">h1. Very Low Weight for Age
➢ Refer to nutrition clinic for further assessment</t>
  </si>
  <si>
    <t xml:space="preserve">"load-EmCare.C10.IT.DE45"=true</t>
  </si>
  <si>
    <t xml:space="preserve">EmCare.C10.IT.DE46</t>
  </si>
  <si>
    <t xml:space="preserve">h1. Low Weight for Age
➢ Refer to nutrition clinic for further assessment</t>
  </si>
  <si>
    <t xml:space="preserve">"load-EmCare.C10.IT.DE46"=true</t>
  </si>
  <si>
    <t xml:space="preserve">EmCare.C10.IT.DE47</t>
  </si>
  <si>
    <t xml:space="preserve">h1. How Muac or Visual Report of Wasting
➢ Refer to nutrition clinic for further assessment</t>
  </si>
  <si>
    <t xml:space="preserve">"load-EmCare.C10.IT.DE47"=true</t>
  </si>
  <si>
    <t xml:space="preserve">"AgeInMonths"&lt;2</t>
  </si>
  <si>
    <t xml:space="preserve">EmCare.C10.IT.DE48</t>
  </si>
  <si>
    <t xml:space="preserve">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</si>
  <si>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 xml:space="preserve">"load-EmCare.C10.IT.DE48"=true</t>
  </si>
  <si>
    <t xml:space="preserve">EmCare.C10.IT.DE49</t>
  </si>
  <si>
    <t xml:space="preserve">h1. Pneumonia
➢ **Give oral amoxicillin 2 times per day, for 7 days**
➢ Advise the mother to give home care
➢ Follow up in 3 days</t>
  </si>
  <si>
    <t xml:space="preserve">"load-EmCare.C10.IT.DE49"=true</t>
  </si>
  <si>
    <t xml:space="preserve">EmCare.C10.IT.DE50</t>
  </si>
  <si>
    <t xml:space="preserve">h1. Local Infection
➢ **Give oral amoxicillin 2 times per day, for 5 days**
➢ Teach the mother how to treat local infections at home
➢ Advise the mother to give home care
➢ Follow up in 2 days</t>
  </si>
  <si>
    <t xml:space="preserve">"load-EmCare.C10.IT.DE50"=true</t>
  </si>
  <si>
    <t xml:space="preserve">EmCare.C10.IT.DE51</t>
  </si>
  <si>
    <t xml:space="preserve">h1. Infection Unlikely
➢Advise the mother on giving home care to the young infant</t>
  </si>
  <si>
    <t xml:space="preserve">"load-EmCare.C10.IT.DE51"=true</t>
  </si>
  <si>
    <t xml:space="preserve">EmCare.C10.IT.DE52</t>
  </si>
  <si>
    <t xml:space="preserve">Severe Jaundice
➢ **Treat to prevent low blood sugar**
➢ **Advise the mother how to keep the infant warm on the way to the hospital**
➢ **Refer URGENTLY to hospital**</t>
  </si>
  <si>
    <t xml:space="preserve">"load-EmCare.C10.IT.DE52"=true</t>
  </si>
  <si>
    <t xml:space="preserve">EmCare.C10.IT.DE53</t>
  </si>
  <si>
    <t xml:space="preserve">h1. Jaundice
➢Advise the mother to give home care
➢Advise the mother to return immediately if the infant's palms or soles appear yellow
➢If young infant is older than 3 weeks, refer to hospital for assessment
➢Follow-up in 1 day</t>
  </si>
  <si>
    <t xml:space="preserve">"load-EmCare.C10.IT.DE53"=true</t>
  </si>
  <si>
    <t xml:space="preserve">EmCare.C10.IT.DE54</t>
  </si>
  <si>
    <t xml:space="preserve">h1. No Jaundice
➢Advise the mother on giving home care to the young infant</t>
  </si>
  <si>
    <t xml:space="preserve">"load-EmCare.C10.IT.DE54"=true</t>
  </si>
  <si>
    <t xml:space="preserve">EmCare.C10.IT.DE55</t>
  </si>
  <si>
    <t xml:space="preserve">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</si>
  <si>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 xml:space="preserve">"load-EmCare.C10.IT.DE55"=true</t>
  </si>
  <si>
    <t xml:space="preserve">EmCare.C10.IT.DE56</t>
  </si>
  <si>
    <t xml:space="preserve">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</si>
  <si>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 xml:space="preserve">"load-EmCare.C10.IT.DE56"=true</t>
  </si>
  <si>
    <t xml:space="preserve">EmCare.C10.IT.DE57</t>
  </si>
  <si>
    <t xml:space="preserve">h1. No Dehydration
➢Give fluids and breastmilk to treat diarrhoea at home (Plan A)
➢Advise the mother when to return immediately
➢Follow-up in 2 days if no improvement</t>
  </si>
  <si>
    <t xml:space="preserve">"load-EmCare.C10.IT.DE57"=true</t>
  </si>
  <si>
    <t xml:space="preserve">EmCare.C10.IT.DE58</t>
  </si>
  <si>
    <t xml:space="preserve">h1. Very Low Weight for Age
➢ **REFER to hospital for Kangaroo Mother Care**
➢ **Treat to prevent low blood sugar**
➢ **Advise the mother to keep the young infant warm on the way to hospital**</t>
  </si>
  <si>
    <t xml:space="preserve">"load-EmCare.C10.IT.DE58"=true</t>
  </si>
  <si>
    <t xml:space="preserve">EmCare.C10.IT.DE59</t>
  </si>
  <si>
    <t xml:space="preserve">h1. No Feeding Problem
➢Advise mother on giving home care to the young infant
➢Praise the mother for feeding the infant well
➢If not breastfed, advise mother to continue feeding, and ensure good hygiene</t>
  </si>
  <si>
    <t xml:space="preserve">"load-EmCare.C10.IT.DE59"=true</t>
  </si>
  <si>
    <t xml:space="preserve">EmCare.C10.IT.DE60</t>
  </si>
  <si>
    <t xml:space="preserve">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</si>
  <si>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 xml:space="preserve">"load-EmCare.C10.IT.DE60"=true</t>
  </si>
  <si>
    <t xml:space="preserve">HasCond(cond."very severe disease")</t>
  </si>
  <si>
    <t xml:space="preserve">HasCond(cond."severe pneumonia or very severe disease")</t>
  </si>
  <si>
    <t xml:space="preserve">HasCond(cond."pneumonia") and AgeInMonths()&gt;=2</t>
  </si>
  <si>
    <t xml:space="preserve">HasCond(cond."cough or cold")</t>
  </si>
  <si>
    <t xml:space="preserve">HasCond(cond."Severe Dehydration") and AgeInMonths()&gt;=2</t>
  </si>
  <si>
    <t xml:space="preserve">HasCond(cond."Some Dehydration")  and AgeInMonths()&gt;=2</t>
  </si>
  <si>
    <t xml:space="preserve">HasCond(cond."no dehydration")  and AgeInMonths()&gt;=2</t>
  </si>
  <si>
    <t xml:space="preserve">HasCond(cond."severe persistent diarrhoea")</t>
  </si>
  <si>
    <t xml:space="preserve">HasCond(cond."persistent diarrhoea")</t>
  </si>
  <si>
    <t xml:space="preserve">HasCond(cond."dysentery")</t>
  </si>
  <si>
    <t xml:space="preserve">HasCond(cond."mastoiditis")</t>
  </si>
  <si>
    <t xml:space="preserve">HasCond(cond."acute ear infection")</t>
  </si>
  <si>
    <t xml:space="preserve">HasCond(cond."chronic ear infection")</t>
  </si>
  <si>
    <t xml:space="preserve">HasCond(cond."no ear infection")</t>
  </si>
  <si>
    <t xml:space="preserve">HasCond(cond."very severe febrile disease")</t>
  </si>
  <si>
    <t xml:space="preserve">HasCond(cond."severe complicated measles")</t>
  </si>
  <si>
    <t xml:space="preserve">HasCond(cond."measles with eye or mouth complication")</t>
  </si>
  <si>
    <t xml:space="preserve">HasCond(cond."severe anaemia")</t>
  </si>
  <si>
    <t xml:space="preserve">HasCond(cond."anaemia")</t>
  </si>
  <si>
    <t xml:space="preserve">HasCond(cond."no anaemia")</t>
  </si>
  <si>
    <t xml:space="preserve">HasCond(cond."eye infection")</t>
  </si>
  <si>
    <t xml:space="preserve">HasCond(cond."clouding of the cornea")</t>
  </si>
  <si>
    <t xml:space="preserve">HasCond(cond."ringworm (tinea)")</t>
  </si>
  <si>
    <t xml:space="preserve">HasCond(cond."scabies")</t>
  </si>
  <si>
    <t xml:space="preserve">HasCond(cond."chickenpox")</t>
  </si>
  <si>
    <t xml:space="preserve">HasCond(cond."herpes zoster")</t>
  </si>
  <si>
    <t xml:space="preserve">HasCond(cond."molluscum contagiosum")</t>
  </si>
  <si>
    <t xml:space="preserve">HasCond(cond."warts")</t>
  </si>
  <si>
    <t xml:space="preserve">HasCond(cond."fixed drug reaction")</t>
  </si>
  <si>
    <t xml:space="preserve">HasCond(cond."eczema")</t>
  </si>
  <si>
    <t xml:space="preserve">HasCond(cond."steven johnson syndrome (sjs)")</t>
  </si>
  <si>
    <t xml:space="preserve">HasCond(cond."mouth sores or ulcer")</t>
  </si>
  <si>
    <t xml:space="preserve">HasCond(cond."oral thrush")</t>
  </si>
  <si>
    <t xml:space="preserve">HasCond(cond."very low weight for age")  and AgeInMonths()&gt;=2</t>
  </si>
  <si>
    <t xml:space="preserve">HasCond(cond."possible serious bacterial infection or very severe disease") and AgeInMonths()&lt;2</t>
  </si>
  <si>
    <t xml:space="preserve">HasCond(cond."pneumonia") and AgeInMonths()&lt;2</t>
  </si>
  <si>
    <t xml:space="preserve">HasCond(cond."local infection") and AgeInMonths()&lt;2</t>
  </si>
  <si>
    <t xml:space="preserve">HasCond(cond."infection unlikely") and AgeInMonths()&lt;2</t>
  </si>
  <si>
    <t xml:space="preserve">HasCond(cond."severe jaundice") and AgeInMonths()&lt;2</t>
  </si>
  <si>
    <t xml:space="preserve">HasCond(cond."jaundice") and AgeInMonths()&lt;2</t>
  </si>
  <si>
    <t xml:space="preserve">HasCond(cond."no jaundice") and AgeInMonths()&lt;2</t>
  </si>
  <si>
    <t xml:space="preserve">HasCond(cond."Severe Dehydration") and AgeInMonths()&lt;2</t>
  </si>
  <si>
    <t xml:space="preserve">HasCond(cond."Some Dehydration") and AgeInMonths()&lt;2</t>
  </si>
  <si>
    <t xml:space="preserve">HasCond(cond."no dehydration") and AgeInMonths()&lt;2</t>
  </si>
  <si>
    <t xml:space="preserve">HasCond(cond."very low weight for age") and AgeInMonths()&lt;2</t>
  </si>
  <si>
    <t xml:space="preserve">HasCond(cond."no feeding problem") and AgeInMonths()&lt;2</t>
  </si>
  <si>
    <t xml:space="preserve">HasCond(cond."feeding problem and / or low weight for age") and AgeInMonths()&lt;2</t>
  </si>
  <si>
    <t xml:space="preserve">profile</t>
  </si>
  <si>
    <t xml:space="preserve">definitionType</t>
  </si>
  <si>
    <t xml:space="preserve">baseProfile</t>
  </si>
  <si>
    <t xml:space="preserve">cardinality</t>
  </si>
  <si>
    <t xml:space="preserve">value</t>
  </si>
  <si>
    <t xml:space="preserve">emcare-patient</t>
  </si>
  <si>
    <t xml:space="preserve">resource</t>
  </si>
  <si>
    <t xml:space="preserve">http://fhir.org/guides/who/core/StructureDefinition/who-patient</t>
  </si>
  <si>
    <t xml:space="preserve">profiles</t>
  </si>
  <si>
    <t xml:space="preserve">emcare-encounter</t>
  </si>
  <si>
    <t xml:space="preserve">emcare-observation</t>
  </si>
  <si>
    <t xml:space="preserve">http://hl7.org/fhir/StructureDefinition/Observation</t>
  </si>
  <si>
    <t xml:space="preserve">emcare-condition</t>
  </si>
  <si>
    <t xml:space="preserve">http://hl7.org/fhir/StructureDefinition/Condition</t>
  </si>
  <si>
    <t xml:space="preserve">anonymous</t>
  </si>
  <si>
    <t xml:space="preserve">Anonymous</t>
  </si>
  <si>
    <t xml:space="preserve">Extension</t>
  </si>
  <si>
    <t xml:space="preserve">0 :: 1</t>
  </si>
  <si>
    <t xml:space="preserve">Patient</t>
  </si>
  <si>
    <t xml:space="preserve">Boolean</t>
  </si>
  <si>
    <t xml:space="preserve">extensions</t>
  </si>
  <si>
    <t xml:space="preserve">birthDateEstimator</t>
  </si>
  <si>
    <t xml:space="preserve">Birthday Estimator</t>
  </si>
  <si>
    <t xml:space="preserve">Type of Birth Date Estimator</t>
  </si>
  <si>
    <t xml:space="preserve">1 :: 1</t>
  </si>
  <si>
    <t xml:space="preserve">primarycaregiver</t>
  </si>
  <si>
    <t xml:space="preserve">Primary Care Giver</t>
  </si>
  <si>
    <t xml:space="preserve">1 :: *</t>
  </si>
  <si>
    <t xml:space="preserve">Reference</t>
  </si>
  <si>
    <t xml:space="preserve">hl7.org/fhir/StructureDefinition/RelatedPerson</t>
  </si>
  <si>
    <t xml:space="preserve">motherVitalStatus</t>
  </si>
  <si>
    <t xml:space="preserve">Mother Vital Status</t>
  </si>
  <si>
    <t xml:space="preserve">Vital Status of the Mother</t>
  </si>
  <si>
    <t xml:space="preserve">fatherVitalStatus</t>
  </si>
  <si>
    <t xml:space="preserve">Father Vital Status</t>
  </si>
  <si>
    <t xml:space="preserve">Vital Status of the Father</t>
  </si>
  <si>
    <t xml:space="preserve">smsNotifications</t>
  </si>
  <si>
    <t xml:space="preserve">SMS Notifications</t>
  </si>
  <si>
    <t xml:space="preserve">Patient.contact</t>
  </si>
  <si>
    <t xml:space="preserve">birthTime</t>
  </si>
  <si>
    <t xml:space="preserve">Time Extension</t>
  </si>
  <si>
    <t xml:space="preserve">Extend Patient with time</t>
  </si>
  <si>
    <t xml:space="preserve">time</t>
  </si>
  <si>
    <t xml:space="preserve">postcoordination</t>
  </si>
  <si>
    <t xml:space="preserve">Post-coordination</t>
  </si>
  <si>
    <t xml:space="preserve">Add postcoordination to conditon</t>
  </si>
  <si>
    <t xml:space="preserve">0::*</t>
  </si>
  <si>
    <t xml:space="preserve">Condition</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</si>
</sst>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26">
    <font>
      <sz val="11"/>
      <color rgb="FF000000"/>
      <name val="Arial"/>
      <family val="0"/>
      <charset val="1"/>
    </font>
    <font>
      <sz val="10"/>
      <name val="Arial"/>
      <family val="0"/>
    </font>
    <font>
      <sz val="10"/>
      <name val="Arial"/>
      <family val="0"/>
    </font>
    <font>
      <sz val="10"/>
      <name val="Arial"/>
      <family val="0"/>
    </font>
    <font>
      <sz val="11"/>
      <color rgb="FF9C0006"/>
      <name val="Arial"/>
      <family val="0"/>
      <charset val="1"/>
    </font>
    <font>
      <sz val="11"/>
      <color rgb="FF006100"/>
      <name val="Calibri"/>
      <family val="0"/>
      <charset val="1"/>
    </font>
    <font>
      <u val="single"/>
      <sz val="11"/>
      <color rgb="FF0563C1"/>
      <name val="Calibri"/>
      <family val="0"/>
      <charset val="1"/>
    </font>
    <font>
      <sz val="10"/>
      <color rgb="FF000000"/>
      <name val="Arial"/>
      <family val="0"/>
      <charset val="1"/>
    </font>
    <font>
      <sz val="11"/>
      <color rgb="FF000000"/>
      <name val="Calibri"/>
      <family val="0"/>
      <charset val="1"/>
    </font>
    <font>
      <u val="single"/>
      <sz val="11"/>
      <color rgb="FF0563C1"/>
      <name val="Arial"/>
      <family val="0"/>
      <charset val="1"/>
    </font>
    <font>
      <sz val="11"/>
      <name val="Arial"/>
      <family val="0"/>
      <charset val="1"/>
    </font>
    <font>
      <sz val="11"/>
      <color rgb="FF333333"/>
      <name val="Arial"/>
      <family val="0"/>
      <charset val="1"/>
    </font>
    <font>
      <sz val="11"/>
      <color rgb="FFFF0000"/>
      <name val="Arial"/>
      <family val="0"/>
      <charset val="1"/>
    </font>
    <font>
      <sz val="12"/>
      <color rgb="FF000000"/>
      <name val="Arial"/>
      <family val="0"/>
      <charset val="1"/>
    </font>
    <font>
      <b val="true"/>
      <sz val="10"/>
      <color rgb="FF000000"/>
      <name val="Calibri"/>
      <family val="0"/>
      <charset val="1"/>
    </font>
    <font>
      <sz val="10"/>
      <color rgb="FF000000"/>
      <name val="Calibri"/>
      <family val="0"/>
      <charset val="1"/>
    </font>
    <font>
      <u val="single"/>
      <sz val="11"/>
      <color rgb="FF000000"/>
      <name val="Arial"/>
      <family val="0"/>
      <charset val="1"/>
    </font>
    <font>
      <sz val="9"/>
      <name val="Tahoma"/>
      <family val="0"/>
      <charset val="1"/>
    </font>
    <font>
      <b val="true"/>
      <sz val="11"/>
      <color rgb="FF000000"/>
      <name val="Arial"/>
      <family val="0"/>
      <charset val="1"/>
    </font>
    <font>
      <sz val="5.5"/>
      <color rgb="FFFFFFFF"/>
      <name val="Ubuntu"/>
      <family val="0"/>
      <charset val="1"/>
    </font>
    <font>
      <b val="true"/>
      <sz val="10"/>
      <name val="Calibri"/>
      <family val="0"/>
      <charset val="1"/>
    </font>
    <font>
      <sz val="11"/>
      <color rgb="FFC9211E"/>
      <name val="Arial"/>
      <family val="0"/>
      <charset val="1"/>
    </font>
    <font>
      <b val="true"/>
      <sz val="11"/>
      <name val="Arial"/>
      <family val="0"/>
      <charset val="1"/>
    </font>
    <font>
      <b val="true"/>
      <sz val="11"/>
      <color rgb="FF9C0006"/>
      <name val="Arial"/>
      <family val="0"/>
      <charset val="1"/>
    </font>
    <font>
      <sz val="11"/>
      <color rgb="FF006100"/>
      <name val="Arial"/>
      <family val="0"/>
      <charset val="1"/>
    </font>
    <font>
      <sz val="11"/>
      <color rgb="FF9C6500"/>
      <name val="Arial"/>
      <family val="0"/>
      <charset val="1"/>
    </font>
  </fonts>
  <fills count="15">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FD428"/>
        <bgColor rgb="FFFFFF00"/>
      </patternFill>
    </fill>
    <fill>
      <patternFill patternType="solid">
        <fgColor rgb="FF8FAADC"/>
        <bgColor rgb="FF99CCFF"/>
      </patternFill>
    </fill>
    <fill>
      <patternFill patternType="solid">
        <fgColor rgb="FFF8CBAD"/>
        <bgColor rgb="FFFFC7CE"/>
      </patternFill>
    </fill>
    <fill>
      <patternFill patternType="solid">
        <fgColor rgb="FFFFE699"/>
        <bgColor rgb="FFFFEB9C"/>
      </patternFill>
    </fill>
  </fills>
  <borders count="2">
    <border diagonalUp="false" diagonalDown="false">
      <left/>
      <right/>
      <top/>
      <bottom/>
      <diagonal/>
    </border>
    <border diagonalUp="false" diagonalDown="false">
      <left style="thin"/>
      <right style="thin"/>
      <top style="thin"/>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false">
      <alignment horizontal="general" vertical="bottom" textRotation="0" wrapText="false" indent="0" shrinkToFit="false"/>
    </xf>
    <xf numFmtId="164" fontId="4" fillId="2" borderId="0" applyFont="true" applyBorder="true" applyAlignment="true" applyProtection="false">
      <alignment horizontal="general" vertical="bottom" textRotation="0" wrapText="false" indent="0" shrinkToFit="false"/>
    </xf>
    <xf numFmtId="164" fontId="24" fillId="3" borderId="0" applyFont="true" applyBorder="false" applyAlignment="true" applyProtection="false">
      <alignment horizontal="general" vertical="bottom" textRotation="0" wrapText="false" indent="0" shrinkToFit="false"/>
    </xf>
    <xf numFmtId="164" fontId="25" fillId="4" borderId="0" applyFont="true" applyBorder="false" applyAlignment="true" applyProtection="false">
      <alignment horizontal="general" vertical="bottom" textRotation="0" wrapText="false" indent="0" shrinkToFit="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left" vertical="top" textRotation="0" wrapText="false" indent="0" shrinkToFit="false"/>
      <protection locked="true" hidden="false"/>
    </xf>
    <xf numFmtId="164" fontId="9" fillId="0" borderId="0" xfId="20" applyFont="true" applyBorder="tru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left" vertical="top"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top" textRotation="0" wrapText="false" indent="0" shrinkToFit="false"/>
      <protection locked="true" hidden="false"/>
    </xf>
    <xf numFmtId="164" fontId="10" fillId="5" borderId="0" xfId="0"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left" vertical="top" textRotation="0" wrapText="false" indent="0" shrinkToFit="false"/>
      <protection locked="true" hidden="false"/>
    </xf>
    <xf numFmtId="164" fontId="4" fillId="2" borderId="0" xfId="26" applyFont="true" applyBorder="false" applyAlignment="true" applyProtection="true">
      <alignment horizontal="general" vertical="bottom" textRotation="0" wrapText="false" indent="0" shrinkToFit="false"/>
      <protection locked="true" hidden="false"/>
    </xf>
    <xf numFmtId="164" fontId="4" fillId="2" borderId="0" xfId="26" applyFont="tru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top" textRotation="0" wrapText="true" indent="0" shrinkToFit="false"/>
      <protection locked="true" hidden="false"/>
    </xf>
    <xf numFmtId="164" fontId="4" fillId="2" borderId="1" xfId="26" applyFont="true" applyBorder="true" applyAlignment="true" applyProtection="true">
      <alignment horizontal="general" vertical="top" textRotation="0" wrapText="false" indent="0" shrinkToFit="false"/>
      <protection locked="true" hidden="false"/>
    </xf>
    <xf numFmtId="164" fontId="11" fillId="5" borderId="0" xfId="0" applyFont="tru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27" applyFont="true" applyBorder="false" applyAlignment="true" applyProtection="true">
      <alignment horizontal="left" vertical="bottom" textRotation="0" wrapText="false" indent="0" shrinkToFit="false"/>
      <protection locked="true" hidden="false"/>
    </xf>
    <xf numFmtId="164" fontId="0" fillId="0" borderId="0" xfId="27" applyFont="true" applyBorder="false" applyAlignment="true" applyProtection="true">
      <alignment horizontal="general" vertical="bottom" textRotation="0" wrapText="false" indent="0" shrinkToFit="false"/>
      <protection locked="true" hidden="false"/>
    </xf>
    <xf numFmtId="164" fontId="4" fillId="0" borderId="0" xfId="27" applyFont="true" applyBorder="false" applyAlignment="true" applyProtection="true">
      <alignment horizontal="left" vertical="bottom" textRotation="0" wrapText="false" indent="0" shrinkToFit="false"/>
      <protection locked="true" hidden="false"/>
    </xf>
    <xf numFmtId="164" fontId="4" fillId="0" borderId="0" xfId="27"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8" fillId="5" borderId="0" xfId="0" applyFont="true" applyBorder="false" applyAlignment="true" applyProtection="true">
      <alignment horizontal="general" vertical="top" textRotation="0" wrapText="false" indent="0" shrinkToFit="false"/>
      <protection locked="true" hidden="false"/>
    </xf>
    <xf numFmtId="164" fontId="8" fillId="5" borderId="0" xfId="0" applyFont="true" applyBorder="false" applyAlignment="true" applyProtection="true">
      <alignment horizontal="left"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general" vertical="center" textRotation="0" wrapText="false" indent="0" shrinkToFit="false"/>
      <protection locked="true" hidden="false"/>
    </xf>
    <xf numFmtId="164" fontId="13" fillId="5" borderId="0" xfId="0" applyFont="true" applyBorder="false" applyAlignment="true" applyProtection="true">
      <alignment horizontal="left" vertical="top" textRotation="0" wrapText="false" indent="0" shrinkToFit="false"/>
      <protection locked="true" hidden="false"/>
    </xf>
    <xf numFmtId="164" fontId="0"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7" borderId="0" xfId="0" applyFont="fals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true" indent="0" shrinkToFit="false"/>
      <protection locked="true" hidden="false"/>
    </xf>
    <xf numFmtId="164" fontId="0" fillId="8" borderId="0" xfId="0" applyFont="true" applyBorder="false" applyAlignment="true" applyProtection="true">
      <alignment horizontal="general" vertical="bottom" textRotation="0" wrapText="false" indent="0" shrinkToFit="false"/>
      <protection locked="true" hidden="false"/>
    </xf>
    <xf numFmtId="164" fontId="13" fillId="8"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0" fillId="5" borderId="0" xfId="0" applyFont="false" applyBorder="false" applyAlignment="true" applyProtection="true">
      <alignment horizontal="left" vertical="center" textRotation="0" wrapText="false" indent="0" shrinkToFit="false"/>
      <protection locked="true" hidden="false"/>
    </xf>
    <xf numFmtId="164" fontId="16" fillId="5"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general" vertical="top" textRotation="0" wrapText="false" indent="0" shrinkToFit="false"/>
      <protection locked="tru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13" fillId="9" borderId="0" xfId="0" applyFont="true" applyBorder="false" applyAlignment="true" applyProtection="true">
      <alignment horizontal="left" vertical="center" textRotation="0" wrapText="false" indent="0" shrinkToFit="false"/>
      <protection locked="true" hidden="false"/>
    </xf>
    <xf numFmtId="164" fontId="13" fillId="0" borderId="0" xfId="0" applyFont="true" applyBorder="false" applyAlignment="true" applyProtection="true">
      <alignment horizontal="left" vertical="top"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bottom" textRotation="0" wrapText="false" indent="0" shrinkToFit="false"/>
      <protection locked="true" hidden="false"/>
    </xf>
    <xf numFmtId="164" fontId="0" fillId="1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9" fillId="1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true" applyProtection="true">
      <alignment horizontal="general" vertical="center" textRotation="0" wrapText="true" indent="0" shrinkToFit="false"/>
      <protection locked="true" hidden="false"/>
    </xf>
    <xf numFmtId="164" fontId="13" fillId="5" borderId="0" xfId="0" applyFont="true" applyBorder="false" applyAlignment="true" applyProtection="true">
      <alignment horizontal="left" vertical="center" textRotation="0" wrapText="false" indent="0" shrinkToFit="false"/>
      <protection locked="true" hidden="false"/>
    </xf>
    <xf numFmtId="164" fontId="13" fillId="5"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general" vertical="bottom" textRotation="0" wrapText="true" indent="0" shrinkToFit="false"/>
      <protection locked="true" hidden="false"/>
    </xf>
    <xf numFmtId="164" fontId="4" fillId="2" borderId="0" xfId="26" applyFont="true" applyBorder="false" applyAlignment="true" applyProtection="true">
      <alignment horizontal="left" vertical="bottom" textRotation="0" wrapText="false" indent="0" shrinkToFit="false"/>
      <protection locked="true" hidden="false"/>
    </xf>
    <xf numFmtId="164" fontId="21" fillId="5" borderId="0" xfId="0" applyFont="true" applyBorder="false" applyAlignment="true" applyProtection="true">
      <alignment horizontal="general" vertical="bottom" textRotation="0" wrapText="false" indent="0" shrinkToFit="false"/>
      <protection locked="true" hidden="false"/>
    </xf>
    <xf numFmtId="164" fontId="21" fillId="5" borderId="0" xfId="0" applyFont="true" applyBorder="false" applyAlignment="true" applyProtection="true">
      <alignment horizontal="general" vertical="center"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top" textRotation="0" wrapText="false" indent="0" shrinkToFit="false"/>
      <protection locked="true" hidden="false"/>
    </xf>
    <xf numFmtId="164" fontId="4" fillId="2" borderId="0" xfId="26" applyFont="true" applyBorder="false" applyAlignment="true" applyProtection="true">
      <alignment horizontal="general" vertical="center" textRotation="0" wrapText="false" indent="0" shrinkToFit="false"/>
      <protection locked="true" hidden="false"/>
    </xf>
    <xf numFmtId="164" fontId="4" fillId="2" borderId="0" xfId="26" applyFont="true" applyBorder="false" applyAlignment="true" applyProtection="true">
      <alignment horizontal="left" vertical="center" textRotation="0" wrapText="false" indent="0" shrinkToFit="false"/>
      <protection locked="true" hidden="false"/>
    </xf>
    <xf numFmtId="164" fontId="10" fillId="5" borderId="0" xfId="0" applyFont="true" applyBorder="false" applyAlignment="true" applyProtection="true">
      <alignment horizontal="general" vertical="bottom" textRotation="0" wrapText="false" indent="0" shrinkToFit="false"/>
      <protection locked="true" hidden="false"/>
    </xf>
    <xf numFmtId="164" fontId="10" fillId="5"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10" fillId="0" borderId="0" xfId="26" applyFont="true" applyBorder="false" applyAlignment="true" applyProtection="true">
      <alignment horizontal="general" vertical="bottom" textRotation="0" wrapText="false" indent="0" shrinkToFit="false"/>
      <protection locked="true" hidden="false"/>
    </xf>
    <xf numFmtId="164" fontId="10" fillId="0" borderId="0" xfId="26" applyFont="true" applyBorder="false" applyAlignment="true" applyProtection="true">
      <alignment horizontal="general" vertical="top" textRotation="0" wrapText="false" indent="0" shrinkToFit="false"/>
      <protection locked="true" hidden="false"/>
    </xf>
    <xf numFmtId="165" fontId="0" fillId="5"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2" fillId="0" borderId="0" xfId="0" applyFont="true" applyBorder="false" applyAlignment="true" applyProtection="true">
      <alignment horizontal="general" vertical="bottom" textRotation="0" wrapText="false" indent="0" shrinkToFit="false"/>
      <protection locked="true" hidden="false"/>
    </xf>
    <xf numFmtId="164" fontId="4" fillId="2" borderId="0" xfId="27" applyFont="true" applyBorder="false" applyAlignment="true" applyProtection="true">
      <alignment horizontal="general" vertical="bottom" textRotation="0" wrapText="false" indent="0" shrinkToFit="false"/>
      <protection locked="true" hidden="false"/>
    </xf>
    <xf numFmtId="164" fontId="23" fillId="2" borderId="0" xfId="27" applyFont="true" applyBorder="false" applyAlignment="true" applyProtection="true">
      <alignment horizontal="general" vertical="bottom" textRotation="0" wrapText="false" indent="0" shrinkToFit="false"/>
      <protection locked="true" hidden="false"/>
    </xf>
    <xf numFmtId="164" fontId="18" fillId="7" borderId="0" xfId="0" applyFont="true" applyBorder="false" applyAlignment="true" applyProtection="true">
      <alignment horizontal="general" vertical="bottom" textRotation="0" wrapText="false" indent="0" shrinkToFit="false"/>
      <protection locked="true" hidden="false"/>
    </xf>
    <xf numFmtId="164" fontId="4" fillId="11" borderId="0" xfId="27" applyFont="true" applyBorder="false" applyAlignment="true" applyProtection="true">
      <alignment horizontal="general" vertical="bottom" textRotation="0" wrapText="false" indent="0" shrinkToFit="false"/>
      <protection locked="true" hidden="false"/>
    </xf>
    <xf numFmtId="164" fontId="0" fillId="11" borderId="0" xfId="0" applyFont="false" applyBorder="false" applyAlignment="true" applyProtection="true">
      <alignment horizontal="general" vertical="bottom" textRotation="0" wrapText="false" indent="0" shrinkToFit="false"/>
      <protection locked="true" hidden="false"/>
    </xf>
    <xf numFmtId="164" fontId="4" fillId="11" borderId="0" xfId="27" applyFont="true" applyBorder="false" applyAlignment="true" applyProtection="true">
      <alignment horizontal="general" vertical="bottom" textRotation="0" wrapText="true" indent="0" shrinkToFit="false"/>
      <protection locked="true" hidden="false"/>
    </xf>
    <xf numFmtId="164" fontId="4" fillId="5" borderId="0" xfId="27" applyFont="true" applyBorder="false" applyAlignment="true" applyProtection="true">
      <alignment horizontal="general" vertical="bottom" textRotation="0" wrapText="false" indent="0" shrinkToFit="false"/>
      <protection locked="true" hidden="false"/>
    </xf>
    <xf numFmtId="164" fontId="24" fillId="3" borderId="0" xfId="28" applyFont="true" applyBorder="true" applyAlignment="true" applyProtection="true">
      <alignment horizontal="general" vertical="bottom" textRotation="0" wrapText="false" indent="0" shrinkToFit="false"/>
      <protection locked="true" hidden="false"/>
    </xf>
    <xf numFmtId="164" fontId="25" fillId="4" borderId="0" xfId="29" applyFont="true" applyBorder="true" applyAlignment="true" applyProtection="true">
      <alignment horizontal="general" vertical="bottom" textRotation="0" wrapText="false" indent="0" shrinkToFit="false"/>
      <protection locked="true" hidden="false"/>
    </xf>
    <xf numFmtId="164" fontId="7" fillId="0" borderId="0" xfId="24" applyFont="true" applyBorder="false" applyAlignment="true" applyProtection="true">
      <alignment horizontal="general" vertical="bottom" textRotation="0" wrapText="false" indent="0" shrinkToFit="false"/>
      <protection locked="true" hidden="false"/>
    </xf>
    <xf numFmtId="164" fontId="4" fillId="12" borderId="0" xfId="27" applyFont="true" applyBorder="false" applyAlignment="true" applyProtection="true">
      <alignment horizontal="general" vertical="bottom" textRotation="0" wrapText="false" indent="0" shrinkToFit="false"/>
      <protection locked="true" hidden="false"/>
    </xf>
    <xf numFmtId="164" fontId="13" fillId="5"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0" fillId="0" borderId="0" xfId="28" applyFont="true" applyBorder="true" applyAlignment="true" applyProtection="true">
      <alignment horizontal="general" vertical="bottom" textRotation="0" wrapText="false" indent="0" shrinkToFit="false"/>
      <protection locked="true" hidden="false"/>
    </xf>
    <xf numFmtId="166" fontId="10" fillId="0" borderId="0" xfId="28" applyFont="true" applyBorder="true" applyAlignment="true" applyProtection="tru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5" borderId="0" xfId="29"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25" fillId="5" borderId="0" xfId="29" applyFont="true" applyBorder="true" applyAlignment="true" applyProtection="true">
      <alignment horizontal="general" vertical="bottom" textRotation="0" wrapText="false" indent="0" shrinkToFit="false"/>
      <protection locked="true" hidden="false"/>
    </xf>
    <xf numFmtId="164" fontId="10" fillId="0" borderId="0" xfId="29"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Edited" xfId="21"/>
    <cellStyle name="Good 2" xfId="22"/>
    <cellStyle name="Hyperlink 2" xfId="23"/>
    <cellStyle name="Normal 2" xfId="24"/>
    <cellStyle name="Normal 3" xfId="25"/>
    <cellStyle name="*unknown*" xfId="20" builtinId="8"/>
    <cellStyle name="Excel Built-in Bad" xfId="26"/>
    <cellStyle name="Excel Built-in Bad 1" xfId="27"/>
    <cellStyle name="Excel Built-in Good" xfId="28"/>
    <cellStyle name="Excel Built-in Neutral" xfId="29"/>
  </cellStyle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8FAADC"/>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hl7.org/fhir/ValueSet/relatedperson-relationshiptype" TargetMode="Externa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hl7.org/fhir/StructureDefinition/Condition" TargetMode="External"/><Relationship Id="rId3" Type="http://schemas.openxmlformats.org/officeDocument/2006/relationships/vmlDrawing" Target="../drawings/vmlDrawing3.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22"/>
  <sheetViews>
    <sheetView showFormulas="false" showGridLines="true" showRowColHeaders="true" showZeros="true" rightToLeft="false" tabSelected="false" showOutlineSymbols="true" defaultGridColor="true" view="normal" topLeftCell="A174" colorId="64" zoomScale="85" zoomScaleNormal="85" zoomScalePageLayoutView="100" workbookViewId="0">
      <selection pane="topLeft" activeCell="D200" activeCellId="1" sqref="W28:W30 D200"/>
    </sheetView>
  </sheetViews>
  <sheetFormatPr defaultColWidth="8.50390625" defaultRowHeight="14.25" zeroHeight="false" outlineLevelRow="0" outlineLevelCol="0"/>
  <cols>
    <col collapsed="false" customWidth="true" hidden="false" outlineLevel="0" max="1" min="1" style="1" width="18.63"/>
    <col collapsed="false" customWidth="true" hidden="false" outlineLevel="0" max="2" min="2" style="1" width="31.5"/>
    <col collapsed="false" customWidth="true" hidden="false" outlineLevel="0" max="3" min="3" style="1" width="23.38"/>
    <col collapsed="false" customWidth="true" hidden="false" outlineLevel="0" max="4" min="4" style="1" width="83.88"/>
    <col collapsed="false" customWidth="true" hidden="false" outlineLevel="0" max="5" min="5" style="1" width="45.12"/>
    <col collapsed="false" customWidth="false" hidden="false" outlineLevel="0" max="16384" min="6" style="1" width="8.5"/>
  </cols>
  <sheetData>
    <row r="1" customFormat="false" ht="14.25" hidden="false" customHeight="false" outlineLevel="0" collapsed="false">
      <c r="A1" s="2" t="s">
        <v>0</v>
      </c>
      <c r="B1" s="2" t="s">
        <v>1</v>
      </c>
      <c r="C1" s="2" t="s">
        <v>2</v>
      </c>
      <c r="D1" s="2" t="s">
        <v>3</v>
      </c>
      <c r="E1" s="2" t="s">
        <v>4</v>
      </c>
      <c r="F1" s="2" t="s">
        <v>5</v>
      </c>
      <c r="G1" s="1" t="s">
        <v>6</v>
      </c>
    </row>
    <row r="2" customFormat="false" ht="14.25" hidden="false" customHeight="false" outlineLevel="0" collapsed="false">
      <c r="A2" s="2" t="s">
        <v>7</v>
      </c>
      <c r="B2" s="2" t="s">
        <v>8</v>
      </c>
      <c r="C2" s="2" t="s">
        <v>9</v>
      </c>
      <c r="D2" s="2" t="s">
        <v>10</v>
      </c>
      <c r="E2" s="2" t="s">
        <v>11</v>
      </c>
      <c r="F2" s="2"/>
    </row>
    <row r="3" customFormat="false" ht="14.25" hidden="false" customHeight="false" outlineLevel="0" collapsed="false">
      <c r="A3" s="2" t="s">
        <v>7</v>
      </c>
      <c r="B3" s="2" t="s">
        <v>8</v>
      </c>
      <c r="C3" s="2" t="s">
        <v>12</v>
      </c>
      <c r="D3" s="2" t="s">
        <v>13</v>
      </c>
      <c r="E3" s="2" t="s">
        <v>14</v>
      </c>
      <c r="F3" s="2" t="s">
        <v>15</v>
      </c>
    </row>
    <row r="4" customFormat="false" ht="14.25" hidden="false" customHeight="false" outlineLevel="0" collapsed="false">
      <c r="A4" s="2" t="s">
        <v>7</v>
      </c>
      <c r="B4" s="2" t="s">
        <v>8</v>
      </c>
      <c r="C4" s="2" t="s">
        <v>16</v>
      </c>
      <c r="D4" s="2" t="s">
        <v>17</v>
      </c>
      <c r="E4" s="2" t="s">
        <v>18</v>
      </c>
      <c r="F4" s="2" t="s">
        <v>19</v>
      </c>
      <c r="G4" s="1" t="s">
        <v>20</v>
      </c>
    </row>
    <row r="5" customFormat="false" ht="14.25" hidden="false" customHeight="false" outlineLevel="0" collapsed="false">
      <c r="A5" s="2" t="s">
        <v>7</v>
      </c>
      <c r="B5" s="2" t="s">
        <v>8</v>
      </c>
      <c r="C5" s="2" t="s">
        <v>21</v>
      </c>
      <c r="D5" s="2" t="s">
        <v>22</v>
      </c>
      <c r="E5" s="2" t="s">
        <v>23</v>
      </c>
      <c r="F5" s="2" t="s">
        <v>24</v>
      </c>
      <c r="G5" s="1" t="s">
        <v>25</v>
      </c>
    </row>
    <row r="6" customFormat="false" ht="14.25" hidden="false" customHeight="false" outlineLevel="0" collapsed="false">
      <c r="A6" s="2" t="s">
        <v>7</v>
      </c>
      <c r="B6" s="2" t="s">
        <v>26</v>
      </c>
      <c r="C6" s="2" t="s">
        <v>9</v>
      </c>
      <c r="D6" s="2" t="s">
        <v>27</v>
      </c>
      <c r="E6" s="2" t="s">
        <v>28</v>
      </c>
      <c r="F6" s="2"/>
    </row>
    <row r="7" customFormat="false" ht="14.25" hidden="false" customHeight="false" outlineLevel="0" collapsed="false">
      <c r="A7" s="2" t="s">
        <v>7</v>
      </c>
      <c r="B7" s="2" t="s">
        <v>26</v>
      </c>
      <c r="C7" s="2" t="s">
        <v>29</v>
      </c>
      <c r="D7" s="3" t="s">
        <v>30</v>
      </c>
      <c r="E7" s="2" t="s">
        <v>31</v>
      </c>
      <c r="F7" s="2"/>
    </row>
    <row r="8" customFormat="false" ht="14.25" hidden="false" customHeight="false" outlineLevel="0" collapsed="false">
      <c r="A8" s="2" t="s">
        <v>7</v>
      </c>
      <c r="B8" s="2" t="s">
        <v>26</v>
      </c>
      <c r="C8" s="2" t="s">
        <v>32</v>
      </c>
      <c r="D8" s="3" t="s">
        <v>33</v>
      </c>
      <c r="E8" s="2" t="s">
        <v>34</v>
      </c>
      <c r="F8" s="2"/>
    </row>
    <row r="9" customFormat="false" ht="14.25" hidden="false" customHeight="false" outlineLevel="0" collapsed="false">
      <c r="A9" s="2" t="s">
        <v>7</v>
      </c>
      <c r="B9" s="2" t="s">
        <v>26</v>
      </c>
      <c r="C9" s="2" t="s">
        <v>35</v>
      </c>
      <c r="D9" s="2" t="s">
        <v>36</v>
      </c>
      <c r="E9" s="2" t="s">
        <v>37</v>
      </c>
      <c r="F9" s="2"/>
    </row>
    <row r="10" customFormat="false" ht="14.25" hidden="false" customHeight="false" outlineLevel="0" collapsed="false">
      <c r="A10" s="2"/>
      <c r="B10" s="2"/>
      <c r="C10" s="2"/>
      <c r="D10" s="2"/>
      <c r="E10" s="2"/>
      <c r="F10" s="2"/>
    </row>
    <row r="11" customFormat="false" ht="14.25" hidden="false" customHeight="false" outlineLevel="0" collapsed="false">
      <c r="A11" s="2"/>
      <c r="B11" s="2"/>
      <c r="C11" s="2"/>
      <c r="D11" s="2"/>
      <c r="E11" s="2"/>
      <c r="F11" s="2"/>
    </row>
    <row r="12" customFormat="false" ht="14.25" hidden="false" customHeight="false" outlineLevel="0" collapsed="false">
      <c r="A12" s="2"/>
      <c r="B12" s="2"/>
      <c r="C12" s="2"/>
      <c r="D12" s="2"/>
      <c r="E12" s="2"/>
      <c r="F12" s="2"/>
    </row>
    <row r="13" customFormat="false" ht="14.25" hidden="false" customHeight="false" outlineLevel="0" collapsed="false">
      <c r="A13" s="2"/>
      <c r="B13" s="2"/>
      <c r="C13" s="2"/>
      <c r="D13" s="2"/>
      <c r="E13" s="2"/>
      <c r="F13" s="2"/>
    </row>
    <row r="14" customFormat="false" ht="15" hidden="false" customHeight="false" outlineLevel="0" collapsed="false">
      <c r="A14" s="2" t="s">
        <v>7</v>
      </c>
      <c r="B14" s="2" t="s">
        <v>38</v>
      </c>
      <c r="C14" s="2" t="s">
        <v>9</v>
      </c>
      <c r="D14" s="2" t="s">
        <v>39</v>
      </c>
      <c r="E14" s="4" t="s">
        <v>40</v>
      </c>
      <c r="F14" s="2"/>
    </row>
    <row r="15" customFormat="false" ht="14.25" hidden="false" customHeight="false" outlineLevel="0" collapsed="false">
      <c r="A15" s="2" t="s">
        <v>7</v>
      </c>
      <c r="B15" s="2" t="s">
        <v>38</v>
      </c>
      <c r="C15" s="2" t="s">
        <v>41</v>
      </c>
      <c r="D15" s="5" t="s">
        <v>42</v>
      </c>
      <c r="E15" s="2"/>
      <c r="F15" s="2"/>
    </row>
    <row r="16" customFormat="false" ht="14.25" hidden="false" customHeight="false" outlineLevel="0" collapsed="false">
      <c r="A16" s="2" t="s">
        <v>7</v>
      </c>
      <c r="B16" s="2" t="s">
        <v>38</v>
      </c>
      <c r="C16" s="2" t="s">
        <v>43</v>
      </c>
      <c r="D16" s="2" t="s">
        <v>44</v>
      </c>
      <c r="E16" s="2" t="s">
        <v>45</v>
      </c>
      <c r="F16" s="2" t="s">
        <v>46</v>
      </c>
    </row>
    <row r="17" customFormat="false" ht="14.25" hidden="false" customHeight="false" outlineLevel="0" collapsed="false">
      <c r="A17" s="2" t="s">
        <v>7</v>
      </c>
      <c r="B17" s="2" t="s">
        <v>38</v>
      </c>
      <c r="C17" s="2" t="s">
        <v>47</v>
      </c>
      <c r="D17" s="2" t="s">
        <v>48</v>
      </c>
      <c r="E17" s="2" t="s">
        <v>49</v>
      </c>
      <c r="F17" s="2" t="s">
        <v>50</v>
      </c>
    </row>
    <row r="18" customFormat="false" ht="14.25" hidden="false" customHeight="false" outlineLevel="0" collapsed="false">
      <c r="A18" s="2" t="s">
        <v>7</v>
      </c>
      <c r="B18" s="2" t="s">
        <v>38</v>
      </c>
      <c r="C18" s="2" t="s">
        <v>51</v>
      </c>
      <c r="D18" s="2" t="s">
        <v>52</v>
      </c>
      <c r="E18" s="2" t="s">
        <v>53</v>
      </c>
      <c r="F18" s="2" t="s">
        <v>54</v>
      </c>
    </row>
    <row r="19" customFormat="false" ht="14.25" hidden="false" customHeight="false" outlineLevel="0" collapsed="false">
      <c r="A19" s="2" t="s">
        <v>7</v>
      </c>
      <c r="B19" s="2" t="s">
        <v>38</v>
      </c>
      <c r="C19" s="2" t="s">
        <v>55</v>
      </c>
      <c r="D19" s="2" t="s">
        <v>56</v>
      </c>
      <c r="E19" s="2" t="s">
        <v>57</v>
      </c>
      <c r="F19" s="2" t="s">
        <v>58</v>
      </c>
    </row>
    <row r="20" customFormat="false" ht="14.25" hidden="false" customHeight="false" outlineLevel="0" collapsed="false">
      <c r="A20" s="2" t="s">
        <v>7</v>
      </c>
      <c r="B20" s="2" t="s">
        <v>38</v>
      </c>
      <c r="C20" s="2" t="s">
        <v>59</v>
      </c>
      <c r="D20" s="2" t="s">
        <v>60</v>
      </c>
      <c r="E20" s="2" t="s">
        <v>61</v>
      </c>
      <c r="F20" s="2" t="s">
        <v>62</v>
      </c>
    </row>
    <row r="21" customFormat="false" ht="14.25" hidden="false" customHeight="false" outlineLevel="0" collapsed="false">
      <c r="A21" s="2" t="s">
        <v>7</v>
      </c>
      <c r="B21" s="2" t="s">
        <v>38</v>
      </c>
      <c r="C21" s="2" t="s">
        <v>63</v>
      </c>
      <c r="D21" s="2" t="s">
        <v>64</v>
      </c>
      <c r="E21" s="2" t="s">
        <v>65</v>
      </c>
      <c r="F21" s="2" t="s">
        <v>66</v>
      </c>
    </row>
    <row r="22" customFormat="false" ht="27" hidden="false" customHeight="true" outlineLevel="0" collapsed="false">
      <c r="A22" s="2" t="s">
        <v>7</v>
      </c>
      <c r="B22" s="2" t="s">
        <v>67</v>
      </c>
      <c r="C22" s="2" t="s">
        <v>9</v>
      </c>
      <c r="D22" s="2" t="s">
        <v>68</v>
      </c>
      <c r="E22" s="2"/>
      <c r="F22" s="2"/>
    </row>
    <row r="23" customFormat="false" ht="14.25" hidden="false" customHeight="false" outlineLevel="0" collapsed="false">
      <c r="A23" s="2" t="s">
        <v>7</v>
      </c>
      <c r="B23" s="2" t="s">
        <v>67</v>
      </c>
      <c r="C23" s="2" t="s">
        <v>69</v>
      </c>
      <c r="D23" s="2" t="s">
        <v>70</v>
      </c>
      <c r="E23" s="2" t="s">
        <v>71</v>
      </c>
      <c r="F23" s="2"/>
      <c r="J23" s="1" t="n">
        <f aca="false">IF(LEFT(C23,2)="{{","",COUNTIFS($C$2:$C$266,C23))</f>
        <v>1</v>
      </c>
    </row>
    <row r="24" customFormat="false" ht="14.25" hidden="false" customHeight="false" outlineLevel="0" collapsed="false">
      <c r="A24" s="2" t="s">
        <v>7</v>
      </c>
      <c r="B24" s="2" t="s">
        <v>67</v>
      </c>
      <c r="C24" s="2" t="s">
        <v>72</v>
      </c>
      <c r="D24" s="2" t="s">
        <v>73</v>
      </c>
      <c r="E24" s="2" t="s">
        <v>74</v>
      </c>
      <c r="F24" s="2"/>
      <c r="J24" s="1" t="n">
        <f aca="false">IF(LEFT(C24,2)="{{","",COUNTIFS($C$2:$C$266,C24))</f>
        <v>1</v>
      </c>
    </row>
    <row r="25" customFormat="false" ht="14.25" hidden="false" customHeight="false" outlineLevel="0" collapsed="false">
      <c r="A25" s="2" t="s">
        <v>7</v>
      </c>
      <c r="B25" s="2" t="s">
        <v>67</v>
      </c>
      <c r="C25" s="2" t="s">
        <v>75</v>
      </c>
      <c r="D25" s="2" t="s">
        <v>76</v>
      </c>
      <c r="E25" s="2" t="s">
        <v>77</v>
      </c>
      <c r="F25" s="2"/>
      <c r="J25" s="1" t="n">
        <f aca="false">IF(LEFT(C25,2)="{{","",COUNTIFS($C$2:$C$267,C25))</f>
        <v>2</v>
      </c>
    </row>
    <row r="28" s="7" customFormat="true" ht="14.25" hidden="false" customHeight="false" outlineLevel="0" collapsed="false">
      <c r="A28" s="6" t="s">
        <v>7</v>
      </c>
      <c r="B28" s="6" t="s">
        <v>78</v>
      </c>
      <c r="C28" s="6" t="s">
        <v>79</v>
      </c>
      <c r="D28" s="6" t="s">
        <v>80</v>
      </c>
      <c r="E28" s="6" t="s">
        <v>81</v>
      </c>
      <c r="F28" s="6"/>
    </row>
    <row r="29" s="7" customFormat="true" ht="14.25" hidden="false" customHeight="false" outlineLevel="0" collapsed="false">
      <c r="A29" s="6" t="s">
        <v>7</v>
      </c>
      <c r="B29" s="6" t="s">
        <v>78</v>
      </c>
      <c r="C29" s="6" t="s">
        <v>82</v>
      </c>
      <c r="D29" s="6" t="s">
        <v>83</v>
      </c>
      <c r="E29" s="6" t="s">
        <v>84</v>
      </c>
      <c r="F29" s="6"/>
    </row>
    <row r="30" customFormat="false" ht="14.25" hidden="false" customHeight="false" outlineLevel="0" collapsed="false">
      <c r="A30" s="2" t="s">
        <v>7</v>
      </c>
      <c r="B30" s="2" t="s">
        <v>85</v>
      </c>
      <c r="C30" s="2" t="s">
        <v>9</v>
      </c>
      <c r="D30" s="2" t="s">
        <v>86</v>
      </c>
      <c r="E30" s="2"/>
      <c r="F30" s="2"/>
    </row>
    <row r="31" customFormat="false" ht="14.25" hidden="false" customHeight="false" outlineLevel="0" collapsed="false">
      <c r="A31" s="2"/>
      <c r="B31" s="2"/>
      <c r="C31" s="2"/>
      <c r="D31" s="2"/>
      <c r="E31" s="2"/>
      <c r="F31" s="2"/>
    </row>
    <row r="32" customFormat="false" ht="14.25" hidden="false" customHeight="false" outlineLevel="0" collapsed="false">
      <c r="A32" s="2" t="s">
        <v>7</v>
      </c>
      <c r="B32" s="2" t="s">
        <v>85</v>
      </c>
      <c r="C32" s="2" t="s">
        <v>87</v>
      </c>
      <c r="D32" s="2" t="s">
        <v>88</v>
      </c>
      <c r="E32" s="2" t="s">
        <v>89</v>
      </c>
      <c r="F32" s="2"/>
    </row>
    <row r="33" customFormat="false" ht="14.25" hidden="false" customHeight="false" outlineLevel="0" collapsed="false">
      <c r="A33" s="2" t="s">
        <v>7</v>
      </c>
      <c r="B33" s="2" t="s">
        <v>85</v>
      </c>
      <c r="C33" s="2" t="s">
        <v>90</v>
      </c>
      <c r="D33" s="2" t="s">
        <v>91</v>
      </c>
      <c r="E33" s="2" t="s">
        <v>92</v>
      </c>
      <c r="F33" s="2"/>
    </row>
    <row r="34" customFormat="false" ht="14.25" hidden="false" customHeight="false" outlineLevel="0" collapsed="false">
      <c r="A34" s="2" t="s">
        <v>7</v>
      </c>
      <c r="B34" s="2" t="s">
        <v>93</v>
      </c>
      <c r="C34" s="2" t="s">
        <v>94</v>
      </c>
      <c r="D34" s="2" t="s">
        <v>95</v>
      </c>
      <c r="E34" s="2" t="s">
        <v>95</v>
      </c>
      <c r="F34" s="2"/>
    </row>
    <row r="35" customFormat="false" ht="14.25" hidden="false" customHeight="false" outlineLevel="0" collapsed="false">
      <c r="A35" s="2" t="s">
        <v>7</v>
      </c>
      <c r="B35" s="2" t="s">
        <v>93</v>
      </c>
      <c r="C35" s="2" t="s">
        <v>96</v>
      </c>
      <c r="D35" s="2" t="s">
        <v>97</v>
      </c>
      <c r="E35" s="2" t="s">
        <v>97</v>
      </c>
      <c r="F35" s="2"/>
    </row>
    <row r="36" customFormat="false" ht="14.25" hidden="false" customHeight="false" outlineLevel="0" collapsed="false">
      <c r="A36" s="2" t="s">
        <v>7</v>
      </c>
      <c r="B36" s="2" t="s">
        <v>98</v>
      </c>
      <c r="C36" s="2" t="s">
        <v>94</v>
      </c>
      <c r="D36" s="2" t="s">
        <v>95</v>
      </c>
      <c r="E36" s="2" t="s">
        <v>95</v>
      </c>
      <c r="F36" s="2"/>
    </row>
    <row r="37" customFormat="false" ht="14.25" hidden="false" customHeight="false" outlineLevel="0" collapsed="false">
      <c r="A37" s="2" t="s">
        <v>7</v>
      </c>
      <c r="B37" s="2" t="s">
        <v>98</v>
      </c>
      <c r="C37" s="2" t="s">
        <v>96</v>
      </c>
      <c r="D37" s="2" t="s">
        <v>97</v>
      </c>
      <c r="E37" s="2" t="s">
        <v>97</v>
      </c>
      <c r="F37" s="2"/>
    </row>
    <row r="38" customFormat="false" ht="14.25" hidden="false" customHeight="false" outlineLevel="0" collapsed="false">
      <c r="A38" s="2" t="s">
        <v>7</v>
      </c>
      <c r="B38" s="2" t="s">
        <v>98</v>
      </c>
      <c r="C38" s="2" t="s">
        <v>75</v>
      </c>
      <c r="D38" s="2" t="s">
        <v>99</v>
      </c>
      <c r="E38" s="2" t="s">
        <v>76</v>
      </c>
      <c r="F38" s="2"/>
    </row>
    <row r="39" s="7" customFormat="true" ht="14.25" hidden="false" customHeight="false" outlineLevel="0" collapsed="false">
      <c r="A39" s="6" t="s">
        <v>7</v>
      </c>
      <c r="B39" s="6" t="s">
        <v>100</v>
      </c>
      <c r="C39" s="6" t="s">
        <v>101</v>
      </c>
      <c r="D39" s="6" t="s">
        <v>102</v>
      </c>
      <c r="E39" s="6" t="s">
        <v>102</v>
      </c>
      <c r="F39" s="6"/>
    </row>
    <row r="40" s="7" customFormat="true" ht="14.25" hidden="false" customHeight="false" outlineLevel="0" collapsed="false">
      <c r="A40" s="6" t="s">
        <v>7</v>
      </c>
      <c r="B40" s="6" t="s">
        <v>100</v>
      </c>
      <c r="C40" s="6" t="s">
        <v>103</v>
      </c>
      <c r="D40" s="6" t="s">
        <v>104</v>
      </c>
      <c r="E40" s="6" t="s">
        <v>104</v>
      </c>
      <c r="F40" s="6"/>
    </row>
    <row r="41" customFormat="false" ht="14.25" hidden="false" customHeight="false" outlineLevel="0" collapsed="false">
      <c r="A41" s="2" t="s">
        <v>7</v>
      </c>
      <c r="B41" s="2" t="s">
        <v>105</v>
      </c>
      <c r="C41" s="2" t="s">
        <v>106</v>
      </c>
      <c r="D41" s="2" t="s">
        <v>107</v>
      </c>
      <c r="E41" s="2" t="s">
        <v>108</v>
      </c>
      <c r="F41" s="2"/>
    </row>
    <row r="42" customFormat="false" ht="14.25" hidden="false" customHeight="false" outlineLevel="0" collapsed="false">
      <c r="A42" s="2" t="s">
        <v>7</v>
      </c>
      <c r="B42" s="2" t="s">
        <v>105</v>
      </c>
      <c r="C42" s="2" t="s">
        <v>109</v>
      </c>
      <c r="D42" s="2" t="s">
        <v>110</v>
      </c>
      <c r="E42" s="2" t="s">
        <v>111</v>
      </c>
      <c r="F42" s="2"/>
    </row>
    <row r="43" customFormat="false" ht="14.25" hidden="false" customHeight="false" outlineLevel="0" collapsed="false">
      <c r="A43" s="2" t="s">
        <v>7</v>
      </c>
      <c r="B43" s="2" t="s">
        <v>112</v>
      </c>
      <c r="C43" s="2" t="s">
        <v>113</v>
      </c>
      <c r="D43" s="2" t="s">
        <v>114</v>
      </c>
      <c r="E43" s="2" t="s">
        <v>115</v>
      </c>
      <c r="F43" s="2" t="s">
        <v>116</v>
      </c>
    </row>
    <row r="44" customFormat="false" ht="14.25" hidden="false" customHeight="false" outlineLevel="0" collapsed="false">
      <c r="A44" s="2" t="s">
        <v>7</v>
      </c>
      <c r="B44" s="2" t="s">
        <v>112</v>
      </c>
      <c r="C44" s="2" t="s">
        <v>113</v>
      </c>
      <c r="D44" s="2" t="s">
        <v>117</v>
      </c>
      <c r="E44" s="2" t="s">
        <v>118</v>
      </c>
      <c r="F44" s="2"/>
    </row>
    <row r="45" customFormat="false" ht="14.25" hidden="false" customHeight="false" outlineLevel="0" collapsed="false">
      <c r="A45" s="2" t="s">
        <v>7</v>
      </c>
      <c r="B45" s="2" t="s">
        <v>112</v>
      </c>
      <c r="C45" s="2" t="s">
        <v>119</v>
      </c>
      <c r="D45" s="2" t="s">
        <v>120</v>
      </c>
      <c r="E45" s="2"/>
      <c r="F45" s="2"/>
    </row>
    <row r="46" s="7" customFormat="true" ht="14.25" hidden="false" customHeight="false" outlineLevel="0" collapsed="false">
      <c r="A46" s="6" t="s">
        <v>7</v>
      </c>
      <c r="B46" s="6" t="s">
        <v>121</v>
      </c>
      <c r="C46" s="8" t="s">
        <v>122</v>
      </c>
      <c r="D46" s="8" t="s">
        <v>123</v>
      </c>
      <c r="E46" s="8" t="s">
        <v>124</v>
      </c>
      <c r="F46" s="9"/>
    </row>
    <row r="47" s="7" customFormat="true" ht="14.25" hidden="false" customHeight="false" outlineLevel="0" collapsed="false">
      <c r="A47" s="6" t="s">
        <v>7</v>
      </c>
      <c r="B47" s="6" t="s">
        <v>121</v>
      </c>
      <c r="C47" s="8" t="s">
        <v>125</v>
      </c>
      <c r="D47" s="8" t="s">
        <v>126</v>
      </c>
      <c r="E47" s="8" t="s">
        <v>127</v>
      </c>
      <c r="F47" s="6"/>
    </row>
    <row r="48" s="7" customFormat="true" ht="14.25" hidden="false" customHeight="false" outlineLevel="0" collapsed="false">
      <c r="A48" s="6" t="s">
        <v>7</v>
      </c>
      <c r="B48" s="6" t="s">
        <v>128</v>
      </c>
      <c r="C48" s="8" t="s">
        <v>129</v>
      </c>
      <c r="D48" s="8" t="s">
        <v>130</v>
      </c>
      <c r="E48" s="8" t="s">
        <v>131</v>
      </c>
      <c r="F48" s="6"/>
    </row>
    <row r="49" s="7" customFormat="true" ht="14.25" hidden="false" customHeight="false" outlineLevel="0" collapsed="false">
      <c r="A49" s="6" t="s">
        <v>7</v>
      </c>
      <c r="B49" s="6" t="s">
        <v>128</v>
      </c>
      <c r="C49" s="8" t="s">
        <v>132</v>
      </c>
      <c r="D49" s="8" t="s">
        <v>133</v>
      </c>
      <c r="E49" s="8" t="s">
        <v>134</v>
      </c>
      <c r="F49" s="6"/>
    </row>
    <row r="50" s="11" customFormat="true" ht="14.25" hidden="false" customHeight="false" outlineLevel="0" collapsed="false">
      <c r="A50" s="10" t="s">
        <v>7</v>
      </c>
      <c r="B50" s="11" t="s">
        <v>135</v>
      </c>
      <c r="C50" s="12" t="s">
        <v>125</v>
      </c>
      <c r="D50" s="12" t="s">
        <v>126</v>
      </c>
      <c r="E50" s="12" t="s">
        <v>136</v>
      </c>
      <c r="F50" s="10"/>
    </row>
    <row r="51" s="11" customFormat="true" ht="14.25" hidden="false" customHeight="false" outlineLevel="0" collapsed="false">
      <c r="A51" s="10" t="s">
        <v>7</v>
      </c>
      <c r="B51" s="11" t="s">
        <v>135</v>
      </c>
      <c r="C51" s="12" t="s">
        <v>137</v>
      </c>
      <c r="D51" s="12" t="s">
        <v>138</v>
      </c>
      <c r="E51" s="12" t="s">
        <v>139</v>
      </c>
      <c r="F51" s="10"/>
    </row>
    <row r="52" s="11" customFormat="true" ht="14.25" hidden="false" customHeight="false" outlineLevel="0" collapsed="false">
      <c r="A52" s="10" t="s">
        <v>7</v>
      </c>
      <c r="B52" s="11" t="s">
        <v>135</v>
      </c>
      <c r="C52" s="12" t="s">
        <v>129</v>
      </c>
      <c r="D52" s="12" t="s">
        <v>130</v>
      </c>
      <c r="E52" s="12" t="s">
        <v>140</v>
      </c>
      <c r="F52" s="10"/>
    </row>
    <row r="53" s="11" customFormat="true" ht="14.25" hidden="false" customHeight="false" outlineLevel="0" collapsed="false">
      <c r="A53" s="10"/>
      <c r="C53" s="12"/>
      <c r="D53" s="12"/>
      <c r="E53" s="12"/>
      <c r="F53" s="10"/>
    </row>
    <row r="54" s="11" customFormat="true" ht="14.25" hidden="false" customHeight="false" outlineLevel="0" collapsed="false">
      <c r="A54" s="10" t="s">
        <v>7</v>
      </c>
      <c r="B54" s="11" t="s">
        <v>141</v>
      </c>
      <c r="C54" s="12" t="s">
        <v>125</v>
      </c>
      <c r="D54" s="12" t="s">
        <v>142</v>
      </c>
      <c r="E54" s="12" t="s">
        <v>143</v>
      </c>
      <c r="F54" s="10"/>
    </row>
    <row r="55" s="11" customFormat="true" ht="14.25" hidden="false" customHeight="false" outlineLevel="0" collapsed="false">
      <c r="A55" s="10" t="s">
        <v>7</v>
      </c>
      <c r="B55" s="11" t="s">
        <v>141</v>
      </c>
      <c r="C55" s="12" t="s">
        <v>144</v>
      </c>
      <c r="D55" s="12" t="s">
        <v>145</v>
      </c>
      <c r="E55" s="12" t="s">
        <v>146</v>
      </c>
      <c r="F55" s="10"/>
    </row>
    <row r="56" s="11" customFormat="true" ht="14.25" hidden="false" customHeight="false" outlineLevel="0" collapsed="false">
      <c r="A56" s="10" t="s">
        <v>7</v>
      </c>
      <c r="B56" s="11" t="s">
        <v>141</v>
      </c>
      <c r="C56" s="12" t="s">
        <v>122</v>
      </c>
      <c r="D56" s="12" t="s">
        <v>147</v>
      </c>
      <c r="E56" s="12" t="s">
        <v>148</v>
      </c>
      <c r="F56" s="10"/>
    </row>
    <row r="57" s="11" customFormat="true" ht="14.25" hidden="false" customHeight="false" outlineLevel="0" collapsed="false">
      <c r="A57" s="10"/>
      <c r="C57" s="12"/>
      <c r="D57" s="12"/>
      <c r="E57" s="12"/>
      <c r="F57" s="10"/>
    </row>
    <row r="58" s="11" customFormat="true" ht="14.25" hidden="false" customHeight="false" outlineLevel="0" collapsed="false">
      <c r="A58" s="10" t="s">
        <v>7</v>
      </c>
      <c r="B58" s="11" t="s">
        <v>149</v>
      </c>
      <c r="C58" s="12" t="s">
        <v>9</v>
      </c>
      <c r="D58" s="12" t="s">
        <v>150</v>
      </c>
      <c r="E58" s="13" t="s">
        <v>151</v>
      </c>
      <c r="F58" s="10"/>
    </row>
    <row r="59" s="11" customFormat="true" ht="42.75" hidden="false" customHeight="false" outlineLevel="0" collapsed="false">
      <c r="A59" s="10" t="s">
        <v>7</v>
      </c>
      <c r="B59" s="11" t="s">
        <v>149</v>
      </c>
      <c r="C59" s="12" t="s">
        <v>152</v>
      </c>
      <c r="D59" s="12" t="s">
        <v>153</v>
      </c>
      <c r="E59" s="13" t="s">
        <v>154</v>
      </c>
      <c r="F59" s="10"/>
    </row>
    <row r="60" s="11" customFormat="true" ht="42.75" hidden="false" customHeight="false" outlineLevel="0" collapsed="false">
      <c r="A60" s="10" t="s">
        <v>7</v>
      </c>
      <c r="B60" s="11" t="s">
        <v>149</v>
      </c>
      <c r="C60" s="12" t="s">
        <v>155</v>
      </c>
      <c r="D60" s="12" t="s">
        <v>156</v>
      </c>
      <c r="E60" s="13" t="s">
        <v>157</v>
      </c>
      <c r="F60" s="10"/>
    </row>
    <row r="61" s="11" customFormat="true" ht="57" hidden="false" customHeight="false" outlineLevel="0" collapsed="false">
      <c r="A61" s="10" t="s">
        <v>7</v>
      </c>
      <c r="B61" s="11" t="s">
        <v>149</v>
      </c>
      <c r="C61" s="12" t="s">
        <v>158</v>
      </c>
      <c r="D61" s="12" t="s">
        <v>159</v>
      </c>
      <c r="E61" s="13" t="s">
        <v>160</v>
      </c>
      <c r="F61" s="10"/>
    </row>
    <row r="62" s="11" customFormat="true" ht="42.75" hidden="false" customHeight="false" outlineLevel="0" collapsed="false">
      <c r="A62" s="10" t="s">
        <v>7</v>
      </c>
      <c r="B62" s="11" t="s">
        <v>149</v>
      </c>
      <c r="C62" s="12" t="s">
        <v>161</v>
      </c>
      <c r="D62" s="12" t="s">
        <v>162</v>
      </c>
      <c r="E62" s="13" t="s">
        <v>163</v>
      </c>
      <c r="F62" s="10"/>
    </row>
    <row r="63" s="11" customFormat="true" ht="42.75" hidden="false" customHeight="false" outlineLevel="0" collapsed="false">
      <c r="A63" s="10" t="s">
        <v>7</v>
      </c>
      <c r="B63" s="11" t="s">
        <v>149</v>
      </c>
      <c r="C63" s="12" t="s">
        <v>164</v>
      </c>
      <c r="D63" s="12" t="s">
        <v>165</v>
      </c>
      <c r="E63" s="13" t="s">
        <v>166</v>
      </c>
      <c r="F63" s="10"/>
    </row>
    <row r="64" s="11" customFormat="true" ht="42.75" hidden="false" customHeight="false" outlineLevel="0" collapsed="false">
      <c r="A64" s="10" t="s">
        <v>7</v>
      </c>
      <c r="B64" s="11" t="s">
        <v>149</v>
      </c>
      <c r="C64" s="12" t="s">
        <v>167</v>
      </c>
      <c r="D64" s="12" t="s">
        <v>168</v>
      </c>
      <c r="E64" s="13" t="s">
        <v>169</v>
      </c>
      <c r="F64" s="10"/>
    </row>
    <row r="65" s="11" customFormat="true" ht="14.25" hidden="false" customHeight="false" outlineLevel="0" collapsed="false">
      <c r="A65" s="10"/>
      <c r="C65" s="12"/>
      <c r="D65" s="12"/>
      <c r="E65" s="12"/>
      <c r="F65" s="10"/>
    </row>
    <row r="66" s="11" customFormat="true" ht="28.5" hidden="false" customHeight="false" outlineLevel="0" collapsed="false">
      <c r="A66" s="10" t="s">
        <v>7</v>
      </c>
      <c r="B66" s="11" t="s">
        <v>170</v>
      </c>
      <c r="C66" s="12" t="s">
        <v>9</v>
      </c>
      <c r="D66" s="14" t="s">
        <v>171</v>
      </c>
      <c r="E66" s="13" t="s">
        <v>172</v>
      </c>
      <c r="F66" s="10"/>
    </row>
    <row r="67" s="11" customFormat="true" ht="14.25" hidden="false" customHeight="false" outlineLevel="0" collapsed="false">
      <c r="A67" s="10" t="s">
        <v>7</v>
      </c>
      <c r="B67" s="11" t="s">
        <v>170</v>
      </c>
      <c r="C67" s="12" t="s">
        <v>173</v>
      </c>
      <c r="D67" s="12" t="s">
        <v>174</v>
      </c>
      <c r="E67" s="12" t="s">
        <v>175</v>
      </c>
      <c r="F67" s="10"/>
    </row>
    <row r="68" s="11" customFormat="true" ht="14.25" hidden="false" customHeight="false" outlineLevel="0" collapsed="false">
      <c r="A68" s="10" t="s">
        <v>7</v>
      </c>
      <c r="B68" s="11" t="s">
        <v>170</v>
      </c>
      <c r="C68" s="12" t="s">
        <v>176</v>
      </c>
      <c r="D68" s="12" t="s">
        <v>177</v>
      </c>
      <c r="E68" s="12" t="s">
        <v>178</v>
      </c>
      <c r="F68" s="10"/>
    </row>
    <row r="69" s="11" customFormat="true" ht="14.25" hidden="false" customHeight="false" outlineLevel="0" collapsed="false">
      <c r="A69" s="10" t="s">
        <v>7</v>
      </c>
      <c r="B69" s="11" t="s">
        <v>170</v>
      </c>
      <c r="C69" s="12" t="s">
        <v>179</v>
      </c>
      <c r="D69" s="12" t="s">
        <v>180</v>
      </c>
      <c r="E69" s="12" t="s">
        <v>181</v>
      </c>
      <c r="F69" s="10"/>
    </row>
    <row r="70" s="11" customFormat="true" ht="14.25" hidden="false" customHeight="false" outlineLevel="0" collapsed="false">
      <c r="A70" s="10"/>
      <c r="C70" s="12"/>
      <c r="D70" s="12"/>
      <c r="E70" s="12"/>
      <c r="F70" s="10"/>
    </row>
    <row r="71" s="11" customFormat="true" ht="14.25" hidden="false" customHeight="false" outlineLevel="0" collapsed="false">
      <c r="A71" s="10" t="s">
        <v>7</v>
      </c>
      <c r="B71" s="11" t="s">
        <v>182</v>
      </c>
      <c r="C71" s="12" t="s">
        <v>9</v>
      </c>
      <c r="D71" s="10" t="s">
        <v>183</v>
      </c>
      <c r="E71" s="12" t="s">
        <v>184</v>
      </c>
      <c r="F71" s="10"/>
    </row>
    <row r="72" s="11" customFormat="true" ht="14.25" hidden="false" customHeight="false" outlineLevel="0" collapsed="false">
      <c r="A72" s="10" t="s">
        <v>7</v>
      </c>
      <c r="B72" s="11" t="s">
        <v>182</v>
      </c>
      <c r="C72" s="10" t="s">
        <v>125</v>
      </c>
      <c r="D72" s="12" t="s">
        <v>126</v>
      </c>
      <c r="E72" s="10" t="s">
        <v>185</v>
      </c>
      <c r="F72" s="10"/>
    </row>
    <row r="73" s="11" customFormat="true" ht="14.25" hidden="false" customHeight="false" outlineLevel="0" collapsed="false">
      <c r="A73" s="10" t="s">
        <v>7</v>
      </c>
      <c r="B73" s="11" t="s">
        <v>182</v>
      </c>
      <c r="C73" s="10" t="s">
        <v>186</v>
      </c>
      <c r="D73" s="12" t="s">
        <v>123</v>
      </c>
      <c r="E73" s="10" t="s">
        <v>187</v>
      </c>
      <c r="F73" s="10"/>
    </row>
    <row r="74" s="11" customFormat="true" ht="14.25" hidden="false" customHeight="false" outlineLevel="0" collapsed="false">
      <c r="A74" s="10"/>
      <c r="C74" s="12"/>
      <c r="D74" s="12"/>
      <c r="E74" s="12"/>
      <c r="F74" s="10"/>
    </row>
    <row r="75" s="11" customFormat="true" ht="14.25" hidden="false" customHeight="false" outlineLevel="0" collapsed="false">
      <c r="A75" s="10" t="s">
        <v>7</v>
      </c>
      <c r="B75" s="11" t="s">
        <v>188</v>
      </c>
      <c r="C75" s="12" t="s">
        <v>9</v>
      </c>
      <c r="D75" s="12" t="s">
        <v>189</v>
      </c>
      <c r="E75" s="12" t="s">
        <v>190</v>
      </c>
      <c r="F75" s="10"/>
    </row>
    <row r="76" s="11" customFormat="true" ht="14.25" hidden="false" customHeight="false" outlineLevel="0" collapsed="false">
      <c r="A76" s="10" t="s">
        <v>7</v>
      </c>
      <c r="B76" s="11" t="s">
        <v>188</v>
      </c>
      <c r="C76" s="12" t="s">
        <v>191</v>
      </c>
      <c r="D76" s="12" t="s">
        <v>192</v>
      </c>
      <c r="E76" s="12" t="s">
        <v>193</v>
      </c>
      <c r="F76" s="10"/>
    </row>
    <row r="77" s="11" customFormat="true" ht="14.25" hidden="false" customHeight="false" outlineLevel="0" collapsed="false">
      <c r="A77" s="10" t="s">
        <v>7</v>
      </c>
      <c r="B77" s="11" t="s">
        <v>188</v>
      </c>
      <c r="C77" s="12" t="s">
        <v>194</v>
      </c>
      <c r="D77" s="12" t="s">
        <v>195</v>
      </c>
      <c r="E77" s="12" t="s">
        <v>196</v>
      </c>
      <c r="F77" s="10"/>
    </row>
    <row r="78" s="7" customFormat="true" ht="14.25" hidden="false" customHeight="false" outlineLevel="0" collapsed="false">
      <c r="A78" s="6" t="s">
        <v>7</v>
      </c>
      <c r="B78" s="6" t="s">
        <v>197</v>
      </c>
      <c r="C78" s="8" t="s">
        <v>9</v>
      </c>
      <c r="D78" s="6" t="s">
        <v>198</v>
      </c>
      <c r="E78" s="8" t="s">
        <v>199</v>
      </c>
      <c r="F78" s="6"/>
    </row>
    <row r="79" s="7" customFormat="true" ht="14.25" hidden="false" customHeight="false" outlineLevel="0" collapsed="false">
      <c r="A79" s="6" t="s">
        <v>7</v>
      </c>
      <c r="B79" s="6" t="s">
        <v>197</v>
      </c>
      <c r="C79" s="6" t="s">
        <v>200</v>
      </c>
      <c r="D79" s="6" t="s">
        <v>201</v>
      </c>
      <c r="E79" s="8" t="s">
        <v>202</v>
      </c>
      <c r="F79" s="6"/>
    </row>
    <row r="80" s="7" customFormat="true" ht="14.25" hidden="false" customHeight="false" outlineLevel="0" collapsed="false">
      <c r="A80" s="6" t="s">
        <v>7</v>
      </c>
      <c r="B80" s="6" t="s">
        <v>203</v>
      </c>
      <c r="C80" s="15" t="s">
        <v>204</v>
      </c>
      <c r="D80" s="15" t="s">
        <v>205</v>
      </c>
      <c r="E80" s="15" t="s">
        <v>206</v>
      </c>
      <c r="F80" s="6"/>
    </row>
    <row r="81" s="7" customFormat="true" ht="14.25" hidden="false" customHeight="false" outlineLevel="0" collapsed="false">
      <c r="A81" s="6" t="s">
        <v>7</v>
      </c>
      <c r="B81" s="6" t="s">
        <v>203</v>
      </c>
      <c r="C81" s="15" t="s">
        <v>207</v>
      </c>
      <c r="D81" s="15" t="s">
        <v>208</v>
      </c>
      <c r="E81" s="15" t="s">
        <v>209</v>
      </c>
      <c r="F81" s="6"/>
    </row>
    <row r="82" s="7" customFormat="true" ht="14.25" hidden="false" customHeight="false" outlineLevel="0" collapsed="false"/>
    <row r="83" s="7" customFormat="true" ht="14.25" hidden="false" customHeight="false" outlineLevel="0" collapsed="false">
      <c r="A83" s="6" t="s">
        <v>7</v>
      </c>
      <c r="B83" s="6" t="s">
        <v>210</v>
      </c>
      <c r="C83" s="6" t="s">
        <v>9</v>
      </c>
      <c r="D83" s="15" t="s">
        <v>211</v>
      </c>
      <c r="E83" s="15"/>
      <c r="F83" s="6"/>
    </row>
    <row r="84" s="7" customFormat="true" ht="14.25" hidden="false" customHeight="false" outlineLevel="0" collapsed="false">
      <c r="A84" s="6" t="s">
        <v>7</v>
      </c>
      <c r="B84" s="6" t="s">
        <v>210</v>
      </c>
      <c r="C84" s="15" t="s">
        <v>212</v>
      </c>
      <c r="D84" s="15" t="s">
        <v>212</v>
      </c>
      <c r="E84" s="15" t="s">
        <v>213</v>
      </c>
      <c r="F84" s="6"/>
    </row>
    <row r="85" s="7" customFormat="true" ht="14.25" hidden="false" customHeight="false" outlineLevel="0" collapsed="false">
      <c r="A85" s="6" t="s">
        <v>7</v>
      </c>
      <c r="B85" s="6" t="s">
        <v>210</v>
      </c>
      <c r="C85" s="15" t="s">
        <v>214</v>
      </c>
      <c r="D85" s="15" t="s">
        <v>214</v>
      </c>
      <c r="E85" s="15"/>
      <c r="F85" s="6"/>
    </row>
    <row r="86" s="7" customFormat="true" ht="14.25" hidden="false" customHeight="false" outlineLevel="0" collapsed="false">
      <c r="A86" s="6" t="s">
        <v>7</v>
      </c>
      <c r="B86" s="6" t="s">
        <v>210</v>
      </c>
      <c r="C86" s="15" t="s">
        <v>215</v>
      </c>
      <c r="D86" s="15" t="s">
        <v>215</v>
      </c>
      <c r="E86" s="15"/>
      <c r="F86" s="6"/>
    </row>
    <row r="87" s="7" customFormat="true" ht="14.25" hidden="false" customHeight="false" outlineLevel="0" collapsed="false">
      <c r="A87" s="6" t="s">
        <v>7</v>
      </c>
      <c r="B87" s="6" t="s">
        <v>210</v>
      </c>
      <c r="C87" s="15" t="n">
        <v>2</v>
      </c>
      <c r="D87" s="15" t="s">
        <v>216</v>
      </c>
      <c r="E87" s="15"/>
      <c r="F87" s="6"/>
    </row>
    <row r="88" s="7" customFormat="true" ht="14.25" hidden="false" customHeight="false" outlineLevel="0" collapsed="false">
      <c r="A88" s="6"/>
      <c r="B88" s="6"/>
      <c r="C88" s="15"/>
      <c r="D88" s="15"/>
      <c r="E88" s="15"/>
      <c r="F88" s="6"/>
    </row>
    <row r="89" s="7" customFormat="true" ht="14.25" hidden="false" customHeight="false" outlineLevel="0" collapsed="false">
      <c r="A89" s="6"/>
      <c r="B89" s="6"/>
      <c r="C89" s="6"/>
      <c r="D89" s="6"/>
      <c r="E89" s="6"/>
      <c r="F89" s="6"/>
    </row>
    <row r="90" customFormat="false" ht="14.25" hidden="false" customHeight="false" outlineLevel="0" collapsed="false">
      <c r="A90" s="2" t="s">
        <v>7</v>
      </c>
      <c r="B90" s="2" t="s">
        <v>217</v>
      </c>
      <c r="C90" s="2" t="s">
        <v>9</v>
      </c>
      <c r="D90" s="2" t="s">
        <v>218</v>
      </c>
      <c r="E90" s="2" t="s">
        <v>219</v>
      </c>
      <c r="F90" s="2"/>
    </row>
    <row r="91" customFormat="false" ht="14.25" hidden="false" customHeight="false" outlineLevel="0" collapsed="false">
      <c r="A91" s="2" t="s">
        <v>7</v>
      </c>
      <c r="B91" s="2" t="s">
        <v>217</v>
      </c>
      <c r="C91" s="16" t="s">
        <v>220</v>
      </c>
      <c r="D91" s="2" t="s">
        <v>221</v>
      </c>
      <c r="E91" s="16" t="s">
        <v>222</v>
      </c>
      <c r="F91" s="2"/>
    </row>
    <row r="92" customFormat="false" ht="14.25" hidden="false" customHeight="false" outlineLevel="0" collapsed="false">
      <c r="A92" s="2" t="s">
        <v>7</v>
      </c>
      <c r="B92" s="2" t="s">
        <v>217</v>
      </c>
      <c r="C92" s="16" t="s">
        <v>223</v>
      </c>
      <c r="D92" s="2" t="s">
        <v>224</v>
      </c>
      <c r="E92" s="16" t="s">
        <v>225</v>
      </c>
      <c r="F92" s="2"/>
    </row>
    <row r="93" customFormat="false" ht="14.25" hidden="false" customHeight="false" outlineLevel="0" collapsed="false">
      <c r="A93" s="2" t="s">
        <v>7</v>
      </c>
      <c r="B93" s="2" t="s">
        <v>217</v>
      </c>
      <c r="C93" s="16" t="s">
        <v>226</v>
      </c>
      <c r="D93" s="2" t="s">
        <v>227</v>
      </c>
      <c r="E93" s="16" t="s">
        <v>228</v>
      </c>
      <c r="F93" s="2"/>
    </row>
    <row r="94" s="7" customFormat="true" ht="14.25" hidden="false" customHeight="false" outlineLevel="0" collapsed="false">
      <c r="A94" s="6" t="s">
        <v>7</v>
      </c>
      <c r="B94" s="6" t="s">
        <v>229</v>
      </c>
      <c r="C94" s="6" t="s">
        <v>9</v>
      </c>
      <c r="D94" s="8" t="s">
        <v>230</v>
      </c>
      <c r="E94" s="8" t="s">
        <v>231</v>
      </c>
      <c r="F94" s="6"/>
    </row>
    <row r="95" s="7" customFormat="true" ht="14.25" hidden="false" customHeight="false" outlineLevel="0" collapsed="false">
      <c r="A95" s="6" t="s">
        <v>7</v>
      </c>
      <c r="B95" s="6" t="s">
        <v>229</v>
      </c>
      <c r="C95" s="8" t="s">
        <v>232</v>
      </c>
      <c r="D95" s="6" t="s">
        <v>233</v>
      </c>
      <c r="E95" s="8" t="s">
        <v>234</v>
      </c>
      <c r="F95" s="7" t="s">
        <v>235</v>
      </c>
    </row>
    <row r="96" s="7" customFormat="true" ht="14.25" hidden="false" customHeight="false" outlineLevel="0" collapsed="false">
      <c r="A96" s="6" t="s">
        <v>7</v>
      </c>
      <c r="B96" s="6" t="s">
        <v>229</v>
      </c>
      <c r="C96" s="8" t="s">
        <v>236</v>
      </c>
      <c r="D96" s="6" t="s">
        <v>237</v>
      </c>
      <c r="E96" s="8" t="s">
        <v>238</v>
      </c>
      <c r="F96" s="7" t="s">
        <v>235</v>
      </c>
    </row>
    <row r="97" s="7" customFormat="true" ht="14.25" hidden="false" customHeight="false" outlineLevel="0" collapsed="false">
      <c r="A97" s="6" t="s">
        <v>7</v>
      </c>
      <c r="B97" s="6" t="s">
        <v>229</v>
      </c>
      <c r="C97" s="8" t="s">
        <v>239</v>
      </c>
      <c r="D97" s="6" t="s">
        <v>240</v>
      </c>
      <c r="E97" s="8" t="s">
        <v>241</v>
      </c>
      <c r="F97" s="7" t="s">
        <v>235</v>
      </c>
    </row>
    <row r="98" customFormat="false" ht="14.25" hidden="false" customHeight="false" outlineLevel="0" collapsed="false">
      <c r="A98" s="2" t="s">
        <v>7</v>
      </c>
      <c r="B98" s="2" t="s">
        <v>242</v>
      </c>
      <c r="C98" s="2" t="s">
        <v>9</v>
      </c>
      <c r="D98" s="16" t="s">
        <v>243</v>
      </c>
      <c r="E98" s="16" t="s">
        <v>244</v>
      </c>
    </row>
    <row r="99" customFormat="false" ht="14.25" hidden="false" customHeight="false" outlineLevel="0" collapsed="false">
      <c r="A99" s="2" t="s">
        <v>7</v>
      </c>
      <c r="B99" s="2" t="s">
        <v>242</v>
      </c>
      <c r="C99" s="2" t="s">
        <v>245</v>
      </c>
      <c r="D99" s="2" t="s">
        <v>246</v>
      </c>
      <c r="E99" s="2" t="s">
        <v>247</v>
      </c>
      <c r="F99" s="1" t="s">
        <v>235</v>
      </c>
    </row>
    <row r="100" customFormat="false" ht="14.25" hidden="false" customHeight="false" outlineLevel="0" collapsed="false">
      <c r="A100" s="2" t="s">
        <v>7</v>
      </c>
      <c r="B100" s="2" t="s">
        <v>242</v>
      </c>
      <c r="C100" s="2" t="s">
        <v>248</v>
      </c>
      <c r="D100" s="2" t="s">
        <v>249</v>
      </c>
      <c r="E100" s="2" t="s">
        <v>250</v>
      </c>
      <c r="F100" s="1" t="s">
        <v>235</v>
      </c>
    </row>
    <row r="101" customFormat="false" ht="14.25" hidden="false" customHeight="false" outlineLevel="0" collapsed="false">
      <c r="A101" s="2" t="s">
        <v>7</v>
      </c>
      <c r="B101" s="2" t="s">
        <v>242</v>
      </c>
      <c r="C101" s="2" t="s">
        <v>251</v>
      </c>
      <c r="D101" s="2" t="s">
        <v>252</v>
      </c>
      <c r="E101" s="2" t="s">
        <v>253</v>
      </c>
      <c r="F101" s="1" t="s">
        <v>235</v>
      </c>
    </row>
    <row r="102" customFormat="false" ht="14.25" hidden="false" customHeight="false" outlineLevel="0" collapsed="false">
      <c r="A102" s="2" t="s">
        <v>7</v>
      </c>
      <c r="B102" s="2" t="s">
        <v>242</v>
      </c>
      <c r="C102" s="16" t="s">
        <v>254</v>
      </c>
      <c r="D102" s="2" t="s">
        <v>255</v>
      </c>
      <c r="E102" s="17" t="s">
        <v>256</v>
      </c>
      <c r="F102" s="1" t="s">
        <v>235</v>
      </c>
    </row>
    <row r="103" customFormat="false" ht="14.25" hidden="false" customHeight="false" outlineLevel="0" collapsed="false">
      <c r="A103" s="2" t="s">
        <v>7</v>
      </c>
      <c r="B103" s="2" t="s">
        <v>242</v>
      </c>
      <c r="C103" s="16" t="s">
        <v>257</v>
      </c>
      <c r="D103" s="2" t="s">
        <v>258</v>
      </c>
      <c r="E103" s="17" t="s">
        <v>259</v>
      </c>
      <c r="F103" s="1" t="s">
        <v>235</v>
      </c>
    </row>
    <row r="104" customFormat="false" ht="14.25" hidden="false" customHeight="false" outlineLevel="0" collapsed="false">
      <c r="A104" s="2" t="s">
        <v>7</v>
      </c>
      <c r="B104" s="2" t="s">
        <v>242</v>
      </c>
      <c r="C104" s="16" t="s">
        <v>260</v>
      </c>
      <c r="D104" s="2" t="s">
        <v>261</v>
      </c>
      <c r="E104" s="17" t="s">
        <v>262</v>
      </c>
      <c r="F104" s="1" t="s">
        <v>235</v>
      </c>
    </row>
    <row r="105" customFormat="false" ht="14.25" hidden="false" customHeight="false" outlineLevel="0" collapsed="false">
      <c r="A105" s="2" t="s">
        <v>7</v>
      </c>
      <c r="B105" s="2" t="s">
        <v>242</v>
      </c>
      <c r="C105" s="16" t="s">
        <v>263</v>
      </c>
      <c r="D105" s="2" t="s">
        <v>264</v>
      </c>
      <c r="E105" s="17" t="s">
        <v>265</v>
      </c>
      <c r="F105" s="1" t="s">
        <v>235</v>
      </c>
    </row>
    <row r="106" customFormat="false" ht="14.25" hidden="false" customHeight="false" outlineLevel="0" collapsed="false">
      <c r="A106" s="2" t="s">
        <v>7</v>
      </c>
      <c r="B106" s="2" t="s">
        <v>242</v>
      </c>
      <c r="C106" s="16" t="s">
        <v>266</v>
      </c>
      <c r="D106" s="18" t="s">
        <v>267</v>
      </c>
      <c r="E106" s="17" t="s">
        <v>268</v>
      </c>
      <c r="F106" s="1" t="s">
        <v>235</v>
      </c>
    </row>
    <row r="107" customFormat="false" ht="14.25" hidden="false" customHeight="false" outlineLevel="0" collapsed="false">
      <c r="A107" s="2" t="s">
        <v>7</v>
      </c>
      <c r="B107" s="2" t="s">
        <v>242</v>
      </c>
      <c r="C107" s="16" t="s">
        <v>269</v>
      </c>
      <c r="D107" s="2" t="s">
        <v>270</v>
      </c>
      <c r="E107" s="17" t="s">
        <v>271</v>
      </c>
      <c r="F107" s="1" t="s">
        <v>235</v>
      </c>
    </row>
    <row r="108" customFormat="false" ht="14.25" hidden="false" customHeight="false" outlineLevel="0" collapsed="false">
      <c r="A108" s="2" t="s">
        <v>7</v>
      </c>
      <c r="B108" s="2" t="s">
        <v>242</v>
      </c>
      <c r="C108" s="16" t="s">
        <v>272</v>
      </c>
      <c r="D108" s="2" t="s">
        <v>273</v>
      </c>
      <c r="E108" s="17" t="s">
        <v>274</v>
      </c>
      <c r="F108" s="1" t="s">
        <v>235</v>
      </c>
    </row>
    <row r="109" customFormat="false" ht="14.25" hidden="false" customHeight="false" outlineLevel="0" collapsed="false">
      <c r="A109" s="2" t="s">
        <v>7</v>
      </c>
      <c r="B109" s="2" t="s">
        <v>242</v>
      </c>
      <c r="C109" s="16" t="s">
        <v>275</v>
      </c>
      <c r="D109" s="2" t="s">
        <v>276</v>
      </c>
      <c r="E109" s="17" t="s">
        <v>277</v>
      </c>
      <c r="F109" s="1" t="s">
        <v>235</v>
      </c>
    </row>
    <row r="110" customFormat="false" ht="14.25" hidden="false" customHeight="false" outlineLevel="0" collapsed="false">
      <c r="A110" s="2" t="s">
        <v>7</v>
      </c>
      <c r="B110" s="2" t="s">
        <v>242</v>
      </c>
      <c r="C110" s="16" t="s">
        <v>278</v>
      </c>
      <c r="D110" s="2" t="s">
        <v>279</v>
      </c>
      <c r="E110" s="17" t="s">
        <v>280</v>
      </c>
      <c r="F110" s="1" t="s">
        <v>235</v>
      </c>
    </row>
    <row r="111" customFormat="false" ht="14.25" hidden="false" customHeight="false" outlineLevel="0" collapsed="false">
      <c r="A111" s="2" t="s">
        <v>7</v>
      </c>
      <c r="B111" s="2" t="s">
        <v>242</v>
      </c>
      <c r="C111" s="16" t="s">
        <v>281</v>
      </c>
      <c r="D111" s="2" t="s">
        <v>282</v>
      </c>
      <c r="E111" s="17" t="s">
        <v>283</v>
      </c>
      <c r="F111" s="1" t="s">
        <v>235</v>
      </c>
    </row>
    <row r="112" customFormat="false" ht="14.25" hidden="false" customHeight="false" outlineLevel="0" collapsed="false">
      <c r="A112" s="2" t="s">
        <v>7</v>
      </c>
      <c r="B112" s="2" t="s">
        <v>242</v>
      </c>
      <c r="C112" s="16" t="s">
        <v>284</v>
      </c>
      <c r="D112" s="2" t="s">
        <v>285</v>
      </c>
      <c r="E112" s="17" t="s">
        <v>286</v>
      </c>
      <c r="F112" s="1" t="s">
        <v>235</v>
      </c>
    </row>
    <row r="113" customFormat="false" ht="14.25" hidden="false" customHeight="false" outlineLevel="0" collapsed="false">
      <c r="A113" s="2" t="s">
        <v>7</v>
      </c>
      <c r="B113" s="2" t="s">
        <v>242</v>
      </c>
      <c r="C113" s="16" t="s">
        <v>287</v>
      </c>
      <c r="D113" s="2" t="s">
        <v>288</v>
      </c>
      <c r="E113" s="17" t="s">
        <v>289</v>
      </c>
      <c r="F113" s="1" t="s">
        <v>235</v>
      </c>
    </row>
    <row r="114" s="21" customFormat="true" ht="14.25" hidden="false" customHeight="false" outlineLevel="0" collapsed="false">
      <c r="A114" s="19" t="s">
        <v>7</v>
      </c>
      <c r="B114" s="2" t="s">
        <v>242</v>
      </c>
      <c r="C114" s="20" t="s">
        <v>290</v>
      </c>
      <c r="D114" s="20" t="s">
        <v>291</v>
      </c>
      <c r="E114" s="20"/>
      <c r="F114" s="20" t="s">
        <v>290</v>
      </c>
    </row>
    <row r="115" s="2" customFormat="true" ht="14.25" hidden="false" customHeight="false" outlineLevel="0" collapsed="false">
      <c r="A115" s="2" t="s">
        <v>7</v>
      </c>
      <c r="B115" s="2" t="s">
        <v>292</v>
      </c>
      <c r="C115" s="2" t="s">
        <v>9</v>
      </c>
      <c r="D115" s="2" t="s">
        <v>293</v>
      </c>
      <c r="E115" s="2" t="s">
        <v>294</v>
      </c>
    </row>
    <row r="116" s="2" customFormat="true" ht="14.25" hidden="false" customHeight="false" outlineLevel="0" collapsed="false">
      <c r="A116" s="2" t="s">
        <v>7</v>
      </c>
      <c r="B116" s="2" t="s">
        <v>292</v>
      </c>
      <c r="C116" s="2" t="s">
        <v>295</v>
      </c>
      <c r="D116" s="2" t="s">
        <v>296</v>
      </c>
      <c r="E116" s="2" t="s">
        <v>297</v>
      </c>
      <c r="F116" s="1" t="s">
        <v>235</v>
      </c>
    </row>
    <row r="117" s="2" customFormat="true" ht="14.25" hidden="false" customHeight="false" outlineLevel="0" collapsed="false">
      <c r="A117" s="2" t="s">
        <v>7</v>
      </c>
      <c r="B117" s="2" t="s">
        <v>292</v>
      </c>
      <c r="C117" s="2" t="s">
        <v>298</v>
      </c>
      <c r="D117" s="2" t="s">
        <v>299</v>
      </c>
      <c r="E117" s="2" t="s">
        <v>300</v>
      </c>
      <c r="F117" s="1" t="s">
        <v>235</v>
      </c>
    </row>
    <row r="118" s="2" customFormat="true" ht="14.25" hidden="false" customHeight="false" outlineLevel="0" collapsed="false">
      <c r="A118" s="2" t="s">
        <v>7</v>
      </c>
      <c r="B118" s="2" t="s">
        <v>292</v>
      </c>
      <c r="C118" s="2" t="s">
        <v>301</v>
      </c>
      <c r="D118" s="2" t="s">
        <v>302</v>
      </c>
      <c r="E118" s="2" t="s">
        <v>303</v>
      </c>
      <c r="F118" s="1" t="s">
        <v>235</v>
      </c>
    </row>
    <row r="119" s="2" customFormat="true" ht="14.25" hidden="false" customHeight="false" outlineLevel="0" collapsed="false">
      <c r="A119" s="2" t="s">
        <v>7</v>
      </c>
      <c r="B119" s="2" t="s">
        <v>292</v>
      </c>
      <c r="C119" s="2" t="s">
        <v>304</v>
      </c>
      <c r="D119" s="2" t="s">
        <v>305</v>
      </c>
      <c r="E119" s="2" t="s">
        <v>306</v>
      </c>
      <c r="F119" s="1" t="s">
        <v>235</v>
      </c>
    </row>
    <row r="120" s="2" customFormat="true" ht="14.25" hidden="false" customHeight="false" outlineLevel="0" collapsed="false">
      <c r="A120" s="2" t="s">
        <v>7</v>
      </c>
      <c r="B120" s="2" t="s">
        <v>292</v>
      </c>
      <c r="C120" s="2" t="s">
        <v>307</v>
      </c>
      <c r="D120" s="2" t="s">
        <v>308</v>
      </c>
      <c r="E120" s="2" t="s">
        <v>309</v>
      </c>
      <c r="F120" s="1" t="s">
        <v>235</v>
      </c>
    </row>
    <row r="121" s="7" customFormat="true" ht="14.25" hidden="false" customHeight="false" outlineLevel="0" collapsed="false">
      <c r="A121" s="6" t="s">
        <v>7</v>
      </c>
      <c r="B121" s="6" t="s">
        <v>310</v>
      </c>
      <c r="C121" s="6" t="s">
        <v>9</v>
      </c>
      <c r="D121" s="8" t="s">
        <v>311</v>
      </c>
      <c r="E121" s="8" t="s">
        <v>312</v>
      </c>
      <c r="F121" s="6"/>
    </row>
    <row r="122" s="7" customFormat="true" ht="14.25" hidden="false" customHeight="false" outlineLevel="0" collapsed="false">
      <c r="A122" s="6" t="s">
        <v>7</v>
      </c>
      <c r="B122" s="6" t="s">
        <v>310</v>
      </c>
      <c r="C122" s="8" t="s">
        <v>313</v>
      </c>
      <c r="D122" s="6" t="s">
        <v>314</v>
      </c>
      <c r="E122" s="8" t="s">
        <v>315</v>
      </c>
      <c r="F122" s="6"/>
    </row>
    <row r="123" s="7" customFormat="true" ht="14.25" hidden="false" customHeight="false" outlineLevel="0" collapsed="false">
      <c r="A123" s="6" t="s">
        <v>7</v>
      </c>
      <c r="B123" s="6" t="s">
        <v>310</v>
      </c>
      <c r="C123" s="8" t="s">
        <v>316</v>
      </c>
      <c r="D123" s="6" t="s">
        <v>317</v>
      </c>
      <c r="E123" s="8" t="s">
        <v>318</v>
      </c>
      <c r="F123" s="6"/>
    </row>
    <row r="124" s="7" customFormat="true" ht="14.25" hidden="false" customHeight="false" outlineLevel="0" collapsed="false">
      <c r="A124" s="6" t="s">
        <v>7</v>
      </c>
      <c r="B124" s="6" t="s">
        <v>310</v>
      </c>
      <c r="C124" s="8" t="s">
        <v>319</v>
      </c>
      <c r="D124" s="6" t="s">
        <v>320</v>
      </c>
      <c r="E124" s="8" t="s">
        <v>321</v>
      </c>
      <c r="F124" s="6"/>
    </row>
    <row r="125" s="7" customFormat="true" ht="14.25" hidden="false" customHeight="false" outlineLevel="0" collapsed="false">
      <c r="A125" s="6" t="s">
        <v>7</v>
      </c>
      <c r="B125" s="6" t="s">
        <v>310</v>
      </c>
      <c r="C125" s="6" t="s">
        <v>322</v>
      </c>
      <c r="D125" s="8" t="s">
        <v>323</v>
      </c>
      <c r="E125" s="8" t="s">
        <v>324</v>
      </c>
      <c r="F125" s="6"/>
    </row>
    <row r="126" s="7" customFormat="true" ht="14.25" hidden="false" customHeight="false" outlineLevel="0" collapsed="false">
      <c r="A126" s="6" t="s">
        <v>7</v>
      </c>
      <c r="B126" s="6" t="s">
        <v>325</v>
      </c>
      <c r="C126" s="6" t="s">
        <v>9</v>
      </c>
      <c r="D126" s="8" t="s">
        <v>326</v>
      </c>
      <c r="E126" s="8" t="s">
        <v>327</v>
      </c>
    </row>
    <row r="127" s="7" customFormat="true" ht="14.25" hidden="false" customHeight="false" outlineLevel="0" collapsed="false">
      <c r="A127" s="6" t="s">
        <v>7</v>
      </c>
      <c r="B127" s="6" t="s">
        <v>325</v>
      </c>
      <c r="C127" s="8" t="s">
        <v>328</v>
      </c>
      <c r="D127" s="6" t="s">
        <v>329</v>
      </c>
      <c r="E127" s="8" t="s">
        <v>330</v>
      </c>
      <c r="F127" s="7" t="s">
        <v>235</v>
      </c>
    </row>
    <row r="128" s="7" customFormat="true" ht="14.25" hidden="false" customHeight="false" outlineLevel="0" collapsed="false">
      <c r="A128" s="6" t="s">
        <v>7</v>
      </c>
      <c r="B128" s="6" t="s">
        <v>325</v>
      </c>
      <c r="C128" s="8" t="s">
        <v>331</v>
      </c>
      <c r="D128" s="6" t="s">
        <v>332</v>
      </c>
      <c r="E128" s="8" t="s">
        <v>333</v>
      </c>
      <c r="F128" s="7" t="s">
        <v>235</v>
      </c>
    </row>
    <row r="129" s="7" customFormat="true" ht="14.25" hidden="false" customHeight="false" outlineLevel="0" collapsed="false">
      <c r="A129" s="6" t="s">
        <v>7</v>
      </c>
      <c r="B129" s="6" t="s">
        <v>325</v>
      </c>
      <c r="C129" s="8" t="s">
        <v>334</v>
      </c>
      <c r="D129" s="6" t="s">
        <v>335</v>
      </c>
      <c r="E129" s="8" t="s">
        <v>336</v>
      </c>
      <c r="F129" s="7" t="s">
        <v>235</v>
      </c>
    </row>
    <row r="130" s="7" customFormat="true" ht="14.25" hidden="false" customHeight="false" outlineLevel="0" collapsed="false">
      <c r="A130" s="6" t="s">
        <v>7</v>
      </c>
      <c r="B130" s="6" t="s">
        <v>325</v>
      </c>
      <c r="C130" s="8" t="s">
        <v>337</v>
      </c>
      <c r="D130" s="6" t="s">
        <v>338</v>
      </c>
      <c r="E130" s="8" t="s">
        <v>339</v>
      </c>
      <c r="F130" s="7" t="s">
        <v>235</v>
      </c>
    </row>
    <row r="131" s="7" customFormat="true" ht="14.25" hidden="false" customHeight="false" outlineLevel="0" collapsed="false">
      <c r="A131" s="6" t="s">
        <v>7</v>
      </c>
      <c r="B131" s="6" t="s">
        <v>340</v>
      </c>
      <c r="C131" s="8" t="s">
        <v>9</v>
      </c>
      <c r="D131" s="8" t="s">
        <v>341</v>
      </c>
      <c r="E131" s="8" t="s">
        <v>342</v>
      </c>
      <c r="F131" s="6"/>
    </row>
    <row r="132" s="7" customFormat="true" ht="14.25" hidden="false" customHeight="false" outlineLevel="0" collapsed="false">
      <c r="A132" s="6" t="s">
        <v>7</v>
      </c>
      <c r="B132" s="6" t="s">
        <v>340</v>
      </c>
      <c r="C132" s="8" t="s">
        <v>343</v>
      </c>
      <c r="D132" s="6" t="s">
        <v>344</v>
      </c>
      <c r="E132" s="6" t="s">
        <v>345</v>
      </c>
      <c r="F132" s="6"/>
    </row>
    <row r="133" s="7" customFormat="true" ht="14.25" hidden="false" customHeight="false" outlineLevel="0" collapsed="false">
      <c r="A133" s="6" t="s">
        <v>7</v>
      </c>
      <c r="B133" s="6" t="s">
        <v>340</v>
      </c>
      <c r="C133" s="8" t="s">
        <v>346</v>
      </c>
      <c r="D133" s="6" t="s">
        <v>347</v>
      </c>
      <c r="E133" s="8" t="s">
        <v>348</v>
      </c>
      <c r="F133" s="6"/>
    </row>
    <row r="134" s="7" customFormat="true" ht="14.25" hidden="false" customHeight="false" outlineLevel="0" collapsed="false">
      <c r="A134" s="6" t="s">
        <v>7</v>
      </c>
      <c r="B134" s="6" t="s">
        <v>340</v>
      </c>
      <c r="C134" s="8" t="s">
        <v>349</v>
      </c>
      <c r="D134" s="6" t="s">
        <v>350</v>
      </c>
      <c r="E134" s="8" t="s">
        <v>351</v>
      </c>
      <c r="F134" s="6"/>
    </row>
    <row r="135" s="7" customFormat="true" ht="14.25" hidden="false" customHeight="false" outlineLevel="0" collapsed="false">
      <c r="A135" s="6"/>
      <c r="B135" s="6"/>
      <c r="C135" s="6"/>
      <c r="D135" s="8"/>
      <c r="E135" s="6"/>
      <c r="F135" s="6"/>
    </row>
    <row r="136" s="7" customFormat="true" ht="14.25" hidden="false" customHeight="false" outlineLevel="0" collapsed="false">
      <c r="A136" s="6"/>
      <c r="B136" s="6"/>
      <c r="C136" s="8"/>
      <c r="D136" s="6"/>
      <c r="E136" s="8"/>
      <c r="F136" s="6"/>
    </row>
    <row r="137" s="7" customFormat="true" ht="14.25" hidden="false" customHeight="false" outlineLevel="0" collapsed="false">
      <c r="A137" s="6"/>
      <c r="B137" s="6"/>
      <c r="C137" s="8"/>
      <c r="D137" s="6"/>
      <c r="E137" s="8"/>
      <c r="F137" s="6"/>
    </row>
    <row r="138" s="7" customFormat="true" ht="14.25" hidden="false" customHeight="false" outlineLevel="0" collapsed="false">
      <c r="A138" s="6"/>
      <c r="B138" s="6"/>
      <c r="C138" s="8"/>
      <c r="D138" s="6"/>
      <c r="E138" s="8"/>
      <c r="F138" s="6"/>
    </row>
    <row r="139" customFormat="false" ht="14.25" hidden="false" customHeight="false" outlineLevel="0" collapsed="false">
      <c r="A139" s="2" t="s">
        <v>7</v>
      </c>
      <c r="B139" s="2" t="s">
        <v>352</v>
      </c>
      <c r="C139" s="2" t="s">
        <v>9</v>
      </c>
      <c r="D139" s="16" t="s">
        <v>353</v>
      </c>
      <c r="E139" s="2" t="s">
        <v>354</v>
      </c>
      <c r="F139" s="2"/>
    </row>
    <row r="140" customFormat="false" ht="14.25" hidden="false" customHeight="false" outlineLevel="0" collapsed="false">
      <c r="A140" s="2" t="s">
        <v>355</v>
      </c>
      <c r="B140" s="2" t="s">
        <v>352</v>
      </c>
      <c r="C140" s="2" t="s">
        <v>356</v>
      </c>
      <c r="D140" s="16" t="s">
        <v>357</v>
      </c>
      <c r="E140" s="2" t="s">
        <v>358</v>
      </c>
      <c r="F140" s="2"/>
    </row>
    <row r="141" customFormat="false" ht="14.25" hidden="false" customHeight="false" outlineLevel="0" collapsed="false">
      <c r="A141" s="2" t="s">
        <v>355</v>
      </c>
      <c r="B141" s="2" t="s">
        <v>352</v>
      </c>
      <c r="C141" s="2" t="s">
        <v>359</v>
      </c>
      <c r="D141" s="16" t="s">
        <v>360</v>
      </c>
      <c r="E141" s="2" t="s">
        <v>361</v>
      </c>
      <c r="F141" s="2"/>
    </row>
    <row r="142" customFormat="false" ht="14.25" hidden="false" customHeight="false" outlineLevel="0" collapsed="false">
      <c r="A142" s="2" t="s">
        <v>355</v>
      </c>
      <c r="B142" s="2" t="s">
        <v>352</v>
      </c>
      <c r="C142" s="2" t="s">
        <v>362</v>
      </c>
      <c r="D142" s="16" t="s">
        <v>363</v>
      </c>
      <c r="E142" s="16" t="s">
        <v>364</v>
      </c>
      <c r="F142" s="2"/>
    </row>
    <row r="143" customFormat="false" ht="14.25" hidden="false" customHeight="false" outlineLevel="0" collapsed="false">
      <c r="A143" s="2"/>
      <c r="B143" s="2"/>
      <c r="C143" s="2"/>
      <c r="D143" s="2"/>
      <c r="E143" s="2"/>
      <c r="F143" s="2"/>
    </row>
    <row r="144" customFormat="false" ht="14.25" hidden="false" customHeight="false" outlineLevel="0" collapsed="false">
      <c r="A144" s="2" t="s">
        <v>7</v>
      </c>
      <c r="B144" s="2" t="s">
        <v>365</v>
      </c>
      <c r="C144" s="2" t="s">
        <v>9</v>
      </c>
      <c r="D144" s="2" t="s">
        <v>366</v>
      </c>
      <c r="E144" s="2"/>
      <c r="F144" s="2"/>
    </row>
    <row r="145" customFormat="false" ht="14.25" hidden="false" customHeight="false" outlineLevel="0" collapsed="false">
      <c r="A145" s="2" t="s">
        <v>7</v>
      </c>
      <c r="B145" s="2" t="s">
        <v>365</v>
      </c>
      <c r="C145" s="2" t="s">
        <v>367</v>
      </c>
      <c r="D145" s="2" t="s">
        <v>368</v>
      </c>
      <c r="E145" s="2" t="s">
        <v>369</v>
      </c>
      <c r="F145" s="2"/>
    </row>
    <row r="146" customFormat="false" ht="14.25" hidden="false" customHeight="false" outlineLevel="0" collapsed="false">
      <c r="A146" s="2" t="s">
        <v>7</v>
      </c>
      <c r="B146" s="2" t="s">
        <v>365</v>
      </c>
      <c r="C146" s="2" t="s">
        <v>370</v>
      </c>
      <c r="D146" s="2" t="s">
        <v>371</v>
      </c>
      <c r="E146" s="2" t="s">
        <v>372</v>
      </c>
      <c r="F146" s="2"/>
    </row>
    <row r="147" customFormat="false" ht="14.25" hidden="false" customHeight="false" outlineLevel="0" collapsed="false">
      <c r="A147" s="2" t="s">
        <v>7</v>
      </c>
      <c r="B147" s="2" t="s">
        <v>365</v>
      </c>
      <c r="C147" s="2" t="s">
        <v>373</v>
      </c>
      <c r="D147" s="2" t="s">
        <v>374</v>
      </c>
      <c r="E147" s="2" t="s">
        <v>375</v>
      </c>
      <c r="F147" s="2"/>
    </row>
    <row r="148" customFormat="false" ht="14.25" hidden="false" customHeight="false" outlineLevel="0" collapsed="false">
      <c r="A148" s="2" t="s">
        <v>7</v>
      </c>
      <c r="B148" s="2" t="s">
        <v>365</v>
      </c>
      <c r="C148" s="2" t="s">
        <v>376</v>
      </c>
      <c r="D148" s="2" t="s">
        <v>76</v>
      </c>
      <c r="E148" s="2" t="s">
        <v>377</v>
      </c>
      <c r="F148" s="2"/>
    </row>
    <row r="149" customFormat="false" ht="14.25" hidden="false" customHeight="false" outlineLevel="0" collapsed="false">
      <c r="A149" s="2"/>
      <c r="B149" s="2"/>
      <c r="C149" s="2"/>
      <c r="D149" s="2"/>
      <c r="E149" s="2"/>
      <c r="F149" s="2"/>
    </row>
    <row r="150" s="23" customFormat="true" ht="13.8" hidden="false" customHeight="false" outlineLevel="0" collapsed="false">
      <c r="A150" s="22" t="s">
        <v>7</v>
      </c>
      <c r="B150" s="23" t="s">
        <v>378</v>
      </c>
      <c r="C150" s="23" t="s">
        <v>9</v>
      </c>
      <c r="D150" s="23" t="s">
        <v>379</v>
      </c>
      <c r="E150" s="23" t="s">
        <v>380</v>
      </c>
      <c r="F150" s="22"/>
    </row>
    <row r="151" s="23" customFormat="true" ht="14.25" hidden="false" customHeight="false" outlineLevel="0" collapsed="false">
      <c r="A151" s="22" t="s">
        <v>7</v>
      </c>
      <c r="B151" s="23" t="s">
        <v>378</v>
      </c>
      <c r="C151" s="22" t="s">
        <v>381</v>
      </c>
      <c r="D151" s="23" t="s">
        <v>382</v>
      </c>
      <c r="E151" s="22" t="s">
        <v>383</v>
      </c>
      <c r="F151" s="22"/>
    </row>
    <row r="152" s="23" customFormat="true" ht="14.25" hidden="false" customHeight="false" outlineLevel="0" collapsed="false">
      <c r="A152" s="22" t="s">
        <v>7</v>
      </c>
      <c r="B152" s="23" t="s">
        <v>378</v>
      </c>
      <c r="C152" s="22" t="s">
        <v>384</v>
      </c>
      <c r="D152" s="23" t="s">
        <v>385</v>
      </c>
      <c r="E152" s="22" t="s">
        <v>386</v>
      </c>
      <c r="F152" s="22"/>
    </row>
    <row r="153" s="23" customFormat="true" ht="14.25" hidden="false" customHeight="false" outlineLevel="0" collapsed="false">
      <c r="A153" s="22" t="s">
        <v>7</v>
      </c>
      <c r="B153" s="23" t="s">
        <v>378</v>
      </c>
      <c r="C153" s="23" t="s">
        <v>387</v>
      </c>
      <c r="D153" s="22" t="s">
        <v>388</v>
      </c>
      <c r="E153" s="23" t="s">
        <v>389</v>
      </c>
      <c r="F153" s="22"/>
    </row>
    <row r="154" s="25" customFormat="true" ht="14.25" hidden="false" customHeight="false" outlineLevel="0" collapsed="false">
      <c r="A154" s="24"/>
      <c r="D154" s="24"/>
      <c r="F154" s="24"/>
    </row>
    <row r="155" customFormat="false" ht="14.25" hidden="false" customHeight="false" outlineLevel="0" collapsed="false">
      <c r="A155" s="2" t="s">
        <v>7</v>
      </c>
      <c r="B155" s="2" t="s">
        <v>390</v>
      </c>
      <c r="C155" s="2" t="s">
        <v>9</v>
      </c>
      <c r="D155" s="1" t="s">
        <v>391</v>
      </c>
      <c r="E155" s="1" t="s">
        <v>392</v>
      </c>
      <c r="F155" s="2"/>
    </row>
    <row r="156" customFormat="false" ht="14.25" hidden="false" customHeight="false" outlineLevel="0" collapsed="false">
      <c r="A156" s="2" t="s">
        <v>355</v>
      </c>
      <c r="B156" s="2" t="s">
        <v>390</v>
      </c>
      <c r="C156" s="2" t="s">
        <v>393</v>
      </c>
      <c r="D156" s="1" t="s">
        <v>394</v>
      </c>
      <c r="E156" s="1" t="s">
        <v>395</v>
      </c>
      <c r="F156" s="2"/>
    </row>
    <row r="157" customFormat="false" ht="14.25" hidden="false" customHeight="false" outlineLevel="0" collapsed="false">
      <c r="A157" s="2" t="s">
        <v>355</v>
      </c>
      <c r="B157" s="2" t="s">
        <v>390</v>
      </c>
      <c r="C157" s="2" t="s">
        <v>396</v>
      </c>
      <c r="D157" s="1" t="s">
        <v>397</v>
      </c>
      <c r="E157" s="1" t="s">
        <v>398</v>
      </c>
      <c r="F157" s="2"/>
    </row>
    <row r="158" customFormat="false" ht="14.25" hidden="false" customHeight="false" outlineLevel="0" collapsed="false">
      <c r="A158" s="2" t="s">
        <v>355</v>
      </c>
      <c r="B158" s="2" t="s">
        <v>390</v>
      </c>
      <c r="C158" s="2" t="s">
        <v>399</v>
      </c>
      <c r="D158" s="1" t="s">
        <v>400</v>
      </c>
      <c r="E158" s="1" t="s">
        <v>401</v>
      </c>
      <c r="F158" s="2"/>
    </row>
    <row r="159" customFormat="false" ht="14.25" hidden="false" customHeight="false" outlineLevel="0" collapsed="false">
      <c r="A159" s="2"/>
      <c r="B159" s="2"/>
      <c r="C159" s="2"/>
      <c r="F159" s="2"/>
    </row>
    <row r="160" customFormat="false" ht="14.25" hidden="false" customHeight="false" outlineLevel="0" collapsed="false">
      <c r="A160" s="2" t="s">
        <v>355</v>
      </c>
      <c r="B160" s="2" t="s">
        <v>402</v>
      </c>
      <c r="C160" s="2" t="s">
        <v>9</v>
      </c>
      <c r="D160" s="2" t="s">
        <v>403</v>
      </c>
      <c r="E160" s="2" t="s">
        <v>404</v>
      </c>
      <c r="F160" s="2"/>
    </row>
    <row r="161" customFormat="false" ht="14.25" hidden="false" customHeight="false" outlineLevel="0" collapsed="false">
      <c r="A161" s="2" t="s">
        <v>355</v>
      </c>
      <c r="B161" s="2" t="s">
        <v>402</v>
      </c>
      <c r="C161" s="2" t="s">
        <v>405</v>
      </c>
      <c r="D161" s="2" t="s">
        <v>406</v>
      </c>
      <c r="E161" s="2" t="s">
        <v>407</v>
      </c>
      <c r="F161" s="2"/>
    </row>
    <row r="162" customFormat="false" ht="14.25" hidden="false" customHeight="false" outlineLevel="0" collapsed="false">
      <c r="A162" s="2" t="s">
        <v>355</v>
      </c>
      <c r="B162" s="2" t="s">
        <v>402</v>
      </c>
      <c r="C162" s="2" t="s">
        <v>408</v>
      </c>
      <c r="D162" s="2" t="s">
        <v>409</v>
      </c>
      <c r="E162" s="2" t="s">
        <v>410</v>
      </c>
      <c r="F162" s="2"/>
    </row>
    <row r="163" customFormat="false" ht="14.25" hidden="false" customHeight="false" outlineLevel="0" collapsed="false">
      <c r="A163" s="2" t="s">
        <v>355</v>
      </c>
      <c r="B163" s="2" t="s">
        <v>402</v>
      </c>
      <c r="C163" s="2" t="s">
        <v>411</v>
      </c>
      <c r="D163" s="2" t="s">
        <v>412</v>
      </c>
      <c r="E163" s="2" t="s">
        <v>413</v>
      </c>
      <c r="F163" s="2"/>
    </row>
    <row r="164" s="7" customFormat="true" ht="14.25" hidden="false" customHeight="false" outlineLevel="0" collapsed="false">
      <c r="A164" s="6" t="s">
        <v>7</v>
      </c>
      <c r="B164" s="6" t="s">
        <v>414</v>
      </c>
      <c r="C164" s="6" t="s">
        <v>9</v>
      </c>
      <c r="D164" s="6" t="s">
        <v>415</v>
      </c>
      <c r="E164" s="6" t="s">
        <v>416</v>
      </c>
      <c r="F164" s="6"/>
    </row>
    <row r="165" s="7" customFormat="true" ht="14.25" hidden="false" customHeight="false" outlineLevel="0" collapsed="false">
      <c r="A165" s="6" t="s">
        <v>7</v>
      </c>
      <c r="B165" s="6" t="s">
        <v>414</v>
      </c>
      <c r="C165" s="6" t="s">
        <v>417</v>
      </c>
      <c r="D165" s="6" t="s">
        <v>418</v>
      </c>
      <c r="E165" s="6" t="s">
        <v>419</v>
      </c>
      <c r="F165" s="6"/>
    </row>
    <row r="166" s="7" customFormat="true" ht="14.25" hidden="false" customHeight="false" outlineLevel="0" collapsed="false">
      <c r="A166" s="6" t="s">
        <v>7</v>
      </c>
      <c r="B166" s="6" t="s">
        <v>414</v>
      </c>
      <c r="C166" s="6" t="s">
        <v>420</v>
      </c>
      <c r="D166" s="6" t="s">
        <v>421</v>
      </c>
      <c r="E166" s="6" t="s">
        <v>422</v>
      </c>
      <c r="F166" s="6"/>
    </row>
    <row r="167" s="7" customFormat="true" ht="14.25" hidden="false" customHeight="false" outlineLevel="0" collapsed="false">
      <c r="A167" s="6" t="s">
        <v>7</v>
      </c>
      <c r="B167" s="6" t="s">
        <v>414</v>
      </c>
      <c r="C167" s="6" t="s">
        <v>423</v>
      </c>
      <c r="D167" s="6" t="s">
        <v>424</v>
      </c>
      <c r="E167" s="6" t="s">
        <v>425</v>
      </c>
      <c r="F167" s="6"/>
    </row>
    <row r="168" customFormat="false" ht="39" hidden="false" customHeight="true" outlineLevel="0" collapsed="false">
      <c r="A168" s="2" t="s">
        <v>7</v>
      </c>
      <c r="B168" s="2" t="s">
        <v>426</v>
      </c>
      <c r="C168" s="2" t="s">
        <v>9</v>
      </c>
      <c r="D168" s="2" t="s">
        <v>427</v>
      </c>
      <c r="E168" s="2" t="s">
        <v>428</v>
      </c>
      <c r="F168" s="2"/>
    </row>
    <row r="169" customFormat="false" ht="14.25" hidden="false" customHeight="false" outlineLevel="0" collapsed="false">
      <c r="A169" s="2" t="s">
        <v>7</v>
      </c>
      <c r="B169" s="2" t="s">
        <v>426</v>
      </c>
      <c r="C169" s="2" t="s">
        <v>429</v>
      </c>
      <c r="D169" s="2" t="s">
        <v>430</v>
      </c>
      <c r="E169" s="2" t="s">
        <v>431</v>
      </c>
      <c r="F169" s="2"/>
    </row>
    <row r="170" customFormat="false" ht="14.25" hidden="false" customHeight="false" outlineLevel="0" collapsed="false">
      <c r="A170" s="2" t="s">
        <v>7</v>
      </c>
      <c r="B170" s="2" t="s">
        <v>426</v>
      </c>
      <c r="C170" s="2" t="s">
        <v>432</v>
      </c>
      <c r="D170" s="2" t="s">
        <v>433</v>
      </c>
      <c r="E170" s="2" t="s">
        <v>434</v>
      </c>
      <c r="F170" s="1" t="s">
        <v>235</v>
      </c>
    </row>
    <row r="171" customFormat="false" ht="14.25" hidden="false" customHeight="false" outlineLevel="0" collapsed="false">
      <c r="A171" s="2" t="s">
        <v>7</v>
      </c>
      <c r="B171" s="2" t="s">
        <v>435</v>
      </c>
      <c r="C171" s="2" t="s">
        <v>9</v>
      </c>
      <c r="D171" s="2" t="s">
        <v>436</v>
      </c>
      <c r="E171" s="2" t="s">
        <v>437</v>
      </c>
      <c r="F171" s="1" t="s">
        <v>235</v>
      </c>
    </row>
    <row r="172" customFormat="false" ht="14.25" hidden="false" customHeight="false" outlineLevel="0" collapsed="false">
      <c r="A172" s="2" t="s">
        <v>7</v>
      </c>
      <c r="B172" s="2" t="s">
        <v>435</v>
      </c>
      <c r="C172" s="2" t="s">
        <v>438</v>
      </c>
      <c r="D172" s="2" t="s">
        <v>439</v>
      </c>
      <c r="E172" s="2" t="s">
        <v>440</v>
      </c>
      <c r="F172" s="1" t="s">
        <v>235</v>
      </c>
    </row>
    <row r="173" customFormat="false" ht="14.25" hidden="false" customHeight="false" outlineLevel="0" collapsed="false">
      <c r="A173" s="2" t="s">
        <v>7</v>
      </c>
      <c r="B173" s="2" t="s">
        <v>435</v>
      </c>
      <c r="C173" s="2" t="s">
        <v>441</v>
      </c>
      <c r="D173" s="1" t="s">
        <v>442</v>
      </c>
      <c r="E173" s="2" t="s">
        <v>443</v>
      </c>
      <c r="F173" s="1" t="s">
        <v>235</v>
      </c>
    </row>
    <row r="174" customFormat="false" ht="14.25" hidden="false" customHeight="false" outlineLevel="0" collapsed="false">
      <c r="A174" s="2"/>
      <c r="B174" s="2"/>
      <c r="C174" s="2"/>
      <c r="E174" s="2"/>
    </row>
    <row r="175" customFormat="false" ht="14.25" hidden="false" customHeight="false" outlineLevel="0" collapsed="false">
      <c r="A175" s="2" t="s">
        <v>355</v>
      </c>
      <c r="B175" s="2" t="s">
        <v>444</v>
      </c>
      <c r="C175" s="2" t="s">
        <v>9</v>
      </c>
      <c r="D175" s="2" t="s">
        <v>445</v>
      </c>
      <c r="E175" s="2" t="s">
        <v>446</v>
      </c>
    </row>
    <row r="176" customFormat="false" ht="14.25" hidden="false" customHeight="false" outlineLevel="0" collapsed="false">
      <c r="A176" s="2" t="s">
        <v>355</v>
      </c>
      <c r="B176" s="2" t="s">
        <v>444</v>
      </c>
      <c r="C176" s="2" t="s">
        <v>447</v>
      </c>
      <c r="D176" s="2" t="s">
        <v>448</v>
      </c>
      <c r="E176" s="2" t="s">
        <v>449</v>
      </c>
    </row>
    <row r="177" customFormat="false" ht="14.25" hidden="false" customHeight="false" outlineLevel="0" collapsed="false">
      <c r="A177" s="2" t="s">
        <v>355</v>
      </c>
      <c r="B177" s="2" t="s">
        <v>444</v>
      </c>
      <c r="C177" s="2" t="s">
        <v>450</v>
      </c>
      <c r="D177" s="2" t="s">
        <v>451</v>
      </c>
      <c r="E177" s="2" t="s">
        <v>452</v>
      </c>
    </row>
    <row r="178" customFormat="false" ht="15" hidden="false" customHeight="true" outlineLevel="0" collapsed="false">
      <c r="B178" s="2"/>
      <c r="C178" s="2"/>
      <c r="D178" s="2"/>
      <c r="E178" s="2"/>
    </row>
    <row r="179" customFormat="false" ht="14.25" hidden="false" customHeight="false" outlineLevel="0" collapsed="false">
      <c r="A179" s="2" t="s">
        <v>7</v>
      </c>
      <c r="B179" s="2" t="s">
        <v>453</v>
      </c>
      <c r="C179" s="2" t="s">
        <v>9</v>
      </c>
      <c r="D179" s="2" t="s">
        <v>454</v>
      </c>
      <c r="E179" s="2"/>
      <c r="F179" s="2"/>
    </row>
    <row r="180" customFormat="false" ht="14.25" hidden="false" customHeight="false" outlineLevel="0" collapsed="false">
      <c r="A180" s="2" t="s">
        <v>7</v>
      </c>
      <c r="B180" s="2" t="s">
        <v>453</v>
      </c>
      <c r="C180" s="2" t="s">
        <v>455</v>
      </c>
      <c r="D180" s="2" t="s">
        <v>456</v>
      </c>
      <c r="E180" s="2" t="s">
        <v>457</v>
      </c>
    </row>
    <row r="181" customFormat="false" ht="14.25" hidden="false" customHeight="false" outlineLevel="0" collapsed="false">
      <c r="A181" s="2" t="s">
        <v>7</v>
      </c>
      <c r="B181" s="2" t="s">
        <v>453</v>
      </c>
      <c r="C181" s="2" t="s">
        <v>458</v>
      </c>
      <c r="D181" s="2" t="s">
        <v>459</v>
      </c>
      <c r="E181" s="2" t="s">
        <v>460</v>
      </c>
      <c r="F181" s="2"/>
    </row>
    <row r="182" customFormat="false" ht="14.25" hidden="false" customHeight="false" outlineLevel="0" collapsed="false">
      <c r="A182" s="2" t="s">
        <v>7</v>
      </c>
      <c r="B182" s="2" t="s">
        <v>453</v>
      </c>
      <c r="C182" s="2" t="s">
        <v>461</v>
      </c>
      <c r="D182" s="2" t="s">
        <v>462</v>
      </c>
      <c r="E182" s="2" t="s">
        <v>463</v>
      </c>
      <c r="F182" s="2"/>
    </row>
    <row r="183" customFormat="false" ht="14.25" hidden="false" customHeight="false" outlineLevel="0" collapsed="false">
      <c r="A183" s="2"/>
      <c r="B183" s="2"/>
      <c r="C183" s="2"/>
      <c r="D183" s="2"/>
      <c r="E183" s="2"/>
      <c r="F183" s="2"/>
    </row>
    <row r="184" customFormat="false" ht="14.25" hidden="false" customHeight="false" outlineLevel="0" collapsed="false">
      <c r="A184" s="2" t="s">
        <v>7</v>
      </c>
      <c r="B184" s="2" t="s">
        <v>464</v>
      </c>
      <c r="C184" s="2" t="s">
        <v>9</v>
      </c>
      <c r="D184" s="2" t="s">
        <v>465</v>
      </c>
      <c r="E184" s="2"/>
      <c r="F184" s="2"/>
    </row>
    <row r="185" customFormat="false" ht="14.25" hidden="false" customHeight="false" outlineLevel="0" collapsed="false">
      <c r="A185" s="2" t="s">
        <v>7</v>
      </c>
      <c r="B185" s="2" t="s">
        <v>464</v>
      </c>
      <c r="C185" s="2" t="s">
        <v>466</v>
      </c>
      <c r="D185" s="2" t="s">
        <v>467</v>
      </c>
      <c r="E185" s="2" t="s">
        <v>468</v>
      </c>
    </row>
    <row r="186" customFormat="false" ht="14.25" hidden="false" customHeight="false" outlineLevel="0" collapsed="false">
      <c r="A186" s="2" t="s">
        <v>7</v>
      </c>
      <c r="B186" s="2" t="s">
        <v>464</v>
      </c>
      <c r="C186" s="2" t="s">
        <v>469</v>
      </c>
      <c r="D186" s="2" t="s">
        <v>470</v>
      </c>
      <c r="E186" s="2" t="s">
        <v>471</v>
      </c>
      <c r="F186" s="2"/>
    </row>
    <row r="187" customFormat="false" ht="14.25" hidden="false" customHeight="false" outlineLevel="0" collapsed="false">
      <c r="A187" s="2" t="s">
        <v>7</v>
      </c>
      <c r="B187" s="2" t="s">
        <v>464</v>
      </c>
      <c r="C187" s="2" t="s">
        <v>472</v>
      </c>
      <c r="D187" s="2" t="s">
        <v>473</v>
      </c>
      <c r="E187" s="2" t="s">
        <v>474</v>
      </c>
      <c r="F187" s="2"/>
    </row>
    <row r="188" customFormat="false" ht="14.25" hidden="false" customHeight="false" outlineLevel="0" collapsed="false">
      <c r="A188" s="2"/>
      <c r="B188" s="2"/>
      <c r="C188" s="2"/>
      <c r="D188" s="2"/>
      <c r="E188" s="2"/>
      <c r="F188" s="2"/>
    </row>
    <row r="189" customFormat="false" ht="14.25" hidden="false" customHeight="false" outlineLevel="0" collapsed="false">
      <c r="A189" s="2" t="s">
        <v>7</v>
      </c>
      <c r="B189" s="2" t="s">
        <v>475</v>
      </c>
      <c r="C189" s="2" t="s">
        <v>9</v>
      </c>
      <c r="D189" s="2" t="s">
        <v>476</v>
      </c>
      <c r="E189" s="2"/>
      <c r="F189" s="2"/>
    </row>
    <row r="190" customFormat="false" ht="14.25" hidden="false" customHeight="false" outlineLevel="0" collapsed="false">
      <c r="A190" s="2" t="s">
        <v>7</v>
      </c>
      <c r="B190" s="2" t="s">
        <v>475</v>
      </c>
      <c r="C190" s="2" t="s">
        <v>477</v>
      </c>
      <c r="D190" s="2" t="s">
        <v>478</v>
      </c>
      <c r="E190" s="2" t="s">
        <v>479</v>
      </c>
    </row>
    <row r="191" customFormat="false" ht="14.25" hidden="false" customHeight="false" outlineLevel="0" collapsed="false">
      <c r="A191" s="2" t="s">
        <v>7</v>
      </c>
      <c r="B191" s="2" t="s">
        <v>475</v>
      </c>
      <c r="C191" s="2" t="s">
        <v>480</v>
      </c>
      <c r="D191" s="2" t="s">
        <v>481</v>
      </c>
      <c r="E191" s="2" t="s">
        <v>482</v>
      </c>
      <c r="F191" s="2"/>
    </row>
    <row r="192" customFormat="false" ht="14.25" hidden="false" customHeight="false" outlineLevel="0" collapsed="false">
      <c r="A192" s="2" t="s">
        <v>7</v>
      </c>
      <c r="B192" s="2" t="s">
        <v>475</v>
      </c>
      <c r="C192" s="2" t="s">
        <v>483</v>
      </c>
      <c r="D192" s="2" t="s">
        <v>484</v>
      </c>
      <c r="E192" s="2" t="s">
        <v>485</v>
      </c>
      <c r="F192" s="2"/>
    </row>
    <row r="193" customFormat="false" ht="14.25" hidden="false" customHeight="false" outlineLevel="0" collapsed="false">
      <c r="A193" s="2"/>
      <c r="B193" s="2"/>
      <c r="C193" s="2"/>
      <c r="D193" s="2"/>
      <c r="E193" s="2"/>
      <c r="F193" s="2"/>
    </row>
    <row r="194" customFormat="false" ht="14.25" hidden="false" customHeight="false" outlineLevel="0" collapsed="false">
      <c r="A194" s="2" t="s">
        <v>7</v>
      </c>
      <c r="B194" s="2" t="s">
        <v>486</v>
      </c>
      <c r="C194" s="2" t="s">
        <v>9</v>
      </c>
      <c r="D194" s="2" t="s">
        <v>487</v>
      </c>
      <c r="E194" s="2"/>
      <c r="F194" s="2"/>
    </row>
    <row r="195" customFormat="false" ht="14.25" hidden="false" customHeight="false" outlineLevel="0" collapsed="false">
      <c r="A195" s="2" t="s">
        <v>7</v>
      </c>
      <c r="B195" s="2" t="s">
        <v>486</v>
      </c>
      <c r="C195" s="2" t="s">
        <v>488</v>
      </c>
      <c r="D195" s="2" t="s">
        <v>489</v>
      </c>
      <c r="E195" s="2" t="s">
        <v>490</v>
      </c>
      <c r="F195" s="2"/>
    </row>
    <row r="196" customFormat="false" ht="14.25" hidden="false" customHeight="false" outlineLevel="0" collapsed="false">
      <c r="A196" s="2" t="s">
        <v>7</v>
      </c>
      <c r="B196" s="2" t="s">
        <v>486</v>
      </c>
      <c r="C196" s="2" t="s">
        <v>491</v>
      </c>
      <c r="D196" s="2" t="s">
        <v>492</v>
      </c>
      <c r="E196" s="2" t="s">
        <v>493</v>
      </c>
      <c r="F196" s="2"/>
    </row>
    <row r="197" customFormat="false" ht="14.25" hidden="false" customHeight="false" outlineLevel="0" collapsed="false">
      <c r="A197" s="2" t="s">
        <v>7</v>
      </c>
      <c r="B197" s="2" t="s">
        <v>486</v>
      </c>
      <c r="C197" s="2" t="s">
        <v>494</v>
      </c>
      <c r="D197" s="2" t="s">
        <v>495</v>
      </c>
      <c r="E197" s="2" t="s">
        <v>496</v>
      </c>
      <c r="F197" s="2"/>
    </row>
    <row r="198" customFormat="false" ht="14.25" hidden="false" customHeight="false" outlineLevel="0" collapsed="false">
      <c r="A198" s="2" t="s">
        <v>7</v>
      </c>
      <c r="B198" s="2" t="s">
        <v>486</v>
      </c>
      <c r="C198" s="2" t="s">
        <v>497</v>
      </c>
      <c r="D198" s="2" t="s">
        <v>168</v>
      </c>
      <c r="E198" s="2" t="s">
        <v>498</v>
      </c>
      <c r="F198" s="2"/>
    </row>
    <row r="199" customFormat="false" ht="14.25" hidden="false" customHeight="false" outlineLevel="0" collapsed="false">
      <c r="A199" s="2"/>
      <c r="B199" s="2"/>
      <c r="C199" s="2"/>
      <c r="D199" s="2"/>
      <c r="E199" s="2"/>
      <c r="F199" s="2"/>
    </row>
    <row r="200" customFormat="false" ht="14.25" hidden="false" customHeight="false" outlineLevel="0" collapsed="false">
      <c r="A200" s="2" t="s">
        <v>7</v>
      </c>
      <c r="B200" s="2" t="s">
        <v>499</v>
      </c>
      <c r="C200" s="2" t="s">
        <v>9</v>
      </c>
      <c r="D200" s="2" t="s">
        <v>500</v>
      </c>
      <c r="E200" s="2"/>
      <c r="F200" s="2"/>
    </row>
    <row r="201" customFormat="false" ht="14.25" hidden="false" customHeight="false" outlineLevel="0" collapsed="false">
      <c r="A201" s="2" t="s">
        <v>7</v>
      </c>
      <c r="B201" s="2" t="s">
        <v>499</v>
      </c>
      <c r="C201" s="2" t="s">
        <v>501</v>
      </c>
      <c r="D201" s="2" t="s">
        <v>502</v>
      </c>
      <c r="E201" s="2" t="s">
        <v>502</v>
      </c>
      <c r="F201" s="2"/>
    </row>
    <row r="202" customFormat="false" ht="14.25" hidden="false" customHeight="false" outlineLevel="0" collapsed="false">
      <c r="A202" s="2" t="s">
        <v>7</v>
      </c>
      <c r="B202" s="2" t="s">
        <v>499</v>
      </c>
      <c r="C202" s="2" t="s">
        <v>503</v>
      </c>
      <c r="D202" s="2" t="s">
        <v>492</v>
      </c>
      <c r="E202" s="2" t="s">
        <v>493</v>
      </c>
      <c r="F202" s="2"/>
    </row>
    <row r="203" customFormat="false" ht="14.25" hidden="false" customHeight="false" outlineLevel="0" collapsed="false">
      <c r="A203" s="2" t="s">
        <v>7</v>
      </c>
      <c r="B203" s="2" t="s">
        <v>499</v>
      </c>
      <c r="C203" s="2" t="s">
        <v>504</v>
      </c>
      <c r="D203" s="2" t="s">
        <v>495</v>
      </c>
      <c r="E203" s="2" t="s">
        <v>496</v>
      </c>
      <c r="F203" s="2"/>
    </row>
    <row r="204" customFormat="false" ht="14.25" hidden="false" customHeight="false" outlineLevel="0" collapsed="false">
      <c r="A204" s="2" t="s">
        <v>7</v>
      </c>
      <c r="B204" s="2" t="s">
        <v>499</v>
      </c>
      <c r="C204" s="2" t="s">
        <v>505</v>
      </c>
      <c r="D204" s="2" t="s">
        <v>168</v>
      </c>
      <c r="E204" s="2" t="s">
        <v>498</v>
      </c>
      <c r="F204" s="2"/>
    </row>
    <row r="205" customFormat="false" ht="14.25" hidden="false" customHeight="false" outlineLevel="0" collapsed="false">
      <c r="A205" s="2"/>
      <c r="B205" s="2"/>
      <c r="C205" s="2"/>
      <c r="D205" s="2"/>
      <c r="E205" s="2"/>
      <c r="F205" s="2"/>
    </row>
    <row r="206" customFormat="false" ht="14.25" hidden="false" customHeight="false" outlineLevel="0" collapsed="false">
      <c r="A206" s="2" t="s">
        <v>7</v>
      </c>
      <c r="B206" s="2" t="s">
        <v>506</v>
      </c>
      <c r="C206" s="2" t="s">
        <v>9</v>
      </c>
      <c r="D206" s="2" t="s">
        <v>507</v>
      </c>
      <c r="E206" s="2" t="s">
        <v>508</v>
      </c>
      <c r="F206" s="2"/>
    </row>
    <row r="207" customFormat="false" ht="14.25" hidden="false" customHeight="false" outlineLevel="0" collapsed="false">
      <c r="A207" s="2" t="s">
        <v>7</v>
      </c>
      <c r="B207" s="2" t="s">
        <v>506</v>
      </c>
      <c r="C207" s="2" t="s">
        <v>509</v>
      </c>
      <c r="D207" s="2" t="s">
        <v>510</v>
      </c>
      <c r="E207" s="2" t="s">
        <v>511</v>
      </c>
    </row>
    <row r="208" customFormat="false" ht="14.25" hidden="false" customHeight="false" outlineLevel="0" collapsed="false">
      <c r="A208" s="2" t="s">
        <v>7</v>
      </c>
      <c r="B208" s="2" t="s">
        <v>506</v>
      </c>
      <c r="C208" s="2" t="s">
        <v>512</v>
      </c>
      <c r="D208" s="2" t="s">
        <v>513</v>
      </c>
      <c r="E208" s="2" t="s">
        <v>514</v>
      </c>
    </row>
    <row r="209" customFormat="false" ht="14.25" hidden="false" customHeight="false" outlineLevel="0" collapsed="false">
      <c r="A209" s="2" t="s">
        <v>7</v>
      </c>
      <c r="B209" s="2" t="s">
        <v>506</v>
      </c>
      <c r="C209" s="2" t="s">
        <v>515</v>
      </c>
      <c r="D209" s="2" t="s">
        <v>516</v>
      </c>
      <c r="E209" s="2" t="s">
        <v>517</v>
      </c>
    </row>
    <row r="210" customFormat="false" ht="14.25" hidden="false" customHeight="false" outlineLevel="0" collapsed="false">
      <c r="A210" s="2" t="s">
        <v>7</v>
      </c>
      <c r="B210" s="2" t="s">
        <v>506</v>
      </c>
      <c r="C210" s="2" t="s">
        <v>518</v>
      </c>
      <c r="D210" s="2" t="s">
        <v>519</v>
      </c>
      <c r="E210" s="2" t="s">
        <v>520</v>
      </c>
    </row>
    <row r="211" customFormat="false" ht="14.25" hidden="false" customHeight="false" outlineLevel="0" collapsed="false">
      <c r="A211" s="2" t="s">
        <v>7</v>
      </c>
      <c r="B211" s="2" t="s">
        <v>506</v>
      </c>
      <c r="C211" s="2" t="s">
        <v>521</v>
      </c>
      <c r="D211" s="2" t="s">
        <v>522</v>
      </c>
      <c r="E211" s="2" t="s">
        <v>523</v>
      </c>
    </row>
    <row r="212" customFormat="false" ht="14.25" hidden="false" customHeight="false" outlineLevel="0" collapsed="false">
      <c r="A212" s="2" t="s">
        <v>7</v>
      </c>
      <c r="B212" s="2" t="s">
        <v>506</v>
      </c>
      <c r="C212" s="2" t="s">
        <v>524</v>
      </c>
      <c r="D212" s="2" t="s">
        <v>525</v>
      </c>
      <c r="E212" s="2" t="s">
        <v>526</v>
      </c>
    </row>
    <row r="213" customFormat="false" ht="14.25" hidden="false" customHeight="false" outlineLevel="0" collapsed="false">
      <c r="A213" s="2"/>
      <c r="B213" s="2"/>
      <c r="C213" s="2"/>
      <c r="D213" s="2"/>
      <c r="E213" s="2"/>
    </row>
    <row r="214" customFormat="false" ht="14.25" hidden="false" customHeight="false" outlineLevel="0" collapsed="false">
      <c r="A214" s="2"/>
      <c r="B214" s="2"/>
      <c r="C214" s="2"/>
      <c r="D214" s="2"/>
      <c r="E214" s="2"/>
    </row>
    <row r="215" customFormat="false" ht="14.25" hidden="false" customHeight="false" outlineLevel="0" collapsed="false">
      <c r="A215" s="2" t="s">
        <v>7</v>
      </c>
      <c r="B215" s="2" t="s">
        <v>527</v>
      </c>
      <c r="C215" s="2" t="s">
        <v>9</v>
      </c>
      <c r="D215" s="2" t="s">
        <v>528</v>
      </c>
      <c r="E215" s="2" t="s">
        <v>529</v>
      </c>
    </row>
    <row r="216" customFormat="false" ht="14.25" hidden="false" customHeight="false" outlineLevel="0" collapsed="false">
      <c r="A216" s="2" t="s">
        <v>7</v>
      </c>
      <c r="B216" s="2" t="s">
        <v>527</v>
      </c>
      <c r="C216" s="2" t="s">
        <v>530</v>
      </c>
      <c r="D216" s="2" t="s">
        <v>531</v>
      </c>
      <c r="E216" s="2" t="s">
        <v>532</v>
      </c>
    </row>
    <row r="217" customFormat="false" ht="14.25" hidden="false" customHeight="false" outlineLevel="0" collapsed="false">
      <c r="A217" s="2" t="s">
        <v>7</v>
      </c>
      <c r="B217" s="2" t="s">
        <v>527</v>
      </c>
      <c r="C217" s="2" t="s">
        <v>533</v>
      </c>
      <c r="D217" s="2" t="s">
        <v>534</v>
      </c>
      <c r="E217" s="2" t="s">
        <v>535</v>
      </c>
    </row>
    <row r="218" customFormat="false" ht="14.25" hidden="false" customHeight="false" outlineLevel="0" collapsed="false">
      <c r="A218" s="2" t="s">
        <v>7</v>
      </c>
      <c r="B218" s="2" t="s">
        <v>527</v>
      </c>
      <c r="C218" s="2" t="s">
        <v>536</v>
      </c>
      <c r="D218" s="2" t="s">
        <v>537</v>
      </c>
      <c r="E218" s="2" t="s">
        <v>538</v>
      </c>
      <c r="F218" s="2"/>
    </row>
    <row r="219" customFormat="false" ht="14.25" hidden="false" customHeight="false" outlineLevel="0" collapsed="false">
      <c r="A219" s="2" t="s">
        <v>7</v>
      </c>
      <c r="B219" s="2" t="s">
        <v>527</v>
      </c>
      <c r="C219" s="2" t="s">
        <v>539</v>
      </c>
      <c r="D219" s="2" t="s">
        <v>540</v>
      </c>
      <c r="E219" s="2" t="s">
        <v>541</v>
      </c>
      <c r="F219" s="2"/>
    </row>
    <row r="220" customFormat="false" ht="14.25" hidden="false" customHeight="false" outlineLevel="0" collapsed="false">
      <c r="A220" s="2" t="s">
        <v>7</v>
      </c>
      <c r="B220" s="2" t="s">
        <v>542</v>
      </c>
      <c r="C220" s="2" t="s">
        <v>9</v>
      </c>
      <c r="D220" s="2" t="s">
        <v>543</v>
      </c>
      <c r="E220" s="2" t="s">
        <v>446</v>
      </c>
      <c r="F220" s="2"/>
    </row>
    <row r="221" customFormat="false" ht="14.25" hidden="false" customHeight="false" outlineLevel="0" collapsed="false">
      <c r="A221" s="2" t="s">
        <v>7</v>
      </c>
      <c r="B221" s="2" t="s">
        <v>542</v>
      </c>
      <c r="C221" s="2" t="s">
        <v>544</v>
      </c>
      <c r="D221" s="2" t="s">
        <v>545</v>
      </c>
      <c r="E221" s="2" t="s">
        <v>546</v>
      </c>
    </row>
    <row r="222" customFormat="false" ht="14.25" hidden="false" customHeight="false" outlineLevel="0" collapsed="false">
      <c r="A222" s="2" t="s">
        <v>7</v>
      </c>
      <c r="B222" s="2" t="s">
        <v>542</v>
      </c>
      <c r="C222" s="2" t="s">
        <v>547</v>
      </c>
      <c r="D222" s="2" t="s">
        <v>548</v>
      </c>
      <c r="E222" s="2" t="s">
        <v>549</v>
      </c>
    </row>
    <row r="223" customFormat="false" ht="14.25" hidden="false" customHeight="false" outlineLevel="0" collapsed="false">
      <c r="A223" s="2" t="s">
        <v>7</v>
      </c>
      <c r="B223" s="1" t="s">
        <v>550</v>
      </c>
      <c r="C223" s="2" t="s">
        <v>9</v>
      </c>
      <c r="D223" s="2" t="s">
        <v>551</v>
      </c>
      <c r="E223" s="1" t="s">
        <v>552</v>
      </c>
    </row>
    <row r="224" customFormat="false" ht="14.25" hidden="false" customHeight="false" outlineLevel="0" collapsed="false">
      <c r="A224" s="2" t="s">
        <v>7</v>
      </c>
      <c r="B224" s="1" t="s">
        <v>550</v>
      </c>
      <c r="C224" s="2" t="s">
        <v>553</v>
      </c>
      <c r="D224" s="1" t="s">
        <v>554</v>
      </c>
      <c r="E224" s="1" t="s">
        <v>555</v>
      </c>
    </row>
    <row r="225" customFormat="false" ht="14.25" hidden="false" customHeight="false" outlineLevel="0" collapsed="false">
      <c r="A225" s="2" t="s">
        <v>7</v>
      </c>
      <c r="B225" s="1" t="s">
        <v>550</v>
      </c>
      <c r="C225" s="2" t="s">
        <v>556</v>
      </c>
      <c r="D225" s="1" t="s">
        <v>557</v>
      </c>
      <c r="E225" s="1" t="s">
        <v>558</v>
      </c>
    </row>
    <row r="226" customFormat="false" ht="15.75" hidden="false" customHeight="true" outlineLevel="0" collapsed="false"/>
    <row r="227" s="7" customFormat="true" ht="14.25" hidden="false" customHeight="false" outlineLevel="0" collapsed="false">
      <c r="A227" s="6" t="s">
        <v>7</v>
      </c>
      <c r="B227" s="7" t="s">
        <v>559</v>
      </c>
      <c r="C227" s="6" t="s">
        <v>9</v>
      </c>
      <c r="D227" s="7" t="s">
        <v>560</v>
      </c>
      <c r="E227" s="7" t="s">
        <v>561</v>
      </c>
    </row>
    <row r="228" s="7" customFormat="true" ht="14.25" hidden="false" customHeight="false" outlineLevel="0" collapsed="false">
      <c r="A228" s="6" t="s">
        <v>7</v>
      </c>
      <c r="B228" s="7" t="s">
        <v>559</v>
      </c>
      <c r="C228" s="7" t="s">
        <v>562</v>
      </c>
      <c r="D228" s="7" t="s">
        <v>563</v>
      </c>
      <c r="E228" s="7" t="s">
        <v>564</v>
      </c>
    </row>
    <row r="229" s="7" customFormat="true" ht="14.25" hidden="false" customHeight="false" outlineLevel="0" collapsed="false">
      <c r="A229" s="6" t="s">
        <v>7</v>
      </c>
      <c r="B229" s="7" t="s">
        <v>559</v>
      </c>
      <c r="C229" s="7" t="s">
        <v>565</v>
      </c>
      <c r="D229" s="7" t="s">
        <v>566</v>
      </c>
      <c r="E229" s="7" t="s">
        <v>567</v>
      </c>
    </row>
    <row r="230" s="7" customFormat="true" ht="14.25" hidden="false" customHeight="false" outlineLevel="0" collapsed="false">
      <c r="A230" s="6" t="s">
        <v>7</v>
      </c>
      <c r="B230" s="7" t="s">
        <v>559</v>
      </c>
      <c r="C230" s="7" t="s">
        <v>568</v>
      </c>
      <c r="D230" s="7" t="s">
        <v>569</v>
      </c>
      <c r="E230" s="7" t="s">
        <v>570</v>
      </c>
    </row>
    <row r="231" s="7" customFormat="true" ht="14.25" hidden="false" customHeight="false" outlineLevel="0" collapsed="false">
      <c r="A231" s="6" t="s">
        <v>7</v>
      </c>
      <c r="B231" s="7" t="s">
        <v>559</v>
      </c>
      <c r="C231" s="7" t="s">
        <v>571</v>
      </c>
      <c r="D231" s="7" t="s">
        <v>572</v>
      </c>
      <c r="E231" s="7" t="s">
        <v>573</v>
      </c>
    </row>
    <row r="232" s="7" customFormat="true" ht="14.25" hidden="false" customHeight="false" outlineLevel="0" collapsed="false">
      <c r="A232" s="6" t="s">
        <v>7</v>
      </c>
      <c r="B232" s="7" t="s">
        <v>559</v>
      </c>
      <c r="C232" s="7" t="s">
        <v>574</v>
      </c>
      <c r="D232" s="7" t="s">
        <v>575</v>
      </c>
      <c r="E232" s="7" t="s">
        <v>576</v>
      </c>
    </row>
    <row r="233" s="7" customFormat="true" ht="14.25" hidden="false" customHeight="false" outlineLevel="0" collapsed="false">
      <c r="A233" s="6"/>
    </row>
    <row r="234" s="7" customFormat="true" ht="14.25" hidden="false" customHeight="false" outlineLevel="0" collapsed="false">
      <c r="A234" s="6"/>
    </row>
    <row r="235" customFormat="false" ht="15" hidden="false" customHeight="true" outlineLevel="0" collapsed="false">
      <c r="A235" s="2" t="s">
        <v>7</v>
      </c>
      <c r="B235" s="1" t="s">
        <v>577</v>
      </c>
      <c r="C235" s="1" t="s">
        <v>9</v>
      </c>
      <c r="D235" s="1" t="s">
        <v>578</v>
      </c>
      <c r="E235" s="1" t="s">
        <v>579</v>
      </c>
    </row>
    <row r="236" customFormat="false" ht="14.25" hidden="false" customHeight="false" outlineLevel="0" collapsed="false">
      <c r="A236" s="2" t="s">
        <v>7</v>
      </c>
      <c r="B236" s="1" t="s">
        <v>577</v>
      </c>
      <c r="C236" s="1" t="s">
        <v>580</v>
      </c>
      <c r="D236" s="1" t="s">
        <v>95</v>
      </c>
      <c r="E236" s="1" t="s">
        <v>581</v>
      </c>
    </row>
    <row r="237" customFormat="false" ht="14.25" hidden="false" customHeight="false" outlineLevel="0" collapsed="false">
      <c r="A237" s="2" t="s">
        <v>7</v>
      </c>
      <c r="B237" s="1" t="s">
        <v>577</v>
      </c>
      <c r="C237" s="1" t="s">
        <v>582</v>
      </c>
      <c r="D237" s="1" t="s">
        <v>583</v>
      </c>
      <c r="E237" s="1" t="s">
        <v>584</v>
      </c>
    </row>
    <row r="238" customFormat="false" ht="14.25" hidden="false" customHeight="false" outlineLevel="0" collapsed="false">
      <c r="A238" s="2" t="s">
        <v>7</v>
      </c>
      <c r="B238" s="1" t="s">
        <v>577</v>
      </c>
      <c r="C238" s="1" t="s">
        <v>585</v>
      </c>
      <c r="D238" s="1" t="s">
        <v>586</v>
      </c>
      <c r="E238" s="1" t="s">
        <v>587</v>
      </c>
    </row>
    <row r="239" customFormat="false" ht="14.25" hidden="false" customHeight="false" outlineLevel="0" collapsed="false">
      <c r="A239" s="2" t="s">
        <v>7</v>
      </c>
      <c r="B239" s="1" t="s">
        <v>577</v>
      </c>
      <c r="C239" s="1" t="s">
        <v>588</v>
      </c>
      <c r="D239" s="1" t="s">
        <v>76</v>
      </c>
      <c r="E239" s="1" t="s">
        <v>589</v>
      </c>
    </row>
    <row r="240" customFormat="false" ht="14.25" hidden="false" customHeight="false" outlineLevel="0" collapsed="false">
      <c r="A240" s="2" t="s">
        <v>7</v>
      </c>
      <c r="B240" s="1" t="s">
        <v>590</v>
      </c>
      <c r="C240" s="1" t="s">
        <v>9</v>
      </c>
      <c r="D240" s="1" t="s">
        <v>591</v>
      </c>
      <c r="E240" s="1" t="s">
        <v>592</v>
      </c>
    </row>
    <row r="241" customFormat="false" ht="14.25" hidden="false" customHeight="false" outlineLevel="0" collapsed="false">
      <c r="A241" s="2" t="s">
        <v>7</v>
      </c>
      <c r="B241" s="1" t="s">
        <v>590</v>
      </c>
      <c r="C241" s="1" t="s">
        <v>593</v>
      </c>
      <c r="D241" s="1" t="s">
        <v>594</v>
      </c>
      <c r="E241" s="1" t="s">
        <v>595</v>
      </c>
    </row>
    <row r="242" customFormat="false" ht="14.25" hidden="false" customHeight="false" outlineLevel="0" collapsed="false">
      <c r="A242" s="2" t="s">
        <v>7</v>
      </c>
      <c r="B242" s="1" t="s">
        <v>590</v>
      </c>
      <c r="C242" s="1" t="s">
        <v>596</v>
      </c>
      <c r="D242" s="1" t="s">
        <v>597</v>
      </c>
      <c r="E242" s="1" t="s">
        <v>595</v>
      </c>
    </row>
    <row r="243" customFormat="false" ht="14.25" hidden="false" customHeight="false" outlineLevel="0" collapsed="false">
      <c r="A243" s="2" t="s">
        <v>7</v>
      </c>
      <c r="B243" s="1" t="s">
        <v>590</v>
      </c>
      <c r="C243" s="1" t="s">
        <v>598</v>
      </c>
      <c r="D243" s="1" t="s">
        <v>599</v>
      </c>
      <c r="E243" s="1" t="s">
        <v>595</v>
      </c>
    </row>
    <row r="244" customFormat="false" ht="14.25" hidden="false" customHeight="false" outlineLevel="0" collapsed="false">
      <c r="A244" s="2" t="s">
        <v>7</v>
      </c>
      <c r="B244" s="1" t="s">
        <v>590</v>
      </c>
      <c r="C244" s="1" t="s">
        <v>600</v>
      </c>
      <c r="D244" s="1" t="s">
        <v>601</v>
      </c>
      <c r="E244" s="1" t="s">
        <v>595</v>
      </c>
    </row>
    <row r="245" customFormat="false" ht="14.25" hidden="false" customHeight="false" outlineLevel="0" collapsed="false">
      <c r="A245" s="2" t="s">
        <v>7</v>
      </c>
      <c r="B245" s="1" t="s">
        <v>590</v>
      </c>
      <c r="C245" s="1" t="s">
        <v>602</v>
      </c>
      <c r="D245" s="1" t="s">
        <v>603</v>
      </c>
      <c r="E245" s="1" t="s">
        <v>595</v>
      </c>
    </row>
    <row r="246" customFormat="false" ht="14.25" hidden="false" customHeight="false" outlineLevel="0" collapsed="false">
      <c r="A246" s="2" t="s">
        <v>7</v>
      </c>
      <c r="B246" s="1" t="s">
        <v>590</v>
      </c>
      <c r="C246" s="1" t="s">
        <v>604</v>
      </c>
      <c r="D246" s="1" t="s">
        <v>605</v>
      </c>
      <c r="E246" s="1" t="s">
        <v>595</v>
      </c>
    </row>
    <row r="247" customFormat="false" ht="14.25" hidden="false" customHeight="false" outlineLevel="0" collapsed="false">
      <c r="A247" s="2" t="s">
        <v>7</v>
      </c>
      <c r="B247" s="1" t="s">
        <v>590</v>
      </c>
      <c r="C247" s="1" t="s">
        <v>606</v>
      </c>
      <c r="D247" s="1" t="s">
        <v>607</v>
      </c>
      <c r="E247" s="1" t="s">
        <v>595</v>
      </c>
    </row>
    <row r="248" customFormat="false" ht="14.25" hidden="false" customHeight="false" outlineLevel="0" collapsed="false">
      <c r="A248" s="2" t="s">
        <v>7</v>
      </c>
      <c r="B248" s="1" t="s">
        <v>590</v>
      </c>
      <c r="C248" s="1" t="s">
        <v>608</v>
      </c>
      <c r="D248" s="1" t="s">
        <v>609</v>
      </c>
      <c r="E248" s="1" t="s">
        <v>595</v>
      </c>
    </row>
    <row r="249" customFormat="false" ht="14.25" hidden="false" customHeight="false" outlineLevel="0" collapsed="false">
      <c r="A249" s="2" t="s">
        <v>7</v>
      </c>
      <c r="B249" s="1" t="s">
        <v>590</v>
      </c>
      <c r="C249" s="1" t="s">
        <v>610</v>
      </c>
      <c r="D249" s="1" t="s">
        <v>611</v>
      </c>
      <c r="E249" s="1" t="s">
        <v>595</v>
      </c>
    </row>
    <row r="250" customFormat="false" ht="14.25" hidden="false" customHeight="false" outlineLevel="0" collapsed="false">
      <c r="A250" s="2" t="s">
        <v>7</v>
      </c>
      <c r="B250" s="1" t="s">
        <v>590</v>
      </c>
      <c r="C250" s="1" t="s">
        <v>612</v>
      </c>
      <c r="D250" s="1" t="s">
        <v>613</v>
      </c>
      <c r="E250" s="1" t="s">
        <v>595</v>
      </c>
    </row>
    <row r="251" customFormat="false" ht="14.25" hidden="false" customHeight="false" outlineLevel="0" collapsed="false">
      <c r="A251" s="2" t="s">
        <v>7</v>
      </c>
      <c r="B251" s="1" t="s">
        <v>590</v>
      </c>
      <c r="C251" s="1" t="s">
        <v>614</v>
      </c>
      <c r="D251" s="1" t="s">
        <v>615</v>
      </c>
      <c r="E251" s="1" t="s">
        <v>595</v>
      </c>
    </row>
    <row r="252" s="7" customFormat="true" ht="14.25" hidden="false" customHeight="false" outlineLevel="0" collapsed="false">
      <c r="A252" s="6" t="s">
        <v>7</v>
      </c>
      <c r="B252" s="7" t="s">
        <v>616</v>
      </c>
      <c r="C252" s="7" t="s">
        <v>9</v>
      </c>
      <c r="D252" s="7" t="s">
        <v>617</v>
      </c>
      <c r="E252" s="7" t="s">
        <v>618</v>
      </c>
    </row>
    <row r="253" s="7" customFormat="true" ht="14.25" hidden="false" customHeight="false" outlineLevel="0" collapsed="false">
      <c r="A253" s="6" t="s">
        <v>7</v>
      </c>
      <c r="B253" s="7" t="s">
        <v>616</v>
      </c>
      <c r="C253" s="7" t="s">
        <v>619</v>
      </c>
      <c r="D253" s="7" t="s">
        <v>620</v>
      </c>
      <c r="E253" s="7" t="s">
        <v>621</v>
      </c>
    </row>
    <row r="254" s="7" customFormat="true" ht="14.25" hidden="false" customHeight="false" outlineLevel="0" collapsed="false">
      <c r="A254" s="6" t="s">
        <v>7</v>
      </c>
      <c r="B254" s="7" t="s">
        <v>616</v>
      </c>
      <c r="C254" s="7" t="s">
        <v>622</v>
      </c>
      <c r="D254" s="7" t="s">
        <v>623</v>
      </c>
      <c r="E254" s="7" t="s">
        <v>624</v>
      </c>
    </row>
    <row r="255" s="7" customFormat="true" ht="14.25" hidden="false" customHeight="false" outlineLevel="0" collapsed="false">
      <c r="A255" s="6" t="s">
        <v>7</v>
      </c>
      <c r="B255" s="7" t="s">
        <v>616</v>
      </c>
      <c r="C255" s="7" t="s">
        <v>625</v>
      </c>
      <c r="D255" s="7" t="s">
        <v>626</v>
      </c>
      <c r="E255" s="7" t="s">
        <v>627</v>
      </c>
    </row>
    <row r="256" s="7" customFormat="true" ht="14.25" hidden="false" customHeight="false" outlineLevel="0" collapsed="false">
      <c r="A256" s="6" t="s">
        <v>7</v>
      </c>
      <c r="B256" s="7" t="s">
        <v>616</v>
      </c>
      <c r="C256" s="7" t="s">
        <v>628</v>
      </c>
      <c r="D256" s="7" t="s">
        <v>629</v>
      </c>
      <c r="E256" s="7" t="s">
        <v>630</v>
      </c>
    </row>
    <row r="257" s="7" customFormat="true" ht="14.25" hidden="false" customHeight="false" outlineLevel="0" collapsed="false">
      <c r="A257" s="6" t="s">
        <v>7</v>
      </c>
      <c r="B257" s="7" t="s">
        <v>616</v>
      </c>
      <c r="C257" s="7" t="s">
        <v>631</v>
      </c>
      <c r="D257" s="7" t="s">
        <v>632</v>
      </c>
      <c r="E257" s="7" t="s">
        <v>633</v>
      </c>
    </row>
    <row r="258" s="7" customFormat="true" ht="14.25" hidden="false" customHeight="false" outlineLevel="0" collapsed="false">
      <c r="A258" s="6"/>
    </row>
    <row r="259" s="7" customFormat="true" ht="14.25" hidden="false" customHeight="false" outlineLevel="0" collapsed="false">
      <c r="A259" s="6" t="s">
        <v>7</v>
      </c>
      <c r="B259" s="6" t="s">
        <v>634</v>
      </c>
      <c r="C259" s="7" t="s">
        <v>9</v>
      </c>
      <c r="D259" s="7" t="s">
        <v>635</v>
      </c>
      <c r="E259" s="7" t="s">
        <v>636</v>
      </c>
    </row>
    <row r="260" s="7" customFormat="true" ht="14.25" hidden="false" customHeight="false" outlineLevel="0" collapsed="false">
      <c r="A260" s="6" t="s">
        <v>7</v>
      </c>
      <c r="B260" s="6" t="s">
        <v>634</v>
      </c>
      <c r="C260" s="7" t="s">
        <v>637</v>
      </c>
      <c r="D260" s="7" t="s">
        <v>638</v>
      </c>
      <c r="E260" s="7" t="s">
        <v>639</v>
      </c>
    </row>
    <row r="261" s="7" customFormat="true" ht="14.25" hidden="false" customHeight="false" outlineLevel="0" collapsed="false">
      <c r="A261" s="6" t="s">
        <v>7</v>
      </c>
      <c r="B261" s="6" t="s">
        <v>634</v>
      </c>
      <c r="C261" s="7" t="s">
        <v>640</v>
      </c>
      <c r="D261" s="7" t="s">
        <v>641</v>
      </c>
      <c r="E261" s="7" t="s">
        <v>642</v>
      </c>
    </row>
    <row r="262" s="7" customFormat="true" ht="14.25" hidden="false" customHeight="false" outlineLevel="0" collapsed="false">
      <c r="A262" s="6" t="s">
        <v>7</v>
      </c>
      <c r="B262" s="6" t="s">
        <v>634</v>
      </c>
      <c r="C262" s="7" t="s">
        <v>643</v>
      </c>
      <c r="D262" s="7" t="s">
        <v>644</v>
      </c>
      <c r="E262" s="7" t="s">
        <v>645</v>
      </c>
    </row>
    <row r="263" s="7" customFormat="true" ht="14.25" hidden="false" customHeight="false" outlineLevel="0" collapsed="false">
      <c r="A263" s="6" t="s">
        <v>7</v>
      </c>
      <c r="B263" s="6" t="s">
        <v>646</v>
      </c>
      <c r="C263" s="7" t="s">
        <v>9</v>
      </c>
      <c r="D263" s="7" t="s">
        <v>647</v>
      </c>
      <c r="E263" s="7" t="s">
        <v>648</v>
      </c>
    </row>
    <row r="264" s="7" customFormat="true" ht="14.25" hidden="false" customHeight="false" outlineLevel="0" collapsed="false">
      <c r="A264" s="6" t="s">
        <v>7</v>
      </c>
      <c r="B264" s="6" t="s">
        <v>646</v>
      </c>
      <c r="C264" s="7" t="s">
        <v>649</v>
      </c>
      <c r="D264" s="7" t="s">
        <v>650</v>
      </c>
      <c r="E264" s="7" t="s">
        <v>651</v>
      </c>
    </row>
    <row r="265" s="7" customFormat="true" ht="14.25" hidden="false" customHeight="false" outlineLevel="0" collapsed="false">
      <c r="A265" s="6" t="s">
        <v>7</v>
      </c>
      <c r="B265" s="6" t="s">
        <v>646</v>
      </c>
      <c r="C265" s="7" t="s">
        <v>652</v>
      </c>
      <c r="D265" s="7" t="s">
        <v>653</v>
      </c>
      <c r="E265" s="7" t="s">
        <v>654</v>
      </c>
    </row>
    <row r="266" s="7" customFormat="true" ht="14.25" hidden="false" customHeight="false" outlineLevel="0" collapsed="false">
      <c r="A266" s="6" t="s">
        <v>7</v>
      </c>
      <c r="B266" s="6" t="s">
        <v>646</v>
      </c>
      <c r="C266" s="7" t="s">
        <v>655</v>
      </c>
      <c r="D266" s="7" t="s">
        <v>656</v>
      </c>
      <c r="E266" s="7" t="s">
        <v>657</v>
      </c>
    </row>
    <row r="267" s="7" customFormat="true" ht="14.25" hidden="false" customHeight="false" outlineLevel="0" collapsed="false">
      <c r="A267" s="6" t="s">
        <v>7</v>
      </c>
      <c r="B267" s="6" t="s">
        <v>646</v>
      </c>
      <c r="C267" s="7" t="s">
        <v>658</v>
      </c>
      <c r="D267" s="7" t="s">
        <v>659</v>
      </c>
      <c r="E267" s="7" t="s">
        <v>660</v>
      </c>
    </row>
    <row r="268" s="7" customFormat="true" ht="14.25" hidden="false" customHeight="false" outlineLevel="0" collapsed="false">
      <c r="A268" s="6" t="s">
        <v>7</v>
      </c>
      <c r="B268" s="7" t="s">
        <v>661</v>
      </c>
      <c r="C268" s="7" t="s">
        <v>662</v>
      </c>
      <c r="D268" s="7" t="s">
        <v>663</v>
      </c>
      <c r="E268" s="7" t="s">
        <v>664</v>
      </c>
    </row>
    <row r="269" s="7" customFormat="true" ht="14.25" hidden="false" customHeight="false" outlineLevel="0" collapsed="false">
      <c r="A269" s="6"/>
    </row>
    <row r="270" s="7" customFormat="true" ht="14.25" hidden="false" customHeight="false" outlineLevel="0" collapsed="false">
      <c r="A270" s="6"/>
    </row>
    <row r="271" s="7" customFormat="true" ht="15" hidden="false" customHeight="false" outlineLevel="0" collapsed="false">
      <c r="A271" s="6" t="s">
        <v>7</v>
      </c>
      <c r="B271" s="26" t="s">
        <v>665</v>
      </c>
      <c r="C271" s="27" t="s">
        <v>666</v>
      </c>
      <c r="D271" s="28" t="s">
        <v>667</v>
      </c>
      <c r="E271" s="27" t="s">
        <v>668</v>
      </c>
    </row>
    <row r="272" s="7" customFormat="true" ht="15" hidden="false" customHeight="false" outlineLevel="0" collapsed="false">
      <c r="A272" s="6" t="s">
        <v>7</v>
      </c>
      <c r="B272" s="26" t="s">
        <v>665</v>
      </c>
      <c r="C272" s="27" t="s">
        <v>669</v>
      </c>
      <c r="D272" s="28" t="s">
        <v>670</v>
      </c>
      <c r="E272" s="27" t="s">
        <v>671</v>
      </c>
    </row>
    <row r="273" s="7" customFormat="true" ht="15" hidden="false" customHeight="false" outlineLevel="0" collapsed="false">
      <c r="A273" s="6" t="s">
        <v>7</v>
      </c>
      <c r="B273" s="26" t="s">
        <v>665</v>
      </c>
      <c r="C273" s="27" t="s">
        <v>672</v>
      </c>
      <c r="D273" s="28" t="s">
        <v>673</v>
      </c>
      <c r="E273" s="27" t="s">
        <v>674</v>
      </c>
    </row>
    <row r="274" customFormat="false" ht="15" hidden="false" customHeight="false" outlineLevel="0" collapsed="false">
      <c r="A274" s="2" t="s">
        <v>7</v>
      </c>
      <c r="B274" s="29" t="s">
        <v>675</v>
      </c>
      <c r="C274" s="1" t="s">
        <v>676</v>
      </c>
      <c r="D274" s="1" t="s">
        <v>677</v>
      </c>
      <c r="E274" s="1" t="s">
        <v>678</v>
      </c>
    </row>
    <row r="275" customFormat="false" ht="15" hidden="false" customHeight="false" outlineLevel="0" collapsed="false">
      <c r="A275" s="2" t="s">
        <v>7</v>
      </c>
      <c r="B275" s="29" t="s">
        <v>675</v>
      </c>
      <c r="C275" s="1" t="s">
        <v>679</v>
      </c>
      <c r="D275" s="1" t="s">
        <v>680</v>
      </c>
      <c r="E275" s="1" t="s">
        <v>681</v>
      </c>
    </row>
    <row r="276" customFormat="false" ht="15" hidden="false" customHeight="false" outlineLevel="0" collapsed="false">
      <c r="A276" s="2" t="s">
        <v>7</v>
      </c>
      <c r="B276" s="29" t="s">
        <v>675</v>
      </c>
      <c r="C276" s="1" t="s">
        <v>682</v>
      </c>
      <c r="D276" s="1" t="s">
        <v>683</v>
      </c>
      <c r="E276" s="1" t="s">
        <v>684</v>
      </c>
    </row>
    <row r="277" s="7" customFormat="true" ht="14.25" hidden="false" customHeight="false" outlineLevel="0" collapsed="false">
      <c r="A277" s="6" t="s">
        <v>7</v>
      </c>
      <c r="B277" s="7" t="s">
        <v>685</v>
      </c>
      <c r="C277" s="7" t="s">
        <v>9</v>
      </c>
      <c r="D277" s="7" t="s">
        <v>686</v>
      </c>
      <c r="E277" s="7" t="s">
        <v>687</v>
      </c>
    </row>
    <row r="278" s="7" customFormat="true" ht="14.25" hidden="false" customHeight="false" outlineLevel="0" collapsed="false">
      <c r="A278" s="6" t="s">
        <v>7</v>
      </c>
      <c r="B278" s="7" t="s">
        <v>685</v>
      </c>
      <c r="C278" s="7" t="s">
        <v>688</v>
      </c>
      <c r="D278" s="7" t="s">
        <v>689</v>
      </c>
      <c r="E278" s="7" t="s">
        <v>690</v>
      </c>
    </row>
    <row r="279" s="7" customFormat="true" ht="14.25" hidden="false" customHeight="false" outlineLevel="0" collapsed="false">
      <c r="A279" s="6" t="s">
        <v>7</v>
      </c>
      <c r="B279" s="7" t="s">
        <v>685</v>
      </c>
      <c r="C279" s="7" t="s">
        <v>691</v>
      </c>
      <c r="D279" s="7" t="s">
        <v>692</v>
      </c>
      <c r="E279" s="7" t="s">
        <v>693</v>
      </c>
    </row>
    <row r="280" s="7" customFormat="true" ht="14.25" hidden="false" customHeight="false" outlineLevel="0" collapsed="false">
      <c r="A280" s="6" t="s">
        <v>7</v>
      </c>
      <c r="B280" s="7" t="s">
        <v>685</v>
      </c>
      <c r="C280" s="7" t="s">
        <v>694</v>
      </c>
      <c r="D280" s="7" t="s">
        <v>695</v>
      </c>
      <c r="E280" s="7" t="s">
        <v>696</v>
      </c>
    </row>
    <row r="281" s="7" customFormat="true" ht="14.25" hidden="false" customHeight="false" outlineLevel="0" collapsed="false">
      <c r="A281" s="6" t="s">
        <v>7</v>
      </c>
      <c r="B281" s="7" t="s">
        <v>697</v>
      </c>
      <c r="C281" s="7" t="s">
        <v>698</v>
      </c>
      <c r="D281" s="7" t="s">
        <v>699</v>
      </c>
      <c r="F281" s="7" t="s">
        <v>235</v>
      </c>
    </row>
    <row r="282" s="7" customFormat="true" ht="14.25" hidden="false" customHeight="false" outlineLevel="0" collapsed="false">
      <c r="A282" s="6" t="s">
        <v>7</v>
      </c>
      <c r="B282" s="7" t="s">
        <v>697</v>
      </c>
      <c r="C282" s="7" t="s">
        <v>700</v>
      </c>
      <c r="D282" s="7" t="s">
        <v>701</v>
      </c>
      <c r="F282" s="7" t="s">
        <v>235</v>
      </c>
    </row>
    <row r="283" s="7" customFormat="true" ht="14.25" hidden="false" customHeight="false" outlineLevel="0" collapsed="false">
      <c r="A283" s="6" t="s">
        <v>7</v>
      </c>
      <c r="B283" s="7" t="s">
        <v>697</v>
      </c>
      <c r="C283" s="7" t="s">
        <v>702</v>
      </c>
      <c r="D283" s="7" t="s">
        <v>703</v>
      </c>
      <c r="F283" s="7" t="s">
        <v>235</v>
      </c>
    </row>
    <row r="284" s="7" customFormat="true" ht="14.25" hidden="false" customHeight="false" outlineLevel="0" collapsed="false">
      <c r="A284" s="6" t="s">
        <v>7</v>
      </c>
      <c r="B284" s="7" t="s">
        <v>697</v>
      </c>
      <c r="C284" s="7" t="s">
        <v>704</v>
      </c>
      <c r="D284" s="7" t="s">
        <v>705</v>
      </c>
      <c r="F284" s="7" t="s">
        <v>235</v>
      </c>
    </row>
    <row r="285" s="7" customFormat="true" ht="14.25" hidden="false" customHeight="false" outlineLevel="0" collapsed="false">
      <c r="A285" s="6" t="s">
        <v>7</v>
      </c>
      <c r="B285" s="7" t="s">
        <v>697</v>
      </c>
      <c r="C285" s="7" t="s">
        <v>706</v>
      </c>
      <c r="D285" s="7" t="s">
        <v>707</v>
      </c>
      <c r="F285" s="7" t="s">
        <v>235</v>
      </c>
    </row>
    <row r="286" customFormat="false" ht="14.25" hidden="false" customHeight="false" outlineLevel="0" collapsed="false">
      <c r="A286" s="1" t="s">
        <v>7</v>
      </c>
      <c r="B286" s="1" t="s">
        <v>708</v>
      </c>
      <c r="C286" s="1" t="s">
        <v>9</v>
      </c>
      <c r="D286" s="1" t="s">
        <v>709</v>
      </c>
      <c r="E286" s="1" t="s">
        <v>710</v>
      </c>
    </row>
    <row r="287" customFormat="false" ht="14.25" hidden="false" customHeight="false" outlineLevel="0" collapsed="false">
      <c r="A287" s="1" t="s">
        <v>7</v>
      </c>
      <c r="B287" s="1" t="s">
        <v>708</v>
      </c>
      <c r="C287" s="1" t="s">
        <v>711</v>
      </c>
      <c r="D287" s="1" t="s">
        <v>712</v>
      </c>
      <c r="E287" s="1" t="s">
        <v>567</v>
      </c>
    </row>
    <row r="288" customFormat="false" ht="14.25" hidden="false" customHeight="false" outlineLevel="0" collapsed="false">
      <c r="A288" s="1" t="s">
        <v>7</v>
      </c>
      <c r="B288" s="1" t="s">
        <v>708</v>
      </c>
      <c r="C288" s="1" t="s">
        <v>713</v>
      </c>
      <c r="D288" s="1" t="s">
        <v>714</v>
      </c>
      <c r="E288" s="1" t="s">
        <v>570</v>
      </c>
    </row>
    <row r="289" customFormat="false" ht="14.25" hidden="false" customHeight="false" outlineLevel="0" collapsed="false">
      <c r="A289" s="1" t="s">
        <v>7</v>
      </c>
      <c r="B289" s="1" t="s">
        <v>708</v>
      </c>
      <c r="C289" s="1" t="s">
        <v>715</v>
      </c>
      <c r="D289" s="1" t="s">
        <v>716</v>
      </c>
      <c r="E289" s="1" t="s">
        <v>573</v>
      </c>
    </row>
    <row r="290" customFormat="false" ht="14.25" hidden="false" customHeight="false" outlineLevel="0" collapsed="false">
      <c r="A290" s="1" t="s">
        <v>7</v>
      </c>
      <c r="B290" s="1" t="s">
        <v>708</v>
      </c>
      <c r="C290" s="1" t="s">
        <v>717</v>
      </c>
      <c r="D290" s="1" t="s">
        <v>718</v>
      </c>
      <c r="E290" s="1" t="s">
        <v>719</v>
      </c>
    </row>
    <row r="291" customFormat="false" ht="14.25" hidden="false" customHeight="false" outlineLevel="0" collapsed="false">
      <c r="A291" s="1" t="s">
        <v>7</v>
      </c>
      <c r="B291" s="1" t="s">
        <v>708</v>
      </c>
      <c r="C291" s="1" t="s">
        <v>720</v>
      </c>
      <c r="D291" s="1" t="s">
        <v>721</v>
      </c>
      <c r="E291" s="1" t="s">
        <v>722</v>
      </c>
    </row>
    <row r="292" customFormat="false" ht="14.25" hidden="false" customHeight="false" outlineLevel="0" collapsed="false">
      <c r="A292" s="1" t="s">
        <v>7</v>
      </c>
      <c r="B292" s="1" t="s">
        <v>723</v>
      </c>
      <c r="C292" s="1" t="s">
        <v>9</v>
      </c>
      <c r="D292" s="1" t="s">
        <v>560</v>
      </c>
      <c r="E292" s="1" t="s">
        <v>561</v>
      </c>
    </row>
    <row r="293" customFormat="false" ht="14.25" hidden="false" customHeight="false" outlineLevel="0" collapsed="false">
      <c r="A293" s="1" t="s">
        <v>7</v>
      </c>
      <c r="B293" s="1" t="s">
        <v>723</v>
      </c>
      <c r="C293" s="1" t="s">
        <v>562</v>
      </c>
      <c r="D293" s="1" t="s">
        <v>563</v>
      </c>
      <c r="E293" s="1" t="s">
        <v>724</v>
      </c>
    </row>
    <row r="294" customFormat="false" ht="14.25" hidden="false" customHeight="false" outlineLevel="0" collapsed="false">
      <c r="A294" s="1" t="s">
        <v>7</v>
      </c>
      <c r="B294" s="1" t="s">
        <v>723</v>
      </c>
      <c r="C294" s="1" t="s">
        <v>565</v>
      </c>
      <c r="D294" s="1" t="s">
        <v>725</v>
      </c>
      <c r="E294" s="1" t="s">
        <v>567</v>
      </c>
    </row>
    <row r="295" customFormat="false" ht="14.25" hidden="false" customHeight="false" outlineLevel="0" collapsed="false">
      <c r="A295" s="1" t="s">
        <v>7</v>
      </c>
      <c r="B295" s="1" t="s">
        <v>726</v>
      </c>
      <c r="C295" s="1" t="s">
        <v>9</v>
      </c>
      <c r="D295" s="1" t="s">
        <v>727</v>
      </c>
      <c r="E295" s="1" t="s">
        <v>728</v>
      </c>
    </row>
    <row r="296" customFormat="false" ht="14.25" hidden="false" customHeight="false" outlineLevel="0" collapsed="false">
      <c r="A296" s="1" t="s">
        <v>7</v>
      </c>
      <c r="B296" s="1" t="s">
        <v>726</v>
      </c>
      <c r="C296" s="1" t="s">
        <v>729</v>
      </c>
      <c r="D296" s="1" t="s">
        <v>730</v>
      </c>
      <c r="E296" s="1" t="s">
        <v>731</v>
      </c>
    </row>
    <row r="297" customFormat="false" ht="14.25" hidden="false" customHeight="false" outlineLevel="0" collapsed="false">
      <c r="A297" s="1" t="s">
        <v>7</v>
      </c>
      <c r="B297" s="1" t="s">
        <v>726</v>
      </c>
      <c r="C297" s="1" t="s">
        <v>732</v>
      </c>
      <c r="D297" s="1" t="s">
        <v>716</v>
      </c>
      <c r="E297" s="1" t="s">
        <v>573</v>
      </c>
    </row>
    <row r="298" customFormat="false" ht="14.25" hidden="false" customHeight="false" outlineLevel="0" collapsed="false">
      <c r="A298" s="1" t="s">
        <v>7</v>
      </c>
      <c r="B298" s="1" t="s">
        <v>726</v>
      </c>
      <c r="C298" s="1" t="s">
        <v>729</v>
      </c>
      <c r="D298" s="1" t="s">
        <v>733</v>
      </c>
      <c r="E298" s="1" t="s">
        <v>734</v>
      </c>
    </row>
    <row r="299" customFormat="false" ht="14.25" hidden="false" customHeight="false" outlineLevel="0" collapsed="false">
      <c r="A299" s="1" t="s">
        <v>7</v>
      </c>
      <c r="B299" s="1" t="s">
        <v>726</v>
      </c>
      <c r="C299" s="1" t="s">
        <v>732</v>
      </c>
      <c r="D299" s="1" t="s">
        <v>735</v>
      </c>
      <c r="E299" s="1" t="s">
        <v>736</v>
      </c>
    </row>
    <row r="300" customFormat="false" ht="14.25" hidden="false" customHeight="false" outlineLevel="0" collapsed="false">
      <c r="A300" s="1" t="s">
        <v>7</v>
      </c>
      <c r="B300" s="1" t="s">
        <v>737</v>
      </c>
      <c r="C300" s="1" t="s">
        <v>9</v>
      </c>
      <c r="D300" s="1" t="s">
        <v>738</v>
      </c>
      <c r="E300" s="1" t="s">
        <v>739</v>
      </c>
    </row>
    <row r="301" customFormat="false" ht="14.25" hidden="false" customHeight="false" outlineLevel="0" collapsed="false">
      <c r="A301" s="1" t="s">
        <v>7</v>
      </c>
      <c r="B301" s="1" t="s">
        <v>737</v>
      </c>
      <c r="C301" s="1" t="s">
        <v>740</v>
      </c>
      <c r="D301" s="1" t="s">
        <v>563</v>
      </c>
      <c r="E301" s="1" t="s">
        <v>741</v>
      </c>
    </row>
    <row r="302" customFormat="false" ht="14.25" hidden="false" customHeight="false" outlineLevel="0" collapsed="false">
      <c r="A302" s="1" t="s">
        <v>7</v>
      </c>
      <c r="B302" s="1" t="s">
        <v>737</v>
      </c>
      <c r="C302" s="1" t="s">
        <v>742</v>
      </c>
      <c r="D302" s="1" t="s">
        <v>575</v>
      </c>
      <c r="E302" s="1" t="s">
        <v>576</v>
      </c>
    </row>
    <row r="303" customFormat="false" ht="14.25" hidden="false" customHeight="false" outlineLevel="0" collapsed="false">
      <c r="A303" s="1" t="s">
        <v>7</v>
      </c>
      <c r="B303" s="1" t="s">
        <v>743</v>
      </c>
      <c r="C303" s="1" t="s">
        <v>9</v>
      </c>
      <c r="D303" s="1" t="s">
        <v>744</v>
      </c>
      <c r="E303" s="1" t="s">
        <v>745</v>
      </c>
    </row>
    <row r="304" customFormat="false" ht="14.25" hidden="false" customHeight="false" outlineLevel="0" collapsed="false">
      <c r="A304" s="1" t="s">
        <v>7</v>
      </c>
      <c r="B304" s="1" t="s">
        <v>743</v>
      </c>
      <c r="C304" s="1" t="s">
        <v>746</v>
      </c>
      <c r="D304" s="1" t="s">
        <v>374</v>
      </c>
      <c r="E304" s="1" t="s">
        <v>747</v>
      </c>
    </row>
    <row r="305" customFormat="false" ht="14.25" hidden="false" customHeight="false" outlineLevel="0" collapsed="false">
      <c r="A305" s="1" t="s">
        <v>7</v>
      </c>
      <c r="B305" s="1" t="s">
        <v>743</v>
      </c>
      <c r="C305" s="1" t="s">
        <v>748</v>
      </c>
      <c r="D305" s="1" t="s">
        <v>749</v>
      </c>
      <c r="E305" s="1" t="s">
        <v>750</v>
      </c>
    </row>
    <row r="306" customFormat="false" ht="14.25" hidden="false" customHeight="false" outlineLevel="0" collapsed="false">
      <c r="A306" s="1" t="s">
        <v>7</v>
      </c>
      <c r="B306" s="1" t="s">
        <v>743</v>
      </c>
      <c r="C306" s="1" t="s">
        <v>751</v>
      </c>
      <c r="D306" s="1" t="s">
        <v>752</v>
      </c>
      <c r="E306" s="1" t="s">
        <v>753</v>
      </c>
    </row>
    <row r="307" customFormat="false" ht="14.25" hidden="false" customHeight="false" outlineLevel="0" collapsed="false">
      <c r="A307" s="1" t="s">
        <v>7</v>
      </c>
      <c r="B307" s="1" t="s">
        <v>743</v>
      </c>
      <c r="C307" s="1" t="s">
        <v>754</v>
      </c>
      <c r="D307" s="1" t="s">
        <v>755</v>
      </c>
      <c r="E307" s="1" t="s">
        <v>756</v>
      </c>
    </row>
    <row r="308" customFormat="false" ht="14.25" hidden="false" customHeight="false" outlineLevel="0" collapsed="false">
      <c r="A308" s="1" t="s">
        <v>7</v>
      </c>
      <c r="B308" s="1" t="s">
        <v>757</v>
      </c>
      <c r="C308" s="1" t="s">
        <v>9</v>
      </c>
      <c r="D308" s="1" t="s">
        <v>758</v>
      </c>
      <c r="E308" s="1" t="s">
        <v>759</v>
      </c>
    </row>
    <row r="309" customFormat="false" ht="14.25" hidden="false" customHeight="false" outlineLevel="0" collapsed="false">
      <c r="A309" s="1" t="s">
        <v>7</v>
      </c>
      <c r="B309" s="1" t="s">
        <v>757</v>
      </c>
      <c r="C309" s="1" t="s">
        <v>760</v>
      </c>
      <c r="D309" s="1" t="s">
        <v>761</v>
      </c>
      <c r="E309" s="1" t="s">
        <v>762</v>
      </c>
    </row>
    <row r="310" customFormat="false" ht="14.25" hidden="false" customHeight="false" outlineLevel="0" collapsed="false">
      <c r="A310" s="1" t="s">
        <v>7</v>
      </c>
      <c r="B310" s="1" t="s">
        <v>757</v>
      </c>
      <c r="C310" s="1" t="s">
        <v>763</v>
      </c>
      <c r="D310" s="1" t="s">
        <v>764</v>
      </c>
      <c r="E310" s="1" t="s">
        <v>765</v>
      </c>
    </row>
    <row r="311" customFormat="false" ht="14.25" hidden="false" customHeight="false" outlineLevel="0" collapsed="false">
      <c r="A311" s="1" t="s">
        <v>7</v>
      </c>
      <c r="B311" s="1" t="s">
        <v>766</v>
      </c>
      <c r="C311" s="1" t="s">
        <v>9</v>
      </c>
      <c r="D311" s="1" t="s">
        <v>767</v>
      </c>
      <c r="E311" s="1" t="s">
        <v>768</v>
      </c>
    </row>
    <row r="312" customFormat="false" ht="14.25" hidden="false" customHeight="false" outlineLevel="0" collapsed="false">
      <c r="A312" s="1" t="s">
        <v>7</v>
      </c>
      <c r="B312" s="1" t="s">
        <v>766</v>
      </c>
      <c r="C312" s="1" t="s">
        <v>769</v>
      </c>
      <c r="D312" s="1" t="s">
        <v>95</v>
      </c>
      <c r="E312" s="1" t="s">
        <v>770</v>
      </c>
    </row>
    <row r="313" customFormat="false" ht="14.25" hidden="false" customHeight="false" outlineLevel="0" collapsed="false">
      <c r="A313" s="1" t="s">
        <v>7</v>
      </c>
      <c r="B313" s="1" t="s">
        <v>766</v>
      </c>
      <c r="C313" s="1" t="s">
        <v>771</v>
      </c>
      <c r="D313" s="1" t="s">
        <v>97</v>
      </c>
      <c r="E313" s="1" t="s">
        <v>772</v>
      </c>
    </row>
    <row r="314" customFormat="false" ht="14.25" hidden="false" customHeight="false" outlineLevel="0" collapsed="false">
      <c r="A314" s="1" t="s">
        <v>7</v>
      </c>
      <c r="B314" s="1" t="s">
        <v>766</v>
      </c>
      <c r="C314" s="1" t="s">
        <v>773</v>
      </c>
      <c r="D314" s="1" t="s">
        <v>774</v>
      </c>
      <c r="E314" s="1" t="s">
        <v>775</v>
      </c>
    </row>
    <row r="315" customFormat="false" ht="14.25" hidden="false" customHeight="false" outlineLevel="0" collapsed="false">
      <c r="A315" s="1" t="s">
        <v>7</v>
      </c>
      <c r="B315" s="1" t="s">
        <v>766</v>
      </c>
      <c r="C315" s="1" t="s">
        <v>776</v>
      </c>
      <c r="D315" s="1" t="s">
        <v>777</v>
      </c>
      <c r="E315" s="1" t="s">
        <v>778</v>
      </c>
    </row>
    <row r="316" customFormat="false" ht="14.25" hidden="false" customHeight="false" outlineLevel="0" collapsed="false">
      <c r="A316" s="1" t="s">
        <v>7</v>
      </c>
      <c r="B316" s="1" t="s">
        <v>779</v>
      </c>
      <c r="C316" s="1" t="s">
        <v>9</v>
      </c>
      <c r="D316" s="1" t="s">
        <v>780</v>
      </c>
      <c r="E316" s="1" t="s">
        <v>781</v>
      </c>
    </row>
    <row r="317" customFormat="false" ht="14.25" hidden="false" customHeight="false" outlineLevel="0" collapsed="false">
      <c r="A317" s="1" t="s">
        <v>7</v>
      </c>
      <c r="B317" s="1" t="s">
        <v>779</v>
      </c>
      <c r="C317" s="1" t="s">
        <v>782</v>
      </c>
      <c r="D317" s="1" t="s">
        <v>783</v>
      </c>
      <c r="E317" s="1" t="s">
        <v>784</v>
      </c>
    </row>
    <row r="318" customFormat="false" ht="14.25" hidden="false" customHeight="false" outlineLevel="0" collapsed="false">
      <c r="A318" s="1" t="s">
        <v>7</v>
      </c>
      <c r="B318" s="1" t="s">
        <v>779</v>
      </c>
      <c r="C318" s="1" t="s">
        <v>785</v>
      </c>
      <c r="D318" s="1" t="s">
        <v>786</v>
      </c>
      <c r="E318" s="1" t="s">
        <v>787</v>
      </c>
    </row>
    <row r="319" customFormat="false" ht="14.25" hidden="false" customHeight="false" outlineLevel="0" collapsed="false">
      <c r="A319" s="1" t="s">
        <v>7</v>
      </c>
      <c r="B319" s="1" t="s">
        <v>779</v>
      </c>
      <c r="C319" s="1" t="s">
        <v>773</v>
      </c>
      <c r="D319" s="1" t="s">
        <v>774</v>
      </c>
      <c r="E319" s="1" t="s">
        <v>788</v>
      </c>
    </row>
    <row r="321" customFormat="false" ht="14.25" hidden="false" customHeight="false" outlineLevel="0" collapsed="false">
      <c r="A321" s="1" t="s">
        <v>7</v>
      </c>
      <c r="B321" s="1" t="s">
        <v>789</v>
      </c>
      <c r="C321" s="1" t="s">
        <v>790</v>
      </c>
      <c r="D321" s="1" t="s">
        <v>791</v>
      </c>
    </row>
    <row r="322" customFormat="false" ht="14.25" hidden="false" customHeight="false" outlineLevel="0" collapsed="false">
      <c r="A322" s="1" t="s">
        <v>7</v>
      </c>
      <c r="B322" s="1" t="s">
        <v>789</v>
      </c>
      <c r="C322" s="1" t="s">
        <v>792</v>
      </c>
      <c r="D322" s="1" t="s">
        <v>793</v>
      </c>
    </row>
  </sheetData>
  <hyperlinks>
    <hyperlink ref="D15" r:id="rId1" display="http://hl7.org/fhir/ValueSet/relatedperson-relationshiptyp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4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 activeCellId="1" sqref="W28:W30 A1"/>
    </sheetView>
  </sheetViews>
  <sheetFormatPr defaultColWidth="8.50390625" defaultRowHeight="14.25" zeroHeight="false" outlineLevelRow="0" outlineLevelCol="0"/>
  <cols>
    <col collapsed="false" customWidth="true" hidden="false" outlineLevel="0" max="1" min="1" style="1" width="23.38"/>
    <col collapsed="false" customWidth="true" hidden="false" outlineLevel="0" max="2" min="2" style="1" width="20.12"/>
    <col collapsed="false" customWidth="true" hidden="false" outlineLevel="0" max="3" min="3" style="1" width="26.13"/>
    <col collapsed="false" customWidth="false" hidden="false" outlineLevel="0" max="4" min="4" style="1" width="8.5"/>
    <col collapsed="false" customWidth="true" hidden="false" outlineLevel="0" max="5" min="5" style="1" width="15.88"/>
    <col collapsed="false" customWidth="true" hidden="false" outlineLevel="0" max="6" min="6" style="1" width="12.25"/>
    <col collapsed="false" customWidth="true" hidden="false" outlineLevel="0" max="7" min="7" style="1" width="16.88"/>
    <col collapsed="false" customWidth="false" hidden="false" outlineLevel="0" max="8" min="8" style="1" width="8.5"/>
    <col collapsed="false" customWidth="true" hidden="false" outlineLevel="0" max="9" min="9" style="1" width="15.62"/>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1" t="s">
        <v>799</v>
      </c>
      <c r="H1" s="1" t="s">
        <v>976</v>
      </c>
      <c r="I1" s="1" t="s">
        <v>977</v>
      </c>
      <c r="J1" s="1" t="s">
        <v>1267</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row>
    <row r="2" customFormat="false" ht="14.25" hidden="false" customHeight="false" outlineLevel="0" collapsed="false">
      <c r="A2" s="1" t="s">
        <v>800</v>
      </c>
      <c r="B2" s="1" t="s">
        <v>801</v>
      </c>
      <c r="D2" s="1" t="s">
        <v>1452</v>
      </c>
    </row>
    <row r="3" customFormat="false" ht="14.25" hidden="false" customHeight="false" outlineLevel="0" collapsed="false">
      <c r="A3" s="1" t="s">
        <v>810</v>
      </c>
      <c r="B3" s="1" t="s">
        <v>827</v>
      </c>
      <c r="G3" s="1" t="s">
        <v>1584</v>
      </c>
      <c r="M3" s="1" t="s">
        <v>1112</v>
      </c>
    </row>
    <row r="4" customFormat="false" ht="14.25" hidden="false" customHeight="false" outlineLevel="0" collapsed="false">
      <c r="A4" s="1" t="s">
        <v>810</v>
      </c>
      <c r="B4" s="1" t="s">
        <v>883</v>
      </c>
      <c r="G4" s="1" t="s">
        <v>1454</v>
      </c>
      <c r="M4" s="1" t="s">
        <v>1112</v>
      </c>
    </row>
    <row r="5" customFormat="false" ht="14.25" hidden="false" customHeight="false" outlineLevel="0" collapsed="false">
      <c r="A5" s="1" t="s">
        <v>810</v>
      </c>
      <c r="B5" s="1" t="s">
        <v>885</v>
      </c>
      <c r="G5" s="1" t="s">
        <v>1585</v>
      </c>
      <c r="M5" s="1" t="s">
        <v>1112</v>
      </c>
    </row>
    <row r="6" customFormat="false" ht="14.25" hidden="false" customHeight="false" outlineLevel="0" collapsed="false">
      <c r="A6" s="1" t="s">
        <v>810</v>
      </c>
      <c r="B6" s="1" t="s">
        <v>464</v>
      </c>
      <c r="C6" s="41"/>
      <c r="G6" s="1" t="s">
        <v>1586</v>
      </c>
      <c r="M6" s="1" t="s">
        <v>1112</v>
      </c>
    </row>
    <row r="7" customFormat="false" ht="14.25" hidden="false" customHeight="false" outlineLevel="0" collapsed="false">
      <c r="A7" s="1" t="s">
        <v>1056</v>
      </c>
      <c r="B7" s="1" t="s">
        <v>1269</v>
      </c>
      <c r="C7" s="1" t="s">
        <v>1270</v>
      </c>
      <c r="D7" s="1" t="s">
        <v>1271</v>
      </c>
      <c r="G7" s="1" t="s">
        <v>1587</v>
      </c>
      <c r="M7" s="1" t="s">
        <v>1112</v>
      </c>
    </row>
    <row r="8" customFormat="false" ht="14.25" hidden="false" customHeight="false" outlineLevel="0" collapsed="false">
      <c r="A8" s="1" t="s">
        <v>1220</v>
      </c>
      <c r="B8" s="1" t="s">
        <v>1032</v>
      </c>
      <c r="C8" s="1" t="s">
        <v>1588</v>
      </c>
      <c r="D8" s="1" t="s">
        <v>1034</v>
      </c>
      <c r="G8" s="1" t="s">
        <v>1222</v>
      </c>
      <c r="M8" s="1" t="s">
        <v>1112</v>
      </c>
    </row>
    <row r="9" customFormat="false" ht="14.25" hidden="false" customHeight="false" outlineLevel="0" collapsed="false">
      <c r="A9" s="1" t="s">
        <v>810</v>
      </c>
      <c r="B9" s="1" t="s">
        <v>1291</v>
      </c>
      <c r="C9" s="1" t="s">
        <v>1292</v>
      </c>
      <c r="D9" s="1" t="s">
        <v>1293</v>
      </c>
      <c r="G9" s="1" t="s">
        <v>1589</v>
      </c>
      <c r="M9" s="1" t="s">
        <v>1112</v>
      </c>
    </row>
    <row r="12" customFormat="false" ht="14.25" hidden="false" customHeight="false" outlineLevel="0" collapsed="false">
      <c r="A12" s="1" t="s">
        <v>810</v>
      </c>
      <c r="B12" s="1" t="s">
        <v>1590</v>
      </c>
      <c r="C12" s="1" t="s">
        <v>1591</v>
      </c>
      <c r="D12" s="1" t="s">
        <v>1592</v>
      </c>
      <c r="K12" s="1" t="n">
        <v>1</v>
      </c>
      <c r="O12" s="1" t="s">
        <v>1196</v>
      </c>
      <c r="S12" s="1" t="s">
        <v>1198</v>
      </c>
      <c r="V12" s="1" t="s">
        <v>7</v>
      </c>
    </row>
    <row r="13" customFormat="false" ht="14.25" hidden="false" customHeight="false" outlineLevel="0" collapsed="false">
      <c r="A13" s="1" t="s">
        <v>1593</v>
      </c>
      <c r="B13" s="1" t="s">
        <v>1594</v>
      </c>
      <c r="C13" s="1" t="s">
        <v>1595</v>
      </c>
      <c r="D13" s="1" t="s">
        <v>1596</v>
      </c>
      <c r="I13" s="1" t="s">
        <v>1597</v>
      </c>
      <c r="K13" s="1" t="n">
        <v>1</v>
      </c>
      <c r="O13" s="1" t="s">
        <v>1236</v>
      </c>
      <c r="S13" s="1" t="s">
        <v>1198</v>
      </c>
      <c r="V13" s="1" t="s">
        <v>7</v>
      </c>
    </row>
    <row r="16" customFormat="false" ht="242.25" hidden="false" customHeight="false" outlineLevel="0" collapsed="false">
      <c r="A16" s="1" t="s">
        <v>810</v>
      </c>
      <c r="B16" s="1" t="s">
        <v>1598</v>
      </c>
      <c r="C16" s="1" t="s">
        <v>1599</v>
      </c>
      <c r="D16" s="1" t="s">
        <v>1600</v>
      </c>
      <c r="E16" s="42" t="s">
        <v>1601</v>
      </c>
      <c r="K16" s="1" t="n">
        <v>1</v>
      </c>
      <c r="O16" s="1" t="s">
        <v>1196</v>
      </c>
      <c r="S16" s="1" t="s">
        <v>1198</v>
      </c>
      <c r="V16" s="1" t="s">
        <v>7</v>
      </c>
    </row>
    <row r="17" customFormat="false" ht="14.25" hidden="false" customHeight="false" outlineLevel="0" collapsed="false">
      <c r="A17" s="1" t="s">
        <v>1593</v>
      </c>
      <c r="B17" s="1" t="s">
        <v>1602</v>
      </c>
      <c r="C17" s="1" t="s">
        <v>1603</v>
      </c>
      <c r="D17" s="1" t="s">
        <v>1604</v>
      </c>
      <c r="I17" s="1" t="s">
        <v>1605</v>
      </c>
      <c r="K17" s="1" t="n">
        <v>1</v>
      </c>
      <c r="O17" s="1" t="s">
        <v>1236</v>
      </c>
      <c r="S17" s="1" t="s">
        <v>1198</v>
      </c>
      <c r="V17" s="1" t="s">
        <v>7</v>
      </c>
    </row>
    <row r="19" s="11" customFormat="true" ht="299.25" hidden="false" customHeight="false" outlineLevel="0" collapsed="false">
      <c r="A19" s="11" t="s">
        <v>810</v>
      </c>
      <c r="B19" s="11" t="s">
        <v>1606</v>
      </c>
      <c r="C19" s="11" t="s">
        <v>1607</v>
      </c>
      <c r="D19" s="66" t="s">
        <v>1608</v>
      </c>
      <c r="K19" s="11" t="n">
        <v>1</v>
      </c>
      <c r="O19" s="11" t="s">
        <v>1196</v>
      </c>
      <c r="S19" s="11" t="s">
        <v>1198</v>
      </c>
      <c r="V19" s="11" t="s">
        <v>7</v>
      </c>
    </row>
    <row r="21" customFormat="false" ht="14.25" hidden="false" customHeight="false" outlineLevel="0" collapsed="false">
      <c r="A21" s="1" t="s">
        <v>810</v>
      </c>
      <c r="B21" s="1" t="s">
        <v>1609</v>
      </c>
      <c r="C21" s="1" t="s">
        <v>1419</v>
      </c>
      <c r="D21" s="1" t="s">
        <v>1610</v>
      </c>
      <c r="E21" s="1" t="s">
        <v>1611</v>
      </c>
      <c r="K21" s="1" t="n">
        <v>1</v>
      </c>
      <c r="O21" s="1" t="s">
        <v>1196</v>
      </c>
      <c r="S21" s="1" t="s">
        <v>1198</v>
      </c>
      <c r="V21" s="1" t="s">
        <v>7</v>
      </c>
    </row>
    <row r="22" customFormat="false" ht="14.25" hidden="false" customHeight="false" outlineLevel="0" collapsed="false">
      <c r="A22" s="1" t="s">
        <v>1593</v>
      </c>
      <c r="B22" s="1" t="s">
        <v>1612</v>
      </c>
      <c r="C22" s="1" t="s">
        <v>1613</v>
      </c>
      <c r="D22" s="1" t="s">
        <v>1614</v>
      </c>
      <c r="I22" s="1" t="s">
        <v>1615</v>
      </c>
      <c r="K22" s="1" t="n">
        <v>1</v>
      </c>
      <c r="O22" s="1" t="s">
        <v>1236</v>
      </c>
      <c r="S22" s="1" t="s">
        <v>1198</v>
      </c>
      <c r="V22" s="1" t="s">
        <v>7</v>
      </c>
    </row>
    <row r="25" customFormat="false" ht="14.25" hidden="false" customHeight="false" outlineLevel="0" collapsed="false">
      <c r="A25" s="1" t="s">
        <v>810</v>
      </c>
      <c r="B25" s="1" t="s">
        <v>1616</v>
      </c>
      <c r="C25" s="1" t="s">
        <v>1617</v>
      </c>
      <c r="D25" s="1" t="s">
        <v>1618</v>
      </c>
      <c r="E25" s="1" t="s">
        <v>1619</v>
      </c>
      <c r="I25" s="1" t="s">
        <v>1615</v>
      </c>
      <c r="K25" s="1" t="n">
        <v>1</v>
      </c>
      <c r="O25" s="1" t="s">
        <v>1196</v>
      </c>
      <c r="S25" s="1" t="s">
        <v>1198</v>
      </c>
      <c r="V25" s="1" t="s">
        <v>7</v>
      </c>
    </row>
    <row r="26" s="11" customFormat="true" ht="85.5" hidden="false" customHeight="false" outlineLevel="0" collapsed="false">
      <c r="A26" s="11" t="s">
        <v>810</v>
      </c>
      <c r="B26" s="11" t="s">
        <v>1620</v>
      </c>
      <c r="C26" s="11" t="s">
        <v>1621</v>
      </c>
      <c r="D26" s="11" t="s">
        <v>1622</v>
      </c>
      <c r="I26" s="66" t="s">
        <v>1623</v>
      </c>
      <c r="K26" s="11" t="n">
        <v>1</v>
      </c>
      <c r="O26" s="11" t="s">
        <v>1196</v>
      </c>
      <c r="S26" s="11" t="s">
        <v>1198</v>
      </c>
      <c r="V26" s="11" t="s">
        <v>7</v>
      </c>
    </row>
    <row r="27" s="11" customFormat="true" ht="85.5" hidden="false" customHeight="false" outlineLevel="0" collapsed="false">
      <c r="A27" s="11" t="s">
        <v>810</v>
      </c>
      <c r="B27" s="11" t="s">
        <v>1624</v>
      </c>
      <c r="C27" s="11" t="s">
        <v>1625</v>
      </c>
      <c r="D27" s="11" t="s">
        <v>1626</v>
      </c>
      <c r="I27" s="66" t="s">
        <v>1623</v>
      </c>
      <c r="K27" s="11" t="n">
        <v>1</v>
      </c>
      <c r="O27" s="11" t="s">
        <v>1196</v>
      </c>
      <c r="S27" s="11" t="s">
        <v>1198</v>
      </c>
      <c r="V27" s="11" t="s">
        <v>7</v>
      </c>
    </row>
    <row r="28" s="11" customFormat="true" ht="14.25" hidden="false" customHeight="false" outlineLevel="0" collapsed="false">
      <c r="A28" s="11" t="s">
        <v>810</v>
      </c>
      <c r="B28" s="11" t="s">
        <v>1627</v>
      </c>
      <c r="C28" s="11" t="s">
        <v>1628</v>
      </c>
      <c r="D28" s="11" t="s">
        <v>1629</v>
      </c>
      <c r="K28" s="11" t="n">
        <v>1</v>
      </c>
      <c r="O28" s="11" t="s">
        <v>1196</v>
      </c>
      <c r="S28" s="11" t="s">
        <v>1198</v>
      </c>
      <c r="V28" s="11" t="s">
        <v>7</v>
      </c>
    </row>
    <row r="30" s="11" customFormat="true" ht="14.25" hidden="false" customHeight="false" outlineLevel="0" collapsed="false">
      <c r="A30" s="11" t="s">
        <v>810</v>
      </c>
      <c r="B30" s="11" t="s">
        <v>1448</v>
      </c>
      <c r="C30" s="11" t="s">
        <v>1449</v>
      </c>
      <c r="D30" s="12" t="s">
        <v>1630</v>
      </c>
      <c r="I30" s="12" t="s">
        <v>1631</v>
      </c>
      <c r="K30" s="11" t="n">
        <v>1</v>
      </c>
      <c r="O30" s="11" t="s">
        <v>1196</v>
      </c>
      <c r="S30" s="67" t="s">
        <v>1198</v>
      </c>
      <c r="V30" s="11" t="s">
        <v>7</v>
      </c>
    </row>
    <row r="31" s="11" customFormat="true" ht="199.5" hidden="false" customHeight="false" outlineLevel="0" collapsed="false">
      <c r="A31" s="11" t="s">
        <v>1632</v>
      </c>
      <c r="B31" s="11" t="s">
        <v>1633</v>
      </c>
      <c r="C31" s="11" t="s">
        <v>1634</v>
      </c>
      <c r="D31" s="13" t="s">
        <v>1635</v>
      </c>
      <c r="I31" s="12"/>
      <c r="O31" s="11" t="s">
        <v>1236</v>
      </c>
      <c r="S31" s="67" t="s">
        <v>1198</v>
      </c>
      <c r="V31" s="11" t="s">
        <v>7</v>
      </c>
    </row>
    <row r="33" s="11" customFormat="true" ht="409.5" hidden="false" customHeight="false" outlineLevel="0" collapsed="false">
      <c r="A33" s="11" t="s">
        <v>810</v>
      </c>
      <c r="B33" s="11" t="s">
        <v>1636</v>
      </c>
      <c r="C33" s="66" t="s">
        <v>1637</v>
      </c>
      <c r="D33" s="13" t="s">
        <v>1638</v>
      </c>
      <c r="I33" s="12" t="s">
        <v>1639</v>
      </c>
      <c r="K33" s="11" t="n">
        <v>1</v>
      </c>
      <c r="O33" s="11" t="s">
        <v>1196</v>
      </c>
      <c r="S33" s="67" t="s">
        <v>1198</v>
      </c>
      <c r="V33" s="11" t="s">
        <v>7</v>
      </c>
    </row>
    <row r="34" s="11" customFormat="true" ht="14.25" hidden="false" customHeight="false" outlineLevel="0" collapsed="false">
      <c r="A34" s="11" t="s">
        <v>1640</v>
      </c>
      <c r="B34" s="12" t="s">
        <v>150</v>
      </c>
      <c r="C34" s="11" t="s">
        <v>1641</v>
      </c>
      <c r="D34" s="12" t="s">
        <v>1642</v>
      </c>
      <c r="K34" s="11" t="n">
        <v>1</v>
      </c>
      <c r="O34" s="11" t="str">
        <f aca="false">CONCATENATE("SetObservationMultiple::",RIGHT(A34,LEN(A34)-FIND(" ",A34)))</f>
        <v>SetObservationMultiple::type_of_pain</v>
      </c>
      <c r="S34" s="11" t="s">
        <v>1198</v>
      </c>
      <c r="V34" s="11" t="s">
        <v>7</v>
      </c>
    </row>
    <row r="35" s="11" customFormat="true" ht="28.5" hidden="false" customHeight="false" outlineLevel="0" collapsed="false">
      <c r="A35" s="11" t="s">
        <v>1643</v>
      </c>
      <c r="B35" s="12" t="s">
        <v>171</v>
      </c>
      <c r="C35" s="66" t="s">
        <v>1644</v>
      </c>
      <c r="D35" s="12" t="s">
        <v>1645</v>
      </c>
      <c r="I35" s="12" t="s">
        <v>1646</v>
      </c>
      <c r="K35" s="11" t="n">
        <v>1</v>
      </c>
      <c r="O35" s="11" t="s">
        <v>1196</v>
      </c>
      <c r="S35" s="11" t="s">
        <v>1198</v>
      </c>
      <c r="V35" s="11" t="s">
        <v>7</v>
      </c>
    </row>
    <row r="36" s="11" customFormat="true" ht="409.5" hidden="false" customHeight="false" outlineLevel="0" collapsed="false">
      <c r="A36" s="11" t="s">
        <v>810</v>
      </c>
      <c r="B36" s="11" t="s">
        <v>1647</v>
      </c>
      <c r="C36" s="11" t="s">
        <v>1648</v>
      </c>
      <c r="D36" s="66" t="s">
        <v>1649</v>
      </c>
      <c r="K36" s="11" t="n">
        <v>1</v>
      </c>
      <c r="O36" s="11" t="s">
        <v>1196</v>
      </c>
      <c r="S36" s="67" t="s">
        <v>1198</v>
      </c>
      <c r="V36" s="11" t="s">
        <v>7</v>
      </c>
    </row>
    <row r="37" s="11" customFormat="true" ht="14.25" hidden="false" customHeight="false" outlineLevel="0" collapsed="false">
      <c r="A37" s="11" t="s">
        <v>810</v>
      </c>
      <c r="B37" s="11" t="s">
        <v>1650</v>
      </c>
      <c r="C37" s="11" t="s">
        <v>165</v>
      </c>
      <c r="D37" s="12" t="s">
        <v>1651</v>
      </c>
      <c r="E37" s="11" t="s">
        <v>1652</v>
      </c>
      <c r="I37" s="11" t="s">
        <v>1653</v>
      </c>
      <c r="K37" s="11" t="n">
        <v>1</v>
      </c>
      <c r="O37" s="11" t="s">
        <v>1196</v>
      </c>
      <c r="S37" s="67" t="s">
        <v>1198</v>
      </c>
      <c r="V37" s="11" t="s">
        <v>7</v>
      </c>
    </row>
    <row r="38" s="11" customFormat="true" ht="14.25" hidden="false" customHeight="false" outlineLevel="0" collapsed="false">
      <c r="A38" s="11" t="s">
        <v>810</v>
      </c>
      <c r="B38" s="11" t="s">
        <v>1654</v>
      </c>
      <c r="C38" s="11" t="s">
        <v>1655</v>
      </c>
      <c r="D38" s="12" t="s">
        <v>1656</v>
      </c>
      <c r="I38" s="11" t="s">
        <v>1653</v>
      </c>
      <c r="K38" s="11" t="n">
        <v>1</v>
      </c>
      <c r="O38" s="11" t="s">
        <v>1196</v>
      </c>
      <c r="S38" s="67" t="s">
        <v>1198</v>
      </c>
      <c r="V38" s="11" t="s">
        <v>7</v>
      </c>
    </row>
    <row r="39" s="11" customFormat="true" ht="242.25" hidden="false" customHeight="false" outlineLevel="0" collapsed="false">
      <c r="A39" s="11" t="s">
        <v>1593</v>
      </c>
      <c r="B39" s="11" t="s">
        <v>1657</v>
      </c>
      <c r="C39" s="11" t="s">
        <v>1658</v>
      </c>
      <c r="D39" s="13" t="s">
        <v>1659</v>
      </c>
      <c r="I39" s="11" t="s">
        <v>1660</v>
      </c>
      <c r="K39" s="11" t="n">
        <v>1</v>
      </c>
      <c r="O39" s="11" t="s">
        <v>1236</v>
      </c>
      <c r="S39" s="67" t="s">
        <v>1198</v>
      </c>
      <c r="V39" s="11" t="s">
        <v>7</v>
      </c>
    </row>
    <row r="41" s="11" customFormat="true" ht="14.25" hidden="false" customHeight="false" outlineLevel="0" collapsed="false">
      <c r="A41" s="11" t="s">
        <v>810</v>
      </c>
      <c r="B41" s="11" t="s">
        <v>1661</v>
      </c>
      <c r="C41" s="11" t="s">
        <v>335</v>
      </c>
      <c r="D41" s="12" t="s">
        <v>1662</v>
      </c>
      <c r="K41" s="11" t="n">
        <v>1</v>
      </c>
      <c r="O41" s="11" t="s">
        <v>1196</v>
      </c>
      <c r="S41" s="67" t="s">
        <v>1198</v>
      </c>
      <c r="V41" s="11" t="s">
        <v>7</v>
      </c>
    </row>
    <row r="42" s="11" customFormat="true" ht="14.25" hidden="false" customHeight="false" outlineLevel="0" collapsed="false">
      <c r="A42" s="11" t="s">
        <v>810</v>
      </c>
      <c r="B42" s="11" t="s">
        <v>1663</v>
      </c>
      <c r="C42" s="11" t="s">
        <v>329</v>
      </c>
      <c r="D42" s="12" t="s">
        <v>1664</v>
      </c>
      <c r="I42" s="12" t="s">
        <v>1665</v>
      </c>
      <c r="K42" s="11" t="n">
        <v>1</v>
      </c>
      <c r="O42" s="11" t="s">
        <v>1196</v>
      </c>
      <c r="S42" s="67" t="s">
        <v>1198</v>
      </c>
      <c r="V42" s="11" t="s">
        <v>7</v>
      </c>
    </row>
    <row r="43" s="11" customFormat="true" ht="14.25" hidden="false" customHeight="false" outlineLevel="0" collapsed="false">
      <c r="A43" s="11" t="s">
        <v>810</v>
      </c>
      <c r="B43" s="11" t="s">
        <v>1666</v>
      </c>
      <c r="C43" s="11" t="s">
        <v>1667</v>
      </c>
      <c r="D43" s="12" t="s">
        <v>1668</v>
      </c>
      <c r="I43" s="12" t="s">
        <v>1665</v>
      </c>
      <c r="K43" s="11" t="n">
        <v>1</v>
      </c>
      <c r="O43" s="11" t="s">
        <v>1196</v>
      </c>
      <c r="S43" s="67" t="s">
        <v>1198</v>
      </c>
      <c r="V43" s="11" t="s">
        <v>7</v>
      </c>
    </row>
    <row r="44" s="11" customFormat="true" ht="14.25" hidden="false" customHeight="false" outlineLevel="0" collapsed="false">
      <c r="A44" s="11" t="s">
        <v>1404</v>
      </c>
      <c r="B44" s="11" t="s">
        <v>1669</v>
      </c>
      <c r="C44" s="11" t="s">
        <v>1670</v>
      </c>
      <c r="D44" s="11" t="s">
        <v>1671</v>
      </c>
      <c r="K44" s="11" t="n">
        <v>1</v>
      </c>
      <c r="O44" s="11" t="s">
        <v>1236</v>
      </c>
      <c r="S44" s="11" t="s">
        <v>1198</v>
      </c>
      <c r="V44" s="11" t="s">
        <v>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K1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1" activeCellId="1" sqref="W28:W30 A1"/>
    </sheetView>
  </sheetViews>
  <sheetFormatPr defaultColWidth="8.50390625" defaultRowHeight="14.25" zeroHeight="false" outlineLevelRow="0" outlineLevelCol="0"/>
  <cols>
    <col collapsed="false" customWidth="true" hidden="false" outlineLevel="0" max="1" min="1" style="1" width="31.75"/>
    <col collapsed="false" customWidth="true" hidden="false" outlineLevel="0" max="2" min="2" style="1" width="26.13"/>
    <col collapsed="false" customWidth="true" hidden="false" outlineLevel="0" max="3" min="3" style="1" width="13.88"/>
    <col collapsed="false" customWidth="true" hidden="false" outlineLevel="0" max="4" min="4" style="1" width="21.62"/>
    <col collapsed="false" customWidth="true" hidden="false" outlineLevel="0" max="5" min="5" style="1" width="24.12"/>
    <col collapsed="false" customWidth="false" hidden="false" outlineLevel="0" max="6" min="6" style="1" width="8.5"/>
    <col collapsed="false" customWidth="true" hidden="false" outlineLevel="0" max="7" min="7" style="1" width="19"/>
    <col collapsed="false" customWidth="false" hidden="false" outlineLevel="0" max="9" min="8" style="1" width="8.5"/>
    <col collapsed="false" customWidth="true" hidden="false" outlineLevel="0" max="10" min="10" style="1" width="19.88"/>
    <col collapsed="false" customWidth="true" hidden="false" outlineLevel="0" max="11" min="11" style="1" width="48.25"/>
    <col collapsed="false" customWidth="false" hidden="false" outlineLevel="0" max="15" min="12" style="1" width="8.5"/>
    <col collapsed="false" customWidth="true" hidden="false" outlineLevel="0" max="16" min="16" style="1" width="16.26"/>
    <col collapsed="false" customWidth="false" hidden="false" outlineLevel="0" max="16384" min="17" style="1" width="8.5"/>
  </cols>
  <sheetData>
    <row r="1" customFormat="false" ht="14.25" hidden="false" customHeight="false" outlineLevel="0" collapsed="false">
      <c r="A1" s="1" t="s">
        <v>794</v>
      </c>
      <c r="B1" s="1" t="s">
        <v>796</v>
      </c>
      <c r="C1" s="1" t="s">
        <v>795</v>
      </c>
      <c r="D1" s="1" t="s">
        <v>797</v>
      </c>
      <c r="E1" s="1" t="s">
        <v>798</v>
      </c>
      <c r="F1" s="1" t="s">
        <v>974</v>
      </c>
      <c r="G1" s="1" t="s">
        <v>1219</v>
      </c>
      <c r="H1" s="30" t="s">
        <v>799</v>
      </c>
      <c r="I1" s="30"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row>
    <row r="2" customFormat="false" ht="14.25" hidden="false" customHeight="false" outlineLevel="0" collapsed="false">
      <c r="A2" s="1" t="s">
        <v>800</v>
      </c>
      <c r="B2" s="30" t="s">
        <v>913</v>
      </c>
      <c r="C2" s="30"/>
      <c r="D2" s="30"/>
      <c r="E2" s="30" t="s">
        <v>914</v>
      </c>
      <c r="H2" s="30"/>
      <c r="I2" s="30"/>
      <c r="AA2" s="30"/>
    </row>
    <row r="3" customFormat="false" ht="14.25" hidden="false" customHeight="false" outlineLevel="0" collapsed="false">
      <c r="A3" s="30" t="s">
        <v>810</v>
      </c>
      <c r="B3" s="30" t="s">
        <v>827</v>
      </c>
      <c r="C3" s="30"/>
      <c r="D3" s="30"/>
      <c r="E3" s="30" t="s">
        <v>1673</v>
      </c>
      <c r="F3" s="30"/>
      <c r="G3" s="30"/>
      <c r="H3" s="30" t="s">
        <v>1674</v>
      </c>
      <c r="I3" s="30"/>
      <c r="K3" s="30"/>
      <c r="L3" s="30"/>
      <c r="M3" s="30"/>
      <c r="N3" s="30" t="s">
        <v>1112</v>
      </c>
      <c r="O3" s="30"/>
      <c r="P3" s="30"/>
      <c r="Q3" s="30"/>
      <c r="R3" s="30"/>
      <c r="S3" s="30"/>
      <c r="T3" s="30"/>
      <c r="U3" s="30"/>
      <c r="V3" s="30"/>
      <c r="W3" s="30"/>
      <c r="X3" s="30"/>
      <c r="Y3" s="30"/>
      <c r="Z3" s="30"/>
    </row>
    <row r="4" customFormat="false" ht="14.25" hidden="false" customHeight="false" outlineLevel="0" collapsed="false">
      <c r="A4" s="43" t="s">
        <v>1220</v>
      </c>
      <c r="B4" s="43" t="s">
        <v>1032</v>
      </c>
      <c r="C4" s="43"/>
      <c r="D4" s="43" t="s">
        <v>1588</v>
      </c>
      <c r="E4" s="43" t="s">
        <v>1034</v>
      </c>
      <c r="F4" s="43"/>
      <c r="G4" s="30"/>
      <c r="H4" s="30" t="s">
        <v>1222</v>
      </c>
      <c r="I4" s="30"/>
      <c r="J4" s="30"/>
      <c r="K4" s="30"/>
      <c r="L4" s="30"/>
      <c r="N4" s="30" t="s">
        <v>1112</v>
      </c>
      <c r="O4" s="30"/>
      <c r="P4" s="30"/>
      <c r="Q4" s="30"/>
      <c r="R4" s="30"/>
      <c r="S4" s="30"/>
      <c r="T4" s="30"/>
      <c r="U4" s="30"/>
      <c r="V4" s="30"/>
      <c r="W4" s="30"/>
      <c r="X4" s="30"/>
      <c r="Y4" s="30"/>
      <c r="Z4" s="30"/>
    </row>
    <row r="5" customFormat="false" ht="14.25" hidden="false" customHeight="false" outlineLevel="0" collapsed="false">
      <c r="A5" s="1" t="s">
        <v>810</v>
      </c>
      <c r="B5" s="1" t="s">
        <v>1591</v>
      </c>
      <c r="E5" s="1" t="s">
        <v>1592</v>
      </c>
      <c r="F5" s="30"/>
      <c r="G5" s="30"/>
      <c r="H5" s="1" t="s">
        <v>1675</v>
      </c>
      <c r="I5" s="30"/>
      <c r="J5" s="30"/>
      <c r="K5" s="30"/>
      <c r="M5" s="30"/>
      <c r="N5" s="30" t="s">
        <v>1112</v>
      </c>
      <c r="O5" s="30"/>
      <c r="P5" s="30"/>
      <c r="Q5" s="30"/>
      <c r="R5" s="30"/>
      <c r="S5" s="30"/>
      <c r="T5" s="30"/>
      <c r="U5" s="30"/>
      <c r="V5" s="30"/>
      <c r="W5" s="30"/>
      <c r="X5" s="30"/>
      <c r="Y5" s="30"/>
      <c r="Z5" s="30"/>
    </row>
    <row r="6" customFormat="false" ht="14.25" hidden="false" customHeight="false" outlineLevel="0" collapsed="false">
      <c r="A6" s="1" t="s">
        <v>810</v>
      </c>
      <c r="B6" s="1" t="s">
        <v>1599</v>
      </c>
      <c r="E6" s="1" t="s">
        <v>1600</v>
      </c>
      <c r="F6" s="30"/>
      <c r="G6" s="30"/>
      <c r="H6" s="1" t="s">
        <v>1676</v>
      </c>
      <c r="I6" s="30"/>
      <c r="J6" s="30"/>
      <c r="K6" s="30"/>
      <c r="M6" s="30"/>
      <c r="N6" s="30" t="s">
        <v>1112</v>
      </c>
      <c r="O6" s="30"/>
      <c r="P6" s="30"/>
      <c r="Q6" s="30"/>
      <c r="R6" s="30"/>
      <c r="S6" s="30"/>
      <c r="T6" s="30"/>
      <c r="U6" s="30"/>
      <c r="V6" s="30"/>
      <c r="W6" s="30"/>
      <c r="X6" s="30"/>
      <c r="Y6" s="30"/>
      <c r="Z6" s="30"/>
    </row>
    <row r="7" customFormat="false" ht="14.25" hidden="false" customHeight="false" outlineLevel="0" collapsed="false">
      <c r="A7" s="1" t="s">
        <v>810</v>
      </c>
      <c r="B7" s="1" t="s">
        <v>885</v>
      </c>
      <c r="E7" s="1" t="s">
        <v>885</v>
      </c>
      <c r="F7" s="30"/>
      <c r="G7" s="30"/>
      <c r="H7" s="1" t="s">
        <v>1677</v>
      </c>
      <c r="I7" s="30"/>
      <c r="J7" s="30"/>
      <c r="K7" s="30"/>
      <c r="M7" s="30"/>
      <c r="N7" s="30"/>
      <c r="O7" s="30"/>
      <c r="P7" s="30"/>
      <c r="Q7" s="30"/>
      <c r="R7" s="30"/>
      <c r="S7" s="30"/>
      <c r="T7" s="30"/>
      <c r="U7" s="30"/>
      <c r="V7" s="30"/>
      <c r="W7" s="30"/>
      <c r="X7" s="30"/>
      <c r="Y7" s="30"/>
      <c r="Z7" s="30"/>
    </row>
    <row r="8" s="68" customFormat="true" ht="14.25" hidden="false" customHeight="false" outlineLevel="0" collapsed="false">
      <c r="A8" s="68" t="s">
        <v>810</v>
      </c>
      <c r="B8" s="68" t="s">
        <v>1678</v>
      </c>
      <c r="E8" s="68" t="s">
        <v>618</v>
      </c>
      <c r="H8" s="68" t="s">
        <v>1679</v>
      </c>
      <c r="N8" s="69" t="s">
        <v>1112</v>
      </c>
    </row>
    <row r="9" s="7" customFormat="true" ht="14.25" hidden="false" customHeight="false" outlineLevel="0" collapsed="false">
      <c r="A9" s="7" t="s">
        <v>810</v>
      </c>
      <c r="B9" s="70" t="s">
        <v>1419</v>
      </c>
      <c r="E9" s="7" t="s">
        <v>1610</v>
      </c>
      <c r="H9" s="7" t="s">
        <v>1457</v>
      </c>
      <c r="N9" s="34" t="s">
        <v>1112</v>
      </c>
      <c r="W9" s="34"/>
    </row>
    <row r="10" s="7" customFormat="true" ht="14.25" hidden="false" customHeight="false" outlineLevel="0" collapsed="false">
      <c r="A10" s="7" t="s">
        <v>810</v>
      </c>
      <c r="B10" s="70" t="s">
        <v>1258</v>
      </c>
      <c r="E10" s="7" t="s">
        <v>1259</v>
      </c>
      <c r="H10" s="7" t="s">
        <v>1680</v>
      </c>
      <c r="N10" s="34" t="s">
        <v>1112</v>
      </c>
      <c r="W10" s="34"/>
    </row>
    <row r="11" s="7" customFormat="true" ht="14.25" hidden="false" customHeight="false" outlineLevel="0" collapsed="false">
      <c r="A11" s="7" t="s">
        <v>810</v>
      </c>
      <c r="B11" s="70" t="s">
        <v>1245</v>
      </c>
      <c r="E11" s="7" t="s">
        <v>1681</v>
      </c>
      <c r="F11" s="34"/>
      <c r="G11" s="34"/>
      <c r="H11" s="34" t="s">
        <v>1682</v>
      </c>
      <c r="I11" s="34"/>
      <c r="K11" s="34"/>
      <c r="L11" s="34"/>
      <c r="M11" s="34"/>
      <c r="N11" s="34" t="s">
        <v>1112</v>
      </c>
      <c r="O11" s="34"/>
      <c r="P11" s="34"/>
      <c r="Q11" s="34"/>
      <c r="R11" s="34"/>
      <c r="S11" s="34"/>
      <c r="T11" s="34"/>
      <c r="U11" s="34"/>
      <c r="V11" s="34"/>
      <c r="W11" s="34"/>
      <c r="X11" s="34"/>
      <c r="Y11" s="34"/>
      <c r="Z11" s="34"/>
    </row>
    <row r="12" s="7" customFormat="true" ht="14.25" hidden="false" customHeight="false" outlineLevel="0" collapsed="false">
      <c r="A12" s="7" t="s">
        <v>810</v>
      </c>
      <c r="B12" s="70" t="s">
        <v>883</v>
      </c>
      <c r="E12" s="7" t="s">
        <v>1453</v>
      </c>
      <c r="F12" s="34"/>
      <c r="G12" s="34"/>
      <c r="H12" s="34" t="s">
        <v>1683</v>
      </c>
      <c r="I12" s="34"/>
      <c r="K12" s="34"/>
      <c r="M12" s="34"/>
      <c r="N12" s="34" t="s">
        <v>1112</v>
      </c>
      <c r="O12" s="34"/>
      <c r="P12" s="34"/>
      <c r="Q12" s="34"/>
      <c r="R12" s="34"/>
      <c r="S12" s="34"/>
      <c r="T12" s="34"/>
      <c r="U12" s="34"/>
      <c r="V12" s="34"/>
      <c r="W12" s="34"/>
      <c r="X12" s="34"/>
      <c r="Y12" s="34"/>
      <c r="Z12" s="34"/>
    </row>
    <row r="13" s="7" customFormat="true" ht="14.25" hidden="false" customHeight="false" outlineLevel="0" collapsed="false">
      <c r="B13" s="70"/>
      <c r="F13" s="34"/>
      <c r="G13" s="34"/>
      <c r="H13" s="34"/>
      <c r="I13" s="34"/>
      <c r="K13" s="34"/>
      <c r="M13" s="34"/>
      <c r="N13" s="34"/>
      <c r="O13" s="34"/>
      <c r="P13" s="34"/>
      <c r="Q13" s="34"/>
      <c r="R13" s="34"/>
      <c r="S13" s="34"/>
      <c r="T13" s="34"/>
      <c r="U13" s="34"/>
      <c r="V13" s="34"/>
      <c r="W13" s="34"/>
      <c r="X13" s="34"/>
      <c r="Y13" s="34"/>
      <c r="Z13" s="34"/>
    </row>
    <row r="14" s="7" customFormat="true" ht="14.25" hidden="false" customHeight="false" outlineLevel="0" collapsed="false">
      <c r="B14" s="71"/>
      <c r="C14" s="8"/>
      <c r="D14" s="6"/>
      <c r="H14" s="34"/>
    </row>
    <row r="15" s="7" customFormat="true" ht="14.25" hidden="false" customHeight="false" outlineLevel="0" collapsed="false">
      <c r="B15" s="70"/>
    </row>
    <row r="16" s="7" customFormat="true" ht="14.25" hidden="false" customHeight="false" outlineLevel="0" collapsed="false">
      <c r="A16" s="7" t="s">
        <v>810</v>
      </c>
      <c r="B16" s="70" t="s">
        <v>1648</v>
      </c>
      <c r="E16" s="7" t="s">
        <v>1684</v>
      </c>
      <c r="F16" s="34"/>
      <c r="G16" s="34"/>
      <c r="H16" s="7" t="s">
        <v>1685</v>
      </c>
      <c r="I16" s="34"/>
      <c r="K16" s="34"/>
      <c r="L16" s="34"/>
      <c r="M16" s="34"/>
      <c r="N16" s="34" t="s">
        <v>1112</v>
      </c>
      <c r="O16" s="34"/>
      <c r="P16" s="34"/>
      <c r="Q16" s="34"/>
      <c r="R16" s="34"/>
      <c r="S16" s="34"/>
      <c r="T16" s="34"/>
      <c r="U16" s="34"/>
      <c r="V16" s="34"/>
      <c r="W16" s="34"/>
      <c r="X16" s="34"/>
      <c r="Y16" s="34"/>
      <c r="Z16" s="34"/>
    </row>
    <row r="17" s="7" customFormat="true" ht="14.25" hidden="false" customHeight="false" outlineLevel="0" collapsed="false">
      <c r="A17" s="7" t="s">
        <v>810</v>
      </c>
      <c r="B17" s="70" t="s">
        <v>335</v>
      </c>
      <c r="E17" s="7" t="s">
        <v>1686</v>
      </c>
      <c r="F17" s="34"/>
      <c r="G17" s="34"/>
      <c r="H17" s="7" t="s">
        <v>1687</v>
      </c>
      <c r="I17" s="34"/>
      <c r="K17" s="34"/>
      <c r="M17" s="34"/>
      <c r="N17" s="34" t="s">
        <v>1112</v>
      </c>
      <c r="O17" s="34"/>
      <c r="P17" s="34"/>
      <c r="Q17" s="34"/>
      <c r="R17" s="34"/>
      <c r="S17" s="34"/>
      <c r="T17" s="34"/>
      <c r="U17" s="34"/>
      <c r="V17" s="34"/>
      <c r="W17" s="34"/>
      <c r="X17" s="34"/>
      <c r="Y17" s="34"/>
      <c r="Z17" s="34"/>
    </row>
    <row r="18" s="7" customFormat="true" ht="14.25" hidden="false" customHeight="false" outlineLevel="0" collapsed="false">
      <c r="A18" s="7" t="s">
        <v>810</v>
      </c>
      <c r="B18" s="70" t="s">
        <v>329</v>
      </c>
      <c r="E18" s="7" t="s">
        <v>1688</v>
      </c>
      <c r="F18" s="34"/>
      <c r="G18" s="34"/>
      <c r="H18" s="7" t="s">
        <v>1689</v>
      </c>
      <c r="I18" s="34"/>
      <c r="K18" s="34"/>
      <c r="M18" s="34"/>
      <c r="N18" s="34" t="s">
        <v>1112</v>
      </c>
      <c r="O18" s="34"/>
      <c r="P18" s="34"/>
      <c r="Q18" s="34"/>
      <c r="R18" s="34"/>
      <c r="S18" s="34"/>
      <c r="T18" s="34"/>
      <c r="U18" s="34"/>
      <c r="V18" s="34"/>
      <c r="W18" s="34"/>
      <c r="X18" s="34"/>
      <c r="Y18" s="34"/>
      <c r="Z18" s="34"/>
    </row>
    <row r="19" s="7" customFormat="true" ht="14.25" hidden="false" customHeight="false" outlineLevel="0" collapsed="false">
      <c r="A19" s="7" t="s">
        <v>810</v>
      </c>
      <c r="B19" s="70" t="s">
        <v>1655</v>
      </c>
      <c r="E19" s="7" t="s">
        <v>1690</v>
      </c>
      <c r="F19" s="34"/>
      <c r="G19" s="34"/>
      <c r="H19" s="7" t="s">
        <v>1691</v>
      </c>
      <c r="I19" s="34"/>
      <c r="K19" s="34"/>
      <c r="M19" s="34"/>
      <c r="N19" s="34" t="s">
        <v>1112</v>
      </c>
      <c r="O19" s="34"/>
      <c r="P19" s="34"/>
      <c r="Q19" s="34"/>
      <c r="R19" s="34"/>
      <c r="S19" s="34"/>
      <c r="T19" s="34"/>
      <c r="U19" s="34"/>
      <c r="V19" s="34"/>
      <c r="X19" s="34"/>
      <c r="Y19" s="34"/>
      <c r="Z19" s="34"/>
      <c r="AA19" s="34"/>
    </row>
    <row r="20" s="7" customFormat="true" ht="14.25" hidden="false" customHeight="false" outlineLevel="0" collapsed="false">
      <c r="A20" s="7" t="s">
        <v>1692</v>
      </c>
      <c r="B20" s="70" t="s">
        <v>1658</v>
      </c>
      <c r="E20" s="7" t="s">
        <v>1693</v>
      </c>
      <c r="F20" s="34"/>
      <c r="G20" s="34"/>
      <c r="H20" s="34" t="s">
        <v>1694</v>
      </c>
      <c r="I20" s="34"/>
      <c r="K20" s="34"/>
      <c r="M20" s="34"/>
      <c r="N20" s="34" t="s">
        <v>1112</v>
      </c>
      <c r="O20" s="34"/>
      <c r="P20" s="34"/>
      <c r="Q20" s="34"/>
      <c r="R20" s="34"/>
      <c r="S20" s="34"/>
      <c r="T20" s="34"/>
      <c r="U20" s="34"/>
      <c r="V20" s="34"/>
      <c r="X20" s="34"/>
      <c r="Y20" s="34"/>
      <c r="Z20" s="34"/>
      <c r="AA20" s="34"/>
    </row>
    <row r="21" s="7" customFormat="true" ht="14.25" hidden="false" customHeight="false" outlineLevel="0" collapsed="false">
      <c r="A21" s="7" t="s">
        <v>810</v>
      </c>
      <c r="B21" s="70" t="s">
        <v>1667</v>
      </c>
      <c r="E21" s="7" t="s">
        <v>1695</v>
      </c>
      <c r="F21" s="34"/>
      <c r="G21" s="34"/>
      <c r="H21" s="34" t="s">
        <v>1696</v>
      </c>
      <c r="I21" s="34"/>
      <c r="K21" s="34"/>
      <c r="M21" s="34"/>
      <c r="N21" s="34" t="s">
        <v>1112</v>
      </c>
      <c r="O21" s="34"/>
      <c r="P21" s="34"/>
      <c r="Q21" s="34"/>
      <c r="R21" s="34"/>
      <c r="S21" s="34"/>
      <c r="T21" s="34"/>
      <c r="U21" s="34"/>
      <c r="V21" s="34"/>
      <c r="X21" s="34"/>
      <c r="Y21" s="34"/>
      <c r="Z21" s="34"/>
      <c r="AA21" s="34"/>
    </row>
    <row r="22" s="7" customFormat="true" ht="14.25" hidden="false" customHeight="false" outlineLevel="0" collapsed="false">
      <c r="A22" s="7" t="s">
        <v>1468</v>
      </c>
      <c r="B22" s="70" t="s">
        <v>1469</v>
      </c>
      <c r="E22" s="7" t="s">
        <v>1697</v>
      </c>
      <c r="J22" s="7" t="s">
        <v>1698</v>
      </c>
      <c r="P22" s="34"/>
      <c r="Q22" s="34"/>
      <c r="R22" s="34"/>
      <c r="S22" s="34"/>
      <c r="T22" s="44"/>
      <c r="W22" s="34" t="s">
        <v>7</v>
      </c>
    </row>
    <row r="23" s="7" customFormat="true" ht="14.25" hidden="false" customHeight="false" outlineLevel="0" collapsed="false">
      <c r="B23" s="70"/>
      <c r="P23" s="34"/>
      <c r="Q23" s="34"/>
      <c r="R23" s="34"/>
      <c r="S23" s="34"/>
      <c r="T23" s="44"/>
      <c r="W23" s="34"/>
    </row>
    <row r="24" s="7" customFormat="true" ht="14.25" hidden="false" customHeight="false" outlineLevel="0" collapsed="false">
      <c r="B24" s="70"/>
      <c r="P24" s="34"/>
      <c r="T24" s="44"/>
      <c r="W24" s="34"/>
    </row>
    <row r="25" s="11" customFormat="true" ht="409.5" hidden="false" customHeight="false" outlineLevel="0" collapsed="false">
      <c r="A25" s="11" t="s">
        <v>810</v>
      </c>
      <c r="B25" s="11" t="s">
        <v>1699</v>
      </c>
      <c r="D25" s="11" t="s">
        <v>1700</v>
      </c>
      <c r="E25" s="11" t="s">
        <v>1701</v>
      </c>
      <c r="F25" s="66" t="s">
        <v>1702</v>
      </c>
      <c r="J25" s="11" t="s">
        <v>1698</v>
      </c>
      <c r="L25" s="11" t="n">
        <v>1</v>
      </c>
      <c r="P25" s="72" t="s">
        <v>1196</v>
      </c>
      <c r="T25" s="73" t="s">
        <v>1198</v>
      </c>
      <c r="W25" s="72" t="s">
        <v>7</v>
      </c>
    </row>
    <row r="26" s="7" customFormat="true" ht="14.25" hidden="false" customHeight="false" outlineLevel="0" collapsed="false">
      <c r="B26" s="70"/>
      <c r="P26" s="34"/>
    </row>
    <row r="27" s="11" customFormat="true" ht="409.5" hidden="false" customHeight="false" outlineLevel="0" collapsed="false">
      <c r="A27" s="11" t="s">
        <v>810</v>
      </c>
      <c r="B27" s="11" t="s">
        <v>1703</v>
      </c>
      <c r="D27" s="11" t="s">
        <v>1704</v>
      </c>
      <c r="E27" s="11" t="s">
        <v>1705</v>
      </c>
      <c r="F27" s="66" t="s">
        <v>1706</v>
      </c>
      <c r="J27" s="11" t="s">
        <v>1698</v>
      </c>
      <c r="L27" s="11" t="n">
        <v>1</v>
      </c>
      <c r="P27" s="72" t="s">
        <v>1196</v>
      </c>
      <c r="T27" s="73" t="s">
        <v>1198</v>
      </c>
      <c r="W27" s="72" t="s">
        <v>7</v>
      </c>
    </row>
    <row r="28" s="7" customFormat="true" ht="14.25" hidden="false" customHeight="false" outlineLevel="0" collapsed="false">
      <c r="B28" s="70"/>
      <c r="P28" s="34"/>
      <c r="T28" s="44"/>
      <c r="W28" s="34"/>
    </row>
    <row r="29" s="11" customFormat="true" ht="409.5" hidden="false" customHeight="false" outlineLevel="0" collapsed="false">
      <c r="A29" s="11" t="s">
        <v>810</v>
      </c>
      <c r="B29" s="11" t="s">
        <v>1707</v>
      </c>
      <c r="D29" s="11" t="s">
        <v>1708</v>
      </c>
      <c r="E29" s="11" t="s">
        <v>1709</v>
      </c>
      <c r="F29" s="66" t="s">
        <v>1710</v>
      </c>
      <c r="J29" s="11" t="s">
        <v>1698</v>
      </c>
      <c r="L29" s="11" t="n">
        <v>1</v>
      </c>
      <c r="P29" s="72" t="s">
        <v>1196</v>
      </c>
      <c r="T29" s="73" t="s">
        <v>1198</v>
      </c>
      <c r="W29" s="72" t="s">
        <v>7</v>
      </c>
    </row>
    <row r="30" s="11" customFormat="true" ht="14.25" hidden="false" customHeight="false" outlineLevel="0" collapsed="false">
      <c r="A30" s="11" t="s">
        <v>1711</v>
      </c>
      <c r="B30" s="11" t="s">
        <v>183</v>
      </c>
      <c r="D30" s="11" t="s">
        <v>184</v>
      </c>
      <c r="E30" s="11" t="s">
        <v>1712</v>
      </c>
      <c r="J30" s="10" t="s">
        <v>1713</v>
      </c>
      <c r="L30" s="11" t="n">
        <v>1</v>
      </c>
      <c r="P30" s="72" t="s">
        <v>1236</v>
      </c>
      <c r="T30" s="73" t="s">
        <v>1198</v>
      </c>
      <c r="W30" s="72" t="s">
        <v>7</v>
      </c>
    </row>
    <row r="31" s="11" customFormat="true" ht="14.25" hidden="false" customHeight="false" outlineLevel="0" collapsed="false">
      <c r="A31" s="11" t="s">
        <v>810</v>
      </c>
      <c r="B31" s="11" t="s">
        <v>1714</v>
      </c>
      <c r="D31" s="11" t="s">
        <v>1715</v>
      </c>
      <c r="E31" s="10" t="s">
        <v>1716</v>
      </c>
      <c r="J31" s="10" t="s">
        <v>1713</v>
      </c>
      <c r="L31" s="11" t="n">
        <v>1</v>
      </c>
      <c r="P31" s="72" t="s">
        <v>1196</v>
      </c>
      <c r="T31" s="73" t="s">
        <v>1198</v>
      </c>
      <c r="W31" s="72" t="s">
        <v>7</v>
      </c>
    </row>
    <row r="32" s="11" customFormat="true" ht="14.25" hidden="false" customHeight="false" outlineLevel="0" collapsed="false">
      <c r="A32" s="11" t="s">
        <v>810</v>
      </c>
      <c r="B32" s="11" t="s">
        <v>1717</v>
      </c>
      <c r="D32" s="11" t="s">
        <v>1718</v>
      </c>
      <c r="E32" s="10" t="s">
        <v>1719</v>
      </c>
      <c r="J32" s="10" t="s">
        <v>1713</v>
      </c>
      <c r="L32" s="11" t="n">
        <v>1</v>
      </c>
      <c r="P32" s="72" t="s">
        <v>1196</v>
      </c>
      <c r="T32" s="73" t="s">
        <v>1198</v>
      </c>
      <c r="W32" s="72" t="s">
        <v>7</v>
      </c>
    </row>
    <row r="33" s="11" customFormat="true" ht="14.25" hidden="false" customHeight="false" outlineLevel="0" collapsed="false">
      <c r="A33" s="11" t="s">
        <v>810</v>
      </c>
      <c r="B33" s="11" t="s">
        <v>1720</v>
      </c>
      <c r="D33" s="11" t="s">
        <v>1721</v>
      </c>
      <c r="E33" s="10" t="s">
        <v>1722</v>
      </c>
      <c r="J33" s="10" t="s">
        <v>1713</v>
      </c>
      <c r="L33" s="11" t="n">
        <v>1</v>
      </c>
      <c r="P33" s="72" t="s">
        <v>1196</v>
      </c>
      <c r="T33" s="73" t="s">
        <v>1198</v>
      </c>
      <c r="W33" s="72" t="s">
        <v>7</v>
      </c>
    </row>
    <row r="34" s="7" customFormat="true" ht="14.25" hidden="false" customHeight="false" outlineLevel="0" collapsed="false">
      <c r="A34" s="7" t="s">
        <v>1134</v>
      </c>
      <c r="B34" s="70" t="s">
        <v>1723</v>
      </c>
      <c r="J34" s="7" t="s">
        <v>1724</v>
      </c>
      <c r="P34" s="34"/>
      <c r="T34" s="44"/>
      <c r="W34" s="34"/>
    </row>
    <row r="35" s="7" customFormat="true" ht="409.5" hidden="false" customHeight="false" outlineLevel="0" collapsed="false">
      <c r="A35" s="7" t="s">
        <v>1056</v>
      </c>
      <c r="B35" s="70" t="s">
        <v>1725</v>
      </c>
      <c r="C35" s="7" t="s">
        <v>1723</v>
      </c>
      <c r="D35" s="7" t="s">
        <v>1726</v>
      </c>
      <c r="E35" s="7" t="s">
        <v>1727</v>
      </c>
      <c r="F35" s="38" t="s">
        <v>1728</v>
      </c>
      <c r="J35" s="7" t="s">
        <v>1729</v>
      </c>
      <c r="N35" s="7" t="s">
        <v>1730</v>
      </c>
      <c r="P35" s="34" t="s">
        <v>1276</v>
      </c>
      <c r="T35" s="44" t="s">
        <v>1198</v>
      </c>
      <c r="W35" s="34" t="s">
        <v>7</v>
      </c>
    </row>
    <row r="36" s="7" customFormat="true" ht="14.25" hidden="false" customHeight="false" outlineLevel="0" collapsed="false">
      <c r="A36" s="7" t="s">
        <v>3</v>
      </c>
      <c r="B36" s="70" t="s">
        <v>198</v>
      </c>
      <c r="C36" s="7" t="s">
        <v>1723</v>
      </c>
      <c r="D36" s="7" t="s">
        <v>1731</v>
      </c>
      <c r="E36" s="7" t="s">
        <v>1732</v>
      </c>
      <c r="F36" s="7" t="s">
        <v>1733</v>
      </c>
      <c r="J36" s="7" t="s">
        <v>1734</v>
      </c>
      <c r="N36" s="7" t="s">
        <v>1098</v>
      </c>
      <c r="P36" s="34"/>
      <c r="T36" s="44"/>
      <c r="W36" s="34" t="s">
        <v>7</v>
      </c>
    </row>
    <row r="37" s="7" customFormat="true" ht="24.75" hidden="false" customHeight="true" outlineLevel="0" collapsed="false">
      <c r="A37" s="7" t="s">
        <v>999</v>
      </c>
      <c r="B37" s="70" t="s">
        <v>200</v>
      </c>
      <c r="C37" s="7" t="s">
        <v>1723</v>
      </c>
      <c r="D37" s="7" t="s">
        <v>201</v>
      </c>
      <c r="E37" s="7" t="s">
        <v>202</v>
      </c>
      <c r="J37" s="7" t="s">
        <v>1735</v>
      </c>
      <c r="P37" s="34" t="s">
        <v>1281</v>
      </c>
      <c r="T37" s="44"/>
      <c r="W37" s="34"/>
    </row>
    <row r="38" s="7" customFormat="true" ht="409.5" hidden="false" customHeight="false" outlineLevel="0" collapsed="false">
      <c r="A38" s="7" t="s">
        <v>810</v>
      </c>
      <c r="B38" s="70" t="s">
        <v>1736</v>
      </c>
      <c r="D38" s="7" t="s">
        <v>1737</v>
      </c>
      <c r="E38" s="7" t="s">
        <v>1517</v>
      </c>
      <c r="F38" s="38" t="s">
        <v>1738</v>
      </c>
      <c r="J38" s="7" t="s">
        <v>847</v>
      </c>
      <c r="L38" s="7" t="n">
        <v>1</v>
      </c>
      <c r="P38" s="34" t="s">
        <v>1281</v>
      </c>
      <c r="T38" s="44" t="s">
        <v>1198</v>
      </c>
      <c r="W38" s="34" t="s">
        <v>7</v>
      </c>
    </row>
    <row r="39" s="7" customFormat="true" ht="409.5" hidden="false" customHeight="false" outlineLevel="0" collapsed="false">
      <c r="A39" s="7" t="s">
        <v>1519</v>
      </c>
      <c r="B39" s="70" t="s">
        <v>1739</v>
      </c>
      <c r="D39" s="7" t="s">
        <v>219</v>
      </c>
      <c r="E39" s="7" t="s">
        <v>1520</v>
      </c>
      <c r="F39" s="38" t="s">
        <v>1740</v>
      </c>
      <c r="J39" s="7" t="s">
        <v>847</v>
      </c>
      <c r="L39" s="7" t="n">
        <v>1</v>
      </c>
      <c r="P39" s="34" t="s">
        <v>1236</v>
      </c>
      <c r="T39" s="44" t="s">
        <v>1198</v>
      </c>
      <c r="W39" s="34" t="s">
        <v>7</v>
      </c>
    </row>
    <row r="40" s="7" customFormat="true" ht="14.25" hidden="false" customHeight="false" outlineLevel="0" collapsed="false">
      <c r="A40" s="7" t="s">
        <v>810</v>
      </c>
      <c r="B40" s="70" t="s">
        <v>1522</v>
      </c>
      <c r="D40" s="7" t="s">
        <v>1523</v>
      </c>
      <c r="E40" s="7" t="s">
        <v>1524</v>
      </c>
      <c r="F40" s="7" t="s">
        <v>1741</v>
      </c>
      <c r="J40" s="7" t="s">
        <v>1742</v>
      </c>
      <c r="L40" s="7" t="n">
        <v>1</v>
      </c>
      <c r="P40" s="34" t="s">
        <v>1196</v>
      </c>
      <c r="T40" s="44" t="s">
        <v>1198</v>
      </c>
      <c r="W40" s="34" t="s">
        <v>7</v>
      </c>
    </row>
    <row r="41" s="11" customFormat="true" ht="14.25" hidden="false" customHeight="false" outlineLevel="0" collapsed="false">
      <c r="A41" s="11" t="s">
        <v>810</v>
      </c>
      <c r="B41" s="12" t="s">
        <v>1743</v>
      </c>
      <c r="D41" s="12" t="s">
        <v>1513</v>
      </c>
      <c r="E41" s="12" t="s">
        <v>1514</v>
      </c>
      <c r="J41" s="12" t="s">
        <v>842</v>
      </c>
      <c r="L41" s="11" t="n">
        <v>1</v>
      </c>
      <c r="P41" s="72" t="s">
        <v>1196</v>
      </c>
      <c r="T41" s="73" t="s">
        <v>1198</v>
      </c>
      <c r="W41" s="72" t="s">
        <v>7</v>
      </c>
    </row>
    <row r="42" s="11" customFormat="true" ht="14.25" hidden="false" customHeight="false" outlineLevel="0" collapsed="false">
      <c r="A42" s="11" t="s">
        <v>810</v>
      </c>
      <c r="B42" s="12" t="s">
        <v>1744</v>
      </c>
      <c r="D42" s="12" t="s">
        <v>1745</v>
      </c>
      <c r="E42" s="12" t="s">
        <v>1746</v>
      </c>
      <c r="J42" s="12" t="s">
        <v>842</v>
      </c>
      <c r="L42" s="11" t="n">
        <v>1</v>
      </c>
      <c r="P42" s="72" t="s">
        <v>1196</v>
      </c>
      <c r="T42" s="73" t="s">
        <v>1198</v>
      </c>
      <c r="W42" s="72" t="s">
        <v>7</v>
      </c>
    </row>
    <row r="43" s="11" customFormat="true" ht="14.25" hidden="false" customHeight="false" outlineLevel="0" collapsed="false">
      <c r="A43" s="11" t="s">
        <v>810</v>
      </c>
      <c r="B43" s="12" t="s">
        <v>1747</v>
      </c>
      <c r="D43" s="12" t="s">
        <v>1748</v>
      </c>
      <c r="E43" s="12" t="s">
        <v>1749</v>
      </c>
      <c r="J43" s="12" t="s">
        <v>842</v>
      </c>
      <c r="L43" s="11" t="n">
        <v>1</v>
      </c>
      <c r="P43" s="72" t="s">
        <v>1196</v>
      </c>
      <c r="T43" s="73" t="s">
        <v>1198</v>
      </c>
      <c r="W43" s="72" t="s">
        <v>7</v>
      </c>
    </row>
    <row r="44" s="7" customFormat="true" ht="14.25" hidden="false" customHeight="false" outlineLevel="0" collapsed="false">
      <c r="A44" s="7" t="s">
        <v>810</v>
      </c>
      <c r="B44" s="70" t="s">
        <v>1750</v>
      </c>
      <c r="D44" s="7" t="s">
        <v>1751</v>
      </c>
      <c r="E44" s="7" t="s">
        <v>1752</v>
      </c>
      <c r="F44" s="7" t="s">
        <v>1753</v>
      </c>
      <c r="J44" s="7" t="s">
        <v>1754</v>
      </c>
      <c r="L44" s="7" t="n">
        <v>1</v>
      </c>
      <c r="P44" s="34" t="s">
        <v>1196</v>
      </c>
      <c r="T44" s="44" t="s">
        <v>1198</v>
      </c>
      <c r="W44" s="34" t="s">
        <v>7</v>
      </c>
    </row>
    <row r="45" s="7" customFormat="true" ht="14.25" hidden="false" customHeight="false" outlineLevel="0" collapsed="false">
      <c r="A45" s="7" t="s">
        <v>810</v>
      </c>
      <c r="B45" s="70" t="s">
        <v>1755</v>
      </c>
      <c r="D45" s="7" t="s">
        <v>1756</v>
      </c>
      <c r="E45" s="7" t="s">
        <v>1757</v>
      </c>
      <c r="F45" s="7" t="s">
        <v>1758</v>
      </c>
      <c r="J45" s="7" t="s">
        <v>1754</v>
      </c>
      <c r="L45" s="7" t="n">
        <v>1</v>
      </c>
      <c r="P45" s="34" t="s">
        <v>1196</v>
      </c>
      <c r="T45" s="44" t="s">
        <v>1198</v>
      </c>
      <c r="W45" s="34" t="s">
        <v>7</v>
      </c>
    </row>
    <row r="46" s="7" customFormat="true" ht="14.25" hidden="false" customHeight="false" outlineLevel="0" collapsed="false">
      <c r="A46" s="7" t="s">
        <v>1593</v>
      </c>
      <c r="B46" s="70" t="s">
        <v>1759</v>
      </c>
      <c r="D46" s="7" t="s">
        <v>1760</v>
      </c>
      <c r="E46" s="7" t="s">
        <v>1761</v>
      </c>
      <c r="J46" s="7" t="s">
        <v>1762</v>
      </c>
      <c r="L46" s="7" t="n">
        <v>1</v>
      </c>
      <c r="P46" s="34" t="s">
        <v>1236</v>
      </c>
      <c r="T46" s="44" t="s">
        <v>1198</v>
      </c>
      <c r="W46" s="34" t="s">
        <v>7</v>
      </c>
    </row>
    <row r="47" s="7" customFormat="true" ht="14.25" hidden="false" customHeight="false" outlineLevel="0" collapsed="false">
      <c r="B47" s="70"/>
      <c r="W47" s="34"/>
    </row>
    <row r="48" s="7" customFormat="true" ht="409.5" hidden="false" customHeight="false" outlineLevel="0" collapsed="false">
      <c r="A48" s="7" t="s">
        <v>810</v>
      </c>
      <c r="B48" s="70" t="s">
        <v>1763</v>
      </c>
      <c r="D48" s="7" t="s">
        <v>1764</v>
      </c>
      <c r="E48" s="7" t="s">
        <v>1765</v>
      </c>
      <c r="F48" s="38" t="s">
        <v>1766</v>
      </c>
      <c r="J48" s="7" t="s">
        <v>842</v>
      </c>
      <c r="L48" s="7" t="n">
        <v>1</v>
      </c>
      <c r="P48" s="34" t="s">
        <v>1196</v>
      </c>
      <c r="T48" s="44" t="s">
        <v>1198</v>
      </c>
      <c r="W48" s="34" t="s">
        <v>7</v>
      </c>
    </row>
    <row r="49" customFormat="false" ht="14.25" hidden="false" customHeight="false" outlineLevel="0" collapsed="false">
      <c r="A49" s="1" t="s">
        <v>810</v>
      </c>
      <c r="B49" s="1" t="s">
        <v>1767</v>
      </c>
      <c r="D49" s="1" t="s">
        <v>1768</v>
      </c>
      <c r="E49" s="1" t="s">
        <v>1769</v>
      </c>
      <c r="J49" s="1" t="s">
        <v>842</v>
      </c>
      <c r="L49" s="1" t="n">
        <v>1</v>
      </c>
      <c r="P49" s="1" t="s">
        <v>1196</v>
      </c>
      <c r="T49" s="1" t="s">
        <v>1198</v>
      </c>
      <c r="W49" s="1" t="s">
        <v>7</v>
      </c>
    </row>
    <row r="50" customFormat="false" ht="14.25" hidden="false" customHeight="false" outlineLevel="0" collapsed="false">
      <c r="A50" s="1" t="s">
        <v>810</v>
      </c>
      <c r="B50" s="1" t="s">
        <v>1770</v>
      </c>
      <c r="D50" s="1" t="s">
        <v>1771</v>
      </c>
      <c r="E50" s="1" t="s">
        <v>1772</v>
      </c>
      <c r="J50" s="1" t="s">
        <v>842</v>
      </c>
      <c r="L50" s="1" t="n">
        <v>1</v>
      </c>
      <c r="P50" s="1" t="s">
        <v>1196</v>
      </c>
      <c r="T50" s="1" t="s">
        <v>1198</v>
      </c>
      <c r="W50" s="1" t="s">
        <v>7</v>
      </c>
    </row>
    <row r="51" s="74" customFormat="true" ht="14.25" hidden="false" customHeight="false" outlineLevel="0" collapsed="false">
      <c r="W51" s="75"/>
    </row>
    <row r="52" s="7" customFormat="true" ht="14.25" hidden="false" customHeight="false" outlineLevel="0" collapsed="false">
      <c r="A52" s="7" t="s">
        <v>810</v>
      </c>
      <c r="B52" s="70" t="s">
        <v>1773</v>
      </c>
      <c r="D52" s="7" t="s">
        <v>1774</v>
      </c>
      <c r="E52" s="7" t="s">
        <v>1775</v>
      </c>
      <c r="J52" s="7" t="s">
        <v>842</v>
      </c>
      <c r="L52" s="7" t="n">
        <v>1</v>
      </c>
      <c r="P52" s="34" t="s">
        <v>1196</v>
      </c>
      <c r="T52" s="44" t="s">
        <v>1198</v>
      </c>
      <c r="W52" s="34" t="s">
        <v>7</v>
      </c>
    </row>
    <row r="53" s="7" customFormat="true" ht="14.25" hidden="false" customHeight="false" outlineLevel="0" collapsed="false">
      <c r="B53" s="70"/>
    </row>
    <row r="54" s="11" customFormat="true" ht="14.25" hidden="false" customHeight="false" outlineLevel="0" collapsed="false">
      <c r="A54" s="11" t="s">
        <v>810</v>
      </c>
      <c r="B54" s="12" t="s">
        <v>1776</v>
      </c>
      <c r="D54" s="10" t="s">
        <v>1777</v>
      </c>
      <c r="E54" s="12" t="s">
        <v>1778</v>
      </c>
      <c r="L54" s="11" t="n">
        <v>1</v>
      </c>
      <c r="P54" s="72" t="s">
        <v>1196</v>
      </c>
      <c r="T54" s="73" t="s">
        <v>1198</v>
      </c>
      <c r="W54" s="72" t="s">
        <v>7</v>
      </c>
    </row>
    <row r="55" s="7" customFormat="true" ht="14.25" hidden="false" customHeight="false" outlineLevel="0" collapsed="false">
      <c r="B55" s="70"/>
    </row>
    <row r="56" s="7" customFormat="true" ht="14.25" hidden="false" customHeight="false" outlineLevel="0" collapsed="false">
      <c r="A56" s="7" t="s">
        <v>810</v>
      </c>
      <c r="B56" s="70" t="s">
        <v>1779</v>
      </c>
      <c r="D56" s="7" t="s">
        <v>1780</v>
      </c>
      <c r="E56" s="7" t="s">
        <v>1781</v>
      </c>
      <c r="F56" s="7" t="s">
        <v>1782</v>
      </c>
      <c r="J56" s="7" t="s">
        <v>1783</v>
      </c>
      <c r="L56" s="7" t="n">
        <v>1</v>
      </c>
      <c r="P56" s="34" t="s">
        <v>1196</v>
      </c>
      <c r="T56" s="44" t="s">
        <v>1198</v>
      </c>
      <c r="W56" s="34" t="s">
        <v>7</v>
      </c>
    </row>
    <row r="57" s="7" customFormat="true" ht="409.5" hidden="false" customHeight="false" outlineLevel="0" collapsed="false">
      <c r="A57" s="7" t="s">
        <v>810</v>
      </c>
      <c r="B57" s="70" t="s">
        <v>1784</v>
      </c>
      <c r="D57" s="7" t="s">
        <v>1785</v>
      </c>
      <c r="E57" s="7" t="s">
        <v>1786</v>
      </c>
      <c r="F57" s="38" t="s">
        <v>1787</v>
      </c>
      <c r="J57" s="7" t="s">
        <v>1788</v>
      </c>
      <c r="L57" s="7" t="n">
        <v>1</v>
      </c>
      <c r="P57" s="34" t="s">
        <v>1196</v>
      </c>
      <c r="T57" s="44" t="s">
        <v>1198</v>
      </c>
      <c r="W57" s="34" t="s">
        <v>7</v>
      </c>
    </row>
    <row r="58" s="7" customFormat="true" ht="409.5" hidden="false" customHeight="false" outlineLevel="0" collapsed="false">
      <c r="A58" s="7" t="s">
        <v>810</v>
      </c>
      <c r="B58" s="70" t="s">
        <v>1789</v>
      </c>
      <c r="D58" s="7" t="s">
        <v>1790</v>
      </c>
      <c r="E58" s="7" t="s">
        <v>1791</v>
      </c>
      <c r="F58" s="38" t="s">
        <v>1792</v>
      </c>
      <c r="J58" s="7" t="s">
        <v>1788</v>
      </c>
      <c r="L58" s="7" t="n">
        <v>1</v>
      </c>
      <c r="P58" s="34" t="s">
        <v>1196</v>
      </c>
      <c r="T58" s="44" t="s">
        <v>1198</v>
      </c>
      <c r="W58" s="34" t="s">
        <v>7</v>
      </c>
    </row>
    <row r="59" s="7" customFormat="true" ht="14.25" hidden="false" customHeight="false" outlineLevel="0" collapsed="false">
      <c r="A59" s="7" t="s">
        <v>810</v>
      </c>
      <c r="B59" s="70" t="s">
        <v>1793</v>
      </c>
      <c r="D59" s="7" t="s">
        <v>1794</v>
      </c>
      <c r="E59" s="7" t="s">
        <v>1795</v>
      </c>
      <c r="F59" s="7" t="s">
        <v>1796</v>
      </c>
      <c r="J59" s="7" t="s">
        <v>1797</v>
      </c>
      <c r="P59" s="34" t="s">
        <v>1196</v>
      </c>
      <c r="T59" s="44" t="s">
        <v>1198</v>
      </c>
      <c r="W59" s="34" t="s">
        <v>7</v>
      </c>
    </row>
    <row r="60" s="7" customFormat="true" ht="14.25" hidden="false" customHeight="false" outlineLevel="0" collapsed="false">
      <c r="A60" s="7" t="s">
        <v>810</v>
      </c>
      <c r="B60" s="70" t="s">
        <v>1798</v>
      </c>
      <c r="D60" s="7" t="s">
        <v>1799</v>
      </c>
      <c r="E60" s="7" t="s">
        <v>1800</v>
      </c>
      <c r="J60" s="7" t="s">
        <v>1801</v>
      </c>
      <c r="P60" s="34" t="s">
        <v>1196</v>
      </c>
      <c r="T60" s="44" t="s">
        <v>1198</v>
      </c>
      <c r="W60" s="34" t="s">
        <v>7</v>
      </c>
    </row>
    <row r="61" s="7" customFormat="true" ht="14.25" hidden="false" customHeight="false" outlineLevel="0" collapsed="false">
      <c r="A61" s="7" t="s">
        <v>1802</v>
      </c>
      <c r="B61" s="70" t="s">
        <v>230</v>
      </c>
      <c r="D61" s="7" t="s">
        <v>231</v>
      </c>
      <c r="E61" s="7" t="s">
        <v>1803</v>
      </c>
      <c r="J61" s="7" t="s">
        <v>1804</v>
      </c>
      <c r="L61" s="7" t="n">
        <v>1</v>
      </c>
      <c r="N61" s="7" t="s">
        <v>1003</v>
      </c>
      <c r="P61" s="34" t="str">
        <f aca="false">CONCATENATE("SetObservationMultiple::",RIGHT(A61,LEN(A61)-FIND(" ",A61)))</f>
        <v>SetObservationMultiple::skin_pb_location</v>
      </c>
      <c r="T61" s="44" t="s">
        <v>1198</v>
      </c>
      <c r="W61" s="34" t="s">
        <v>7</v>
      </c>
    </row>
    <row r="62" s="7" customFormat="true" ht="409.5" hidden="false" customHeight="false" outlineLevel="0" collapsed="false">
      <c r="A62" s="7" t="s">
        <v>810</v>
      </c>
      <c r="B62" s="70" t="s">
        <v>1805</v>
      </c>
      <c r="D62" s="7" t="s">
        <v>1806</v>
      </c>
      <c r="E62" s="7" t="s">
        <v>1807</v>
      </c>
      <c r="F62" s="38" t="s">
        <v>1808</v>
      </c>
      <c r="J62" s="7" t="s">
        <v>1809</v>
      </c>
      <c r="L62" s="7" t="n">
        <v>1</v>
      </c>
      <c r="P62" s="34" t="s">
        <v>1196</v>
      </c>
      <c r="T62" s="44" t="s">
        <v>1198</v>
      </c>
      <c r="W62" s="34" t="s">
        <v>7</v>
      </c>
    </row>
    <row r="63" s="7" customFormat="true" ht="14.25" hidden="false" customHeight="false" outlineLevel="0" collapsed="false">
      <c r="A63" s="7" t="s">
        <v>810</v>
      </c>
      <c r="B63" s="70" t="s">
        <v>1810</v>
      </c>
      <c r="D63" s="7" t="s">
        <v>1811</v>
      </c>
      <c r="E63" s="7" t="s">
        <v>1812</v>
      </c>
      <c r="F63" s="7" t="s">
        <v>1813</v>
      </c>
      <c r="J63" s="7" t="s">
        <v>1814</v>
      </c>
      <c r="L63" s="7" t="n">
        <v>1</v>
      </c>
      <c r="P63" s="34" t="s">
        <v>1196</v>
      </c>
      <c r="T63" s="44" t="s">
        <v>1198</v>
      </c>
      <c r="W63" s="34" t="s">
        <v>7</v>
      </c>
    </row>
    <row r="64" s="7" customFormat="true" ht="14.25" hidden="false" customHeight="false" outlineLevel="0" collapsed="false">
      <c r="A64" s="7" t="s">
        <v>810</v>
      </c>
      <c r="B64" s="70" t="s">
        <v>1815</v>
      </c>
      <c r="D64" s="7" t="s">
        <v>1816</v>
      </c>
      <c r="E64" s="7" t="s">
        <v>1817</v>
      </c>
      <c r="J64" s="7" t="s">
        <v>1818</v>
      </c>
      <c r="L64" s="7" t="n">
        <v>1</v>
      </c>
      <c r="P64" s="34" t="s">
        <v>1196</v>
      </c>
      <c r="T64" s="44" t="s">
        <v>1198</v>
      </c>
      <c r="W64" s="34" t="s">
        <v>7</v>
      </c>
    </row>
    <row r="65" s="7" customFormat="true" ht="14.25" hidden="false" customHeight="false" outlineLevel="0" collapsed="false">
      <c r="A65" s="7" t="s">
        <v>1819</v>
      </c>
      <c r="B65" s="70" t="s">
        <v>243</v>
      </c>
      <c r="D65" s="7" t="s">
        <v>244</v>
      </c>
      <c r="E65" s="7" t="s">
        <v>1820</v>
      </c>
      <c r="J65" s="7" t="s">
        <v>1821</v>
      </c>
      <c r="L65" s="7" t="n">
        <v>1</v>
      </c>
      <c r="N65" s="7" t="s">
        <v>1822</v>
      </c>
      <c r="P65" s="34" t="str">
        <f aca="false">CONCATENATE("SetObservationMultipleConcat::",RIGHT(A65,LEN(A65)-FIND(" ",A65)))</f>
        <v>SetObservationMultipleConcat::skin_pb</v>
      </c>
      <c r="T65" s="44" t="s">
        <v>1198</v>
      </c>
      <c r="W65" s="34" t="s">
        <v>7</v>
      </c>
    </row>
    <row r="66" s="7" customFormat="true" ht="14.25" hidden="false" customHeight="false" outlineLevel="0" collapsed="false">
      <c r="A66" s="7" t="s">
        <v>810</v>
      </c>
      <c r="B66" s="70" t="s">
        <v>1823</v>
      </c>
      <c r="D66" s="7" t="s">
        <v>1824</v>
      </c>
      <c r="E66" s="7" t="s">
        <v>1825</v>
      </c>
      <c r="J66" s="7" t="s">
        <v>1826</v>
      </c>
      <c r="P66" s="34" t="s">
        <v>1196</v>
      </c>
      <c r="T66" s="44" t="s">
        <v>1198</v>
      </c>
      <c r="W66" s="34" t="s">
        <v>7</v>
      </c>
    </row>
    <row r="67" s="7" customFormat="true" ht="14.25" hidden="false" customHeight="false" outlineLevel="0" collapsed="false">
      <c r="B67" s="70"/>
      <c r="P67" s="34"/>
      <c r="T67" s="44"/>
      <c r="W67" s="34"/>
    </row>
    <row r="68" s="7" customFormat="true" ht="14.25" hidden="false" customHeight="false" outlineLevel="0" collapsed="false">
      <c r="B68" s="70"/>
      <c r="P68" s="34"/>
      <c r="T68" s="44"/>
      <c r="W68" s="34"/>
    </row>
    <row r="69" s="7" customFormat="true" ht="14.25" hidden="false" customHeight="false" outlineLevel="0" collapsed="false">
      <c r="A69" s="7" t="s">
        <v>810</v>
      </c>
      <c r="B69" s="70" t="s">
        <v>1827</v>
      </c>
      <c r="D69" s="7" t="s">
        <v>1828</v>
      </c>
      <c r="E69" s="7" t="s">
        <v>1829</v>
      </c>
      <c r="F69" s="7" t="s">
        <v>1830</v>
      </c>
      <c r="J69" s="7" t="s">
        <v>1831</v>
      </c>
      <c r="P69" s="34" t="s">
        <v>1196</v>
      </c>
      <c r="T69" s="44" t="s">
        <v>1198</v>
      </c>
      <c r="W69" s="34" t="s">
        <v>7</v>
      </c>
    </row>
    <row r="70" s="7" customFormat="true" ht="14.25" hidden="false" customHeight="false" outlineLevel="0" collapsed="false">
      <c r="A70" s="7" t="s">
        <v>810</v>
      </c>
      <c r="B70" s="70" t="s">
        <v>1832</v>
      </c>
      <c r="D70" s="7" t="s">
        <v>1833</v>
      </c>
      <c r="E70" s="7" t="s">
        <v>1834</v>
      </c>
      <c r="F70" s="7" t="s">
        <v>1835</v>
      </c>
      <c r="J70" s="7" t="s">
        <v>1836</v>
      </c>
      <c r="P70" s="34" t="s">
        <v>1196</v>
      </c>
      <c r="T70" s="44" t="s">
        <v>1198</v>
      </c>
      <c r="W70" s="34" t="s">
        <v>7</v>
      </c>
    </row>
    <row r="71" s="7" customFormat="true" ht="14.25" hidden="false" customHeight="false" outlineLevel="0" collapsed="false">
      <c r="A71" s="7" t="s">
        <v>810</v>
      </c>
      <c r="B71" s="70" t="s">
        <v>1837</v>
      </c>
      <c r="D71" s="7" t="s">
        <v>1838</v>
      </c>
      <c r="E71" s="7" t="s">
        <v>1839</v>
      </c>
      <c r="F71" s="7" t="s">
        <v>1840</v>
      </c>
      <c r="J71" s="7" t="s">
        <v>1841</v>
      </c>
      <c r="P71" s="34" t="s">
        <v>1196</v>
      </c>
      <c r="T71" s="44" t="s">
        <v>1198</v>
      </c>
      <c r="W71" s="34" t="s">
        <v>7</v>
      </c>
    </row>
    <row r="72" s="7" customFormat="true" ht="14.25" hidden="false" customHeight="false" outlineLevel="0" collapsed="false">
      <c r="B72" s="70"/>
      <c r="W72" s="34"/>
    </row>
    <row r="73" s="7" customFormat="true" ht="14.25" hidden="false" customHeight="false" outlineLevel="0" collapsed="false">
      <c r="A73" s="7" t="s">
        <v>810</v>
      </c>
      <c r="B73" s="70" t="s">
        <v>1842</v>
      </c>
      <c r="D73" s="7" t="s">
        <v>1843</v>
      </c>
      <c r="E73" s="7" t="s">
        <v>1844</v>
      </c>
      <c r="J73" s="7" t="s">
        <v>1841</v>
      </c>
      <c r="P73" s="34" t="s">
        <v>1196</v>
      </c>
      <c r="T73" s="44" t="s">
        <v>1198</v>
      </c>
      <c r="W73" s="34" t="s">
        <v>7</v>
      </c>
    </row>
    <row r="74" customFormat="false" ht="14.25" hidden="false" customHeight="false" outlineLevel="0" collapsed="false">
      <c r="A74" s="1" t="s">
        <v>1845</v>
      </c>
      <c r="B74" s="1" t="s">
        <v>293</v>
      </c>
      <c r="D74" s="1" t="s">
        <v>294</v>
      </c>
      <c r="E74" s="42" t="s">
        <v>1846</v>
      </c>
      <c r="J74" s="1" t="s">
        <v>1847</v>
      </c>
      <c r="P74" s="1" t="str">
        <f aca="false">CONCATENATE("SetObservationMultiple::",RIGHT(A74,LEN(A74)-FIND(" ",A74)))</f>
        <v>SetObservationMultiple::severe_skin_lesions</v>
      </c>
      <c r="T74" s="1" t="s">
        <v>1198</v>
      </c>
      <c r="W74" s="1" t="s">
        <v>7</v>
      </c>
    </row>
    <row r="75" s="7" customFormat="true" ht="14.25" hidden="false" customHeight="false" outlineLevel="0" collapsed="false">
      <c r="B75" s="70"/>
      <c r="P75" s="34"/>
      <c r="T75" s="44"/>
      <c r="W75" s="34"/>
    </row>
    <row r="76" s="7" customFormat="true" ht="14.25" hidden="false" customHeight="false" outlineLevel="0" collapsed="false">
      <c r="A76" s="7" t="s">
        <v>810</v>
      </c>
      <c r="B76" s="70" t="s">
        <v>1848</v>
      </c>
      <c r="D76" s="7" t="s">
        <v>1849</v>
      </c>
      <c r="E76" s="7" t="s">
        <v>1850</v>
      </c>
      <c r="F76" s="7" t="s">
        <v>1851</v>
      </c>
      <c r="J76" s="7" t="s">
        <v>1852</v>
      </c>
      <c r="P76" s="34" t="s">
        <v>1196</v>
      </c>
      <c r="T76" s="44" t="s">
        <v>1198</v>
      </c>
      <c r="W76" s="34" t="s">
        <v>7</v>
      </c>
    </row>
    <row r="77" s="7" customFormat="true" ht="14.25" hidden="false" customHeight="false" outlineLevel="0" collapsed="false">
      <c r="B77" s="70"/>
      <c r="P77" s="34"/>
      <c r="T77" s="44"/>
      <c r="W77" s="34"/>
    </row>
    <row r="78" s="7" customFormat="true" ht="14.25" hidden="false" customHeight="false" outlineLevel="0" collapsed="false">
      <c r="A78" s="7" t="s">
        <v>810</v>
      </c>
      <c r="B78" s="70" t="s">
        <v>1853</v>
      </c>
      <c r="D78" s="7" t="s">
        <v>1854</v>
      </c>
      <c r="E78" s="7" t="s">
        <v>1855</v>
      </c>
      <c r="F78" s="7" t="s">
        <v>273</v>
      </c>
      <c r="J78" s="7" t="s">
        <v>1856</v>
      </c>
      <c r="P78" s="34" t="s">
        <v>1196</v>
      </c>
      <c r="T78" s="44" t="s">
        <v>1198</v>
      </c>
      <c r="W78" s="34" t="s">
        <v>7</v>
      </c>
    </row>
    <row r="79" s="7" customFormat="true" ht="14.25" hidden="false" customHeight="false" outlineLevel="0" collapsed="false">
      <c r="A79" s="7" t="s">
        <v>810</v>
      </c>
      <c r="B79" s="70" t="s">
        <v>1857</v>
      </c>
      <c r="D79" s="7" t="s">
        <v>1858</v>
      </c>
      <c r="E79" s="7" t="s">
        <v>1859</v>
      </c>
      <c r="J79" s="7" t="s">
        <v>1856</v>
      </c>
      <c r="P79" s="34" t="s">
        <v>1196</v>
      </c>
      <c r="T79" s="44" t="s">
        <v>1198</v>
      </c>
      <c r="W79" s="34" t="s">
        <v>7</v>
      </c>
    </row>
    <row r="80" s="7" customFormat="true" ht="14.25" hidden="false" customHeight="false" outlineLevel="0" collapsed="false">
      <c r="B80" s="70"/>
      <c r="P80" s="34"/>
      <c r="T80" s="44"/>
      <c r="W80" s="34"/>
    </row>
    <row r="81" s="7" customFormat="true" ht="14.25" hidden="false" customHeight="false" outlineLevel="0" collapsed="false">
      <c r="A81" s="7" t="s">
        <v>810</v>
      </c>
      <c r="B81" s="70" t="s">
        <v>1860</v>
      </c>
      <c r="D81" s="7" t="s">
        <v>1861</v>
      </c>
      <c r="E81" s="7" t="s">
        <v>1862</v>
      </c>
      <c r="J81" s="7" t="s">
        <v>1863</v>
      </c>
      <c r="P81" s="34" t="s">
        <v>1196</v>
      </c>
      <c r="T81" s="44" t="s">
        <v>1198</v>
      </c>
      <c r="W81" s="34" t="s">
        <v>7</v>
      </c>
    </row>
    <row r="82" s="7" customFormat="true" ht="14.25" hidden="false" customHeight="false" outlineLevel="0" collapsed="false">
      <c r="B82" s="70"/>
      <c r="P82" s="34"/>
      <c r="T82" s="44"/>
      <c r="W82" s="34"/>
    </row>
    <row r="83" s="7" customFormat="true" ht="14.25" hidden="false" customHeight="false" outlineLevel="0" collapsed="false">
      <c r="A83" s="7" t="s">
        <v>810</v>
      </c>
      <c r="B83" s="70" t="s">
        <v>1864</v>
      </c>
      <c r="D83" s="7" t="s">
        <v>1865</v>
      </c>
      <c r="E83" s="7" t="s">
        <v>1866</v>
      </c>
      <c r="J83" s="7" t="s">
        <v>1867</v>
      </c>
      <c r="P83" s="34" t="s">
        <v>1196</v>
      </c>
      <c r="T83" s="44" t="s">
        <v>1198</v>
      </c>
      <c r="W83" s="34" t="s">
        <v>7</v>
      </c>
    </row>
    <row r="84" s="7" customFormat="true" ht="14.25" hidden="false" customHeight="false" outlineLevel="0" collapsed="false">
      <c r="A84" s="7" t="s">
        <v>810</v>
      </c>
      <c r="B84" s="70" t="s">
        <v>1868</v>
      </c>
      <c r="D84" s="7" t="s">
        <v>1869</v>
      </c>
      <c r="E84" s="7" t="s">
        <v>1870</v>
      </c>
      <c r="J84" s="7" t="s">
        <v>1871</v>
      </c>
      <c r="P84" s="34" t="s">
        <v>1196</v>
      </c>
      <c r="T84" s="44" t="s">
        <v>1198</v>
      </c>
      <c r="W84" s="34" t="s">
        <v>7</v>
      </c>
    </row>
    <row r="85" s="7" customFormat="true" ht="14.25" hidden="false" customHeight="false" outlineLevel="0" collapsed="false">
      <c r="A85" s="7" t="s">
        <v>810</v>
      </c>
      <c r="B85" s="70" t="s">
        <v>1872</v>
      </c>
      <c r="D85" s="7" t="s">
        <v>1873</v>
      </c>
      <c r="E85" s="7" t="s">
        <v>1874</v>
      </c>
      <c r="J85" s="7" t="s">
        <v>1871</v>
      </c>
      <c r="P85" s="34" t="s">
        <v>1196</v>
      </c>
      <c r="T85" s="44" t="s">
        <v>1198</v>
      </c>
      <c r="W85" s="34" t="s">
        <v>7</v>
      </c>
    </row>
    <row r="86" s="7" customFormat="true" ht="14.25" hidden="false" customHeight="false" outlineLevel="0" collapsed="false">
      <c r="A86" s="7" t="s">
        <v>810</v>
      </c>
      <c r="B86" s="70" t="s">
        <v>1875</v>
      </c>
      <c r="D86" s="7" t="s">
        <v>1876</v>
      </c>
      <c r="E86" s="7" t="s">
        <v>1877</v>
      </c>
      <c r="J86" s="7" t="s">
        <v>1871</v>
      </c>
      <c r="P86" s="34" t="s">
        <v>1196</v>
      </c>
      <c r="T86" s="44" t="s">
        <v>1198</v>
      </c>
      <c r="W86" s="34" t="s">
        <v>7</v>
      </c>
    </row>
    <row r="87" s="7" customFormat="true" ht="14.25" hidden="false" customHeight="false" outlineLevel="0" collapsed="false">
      <c r="B87" s="70"/>
      <c r="P87" s="34"/>
      <c r="T87" s="44"/>
      <c r="W87" s="34"/>
    </row>
    <row r="88" s="7" customFormat="true" ht="14.25" hidden="false" customHeight="false" outlineLevel="0" collapsed="false">
      <c r="A88" s="7" t="s">
        <v>1878</v>
      </c>
      <c r="B88" s="70" t="s">
        <v>311</v>
      </c>
      <c r="D88" s="7" t="s">
        <v>312</v>
      </c>
      <c r="E88" s="7" t="s">
        <v>1879</v>
      </c>
      <c r="F88" s="7" t="s">
        <v>1880</v>
      </c>
      <c r="J88" s="7" t="s">
        <v>842</v>
      </c>
      <c r="L88" s="7" t="n">
        <v>1</v>
      </c>
      <c r="N88" s="7" t="s">
        <v>1881</v>
      </c>
      <c r="P88" s="34" t="s">
        <v>1236</v>
      </c>
      <c r="T88" s="44" t="s">
        <v>1198</v>
      </c>
      <c r="W88" s="34" t="s">
        <v>7</v>
      </c>
    </row>
    <row r="89" s="7" customFormat="true" ht="14.25" hidden="false" customHeight="false" outlineLevel="0" collapsed="false">
      <c r="A89" s="7" t="s">
        <v>1882</v>
      </c>
      <c r="B89" s="70" t="s">
        <v>326</v>
      </c>
      <c r="D89" s="7" t="s">
        <v>327</v>
      </c>
      <c r="E89" s="7" t="s">
        <v>1883</v>
      </c>
      <c r="J89" s="7" t="s">
        <v>1884</v>
      </c>
      <c r="N89" s="7" t="s">
        <v>1003</v>
      </c>
      <c r="P89" s="34" t="str">
        <f aca="false">CONCATENATE("SetObservationMultiple::",RIGHT(A89,LEN(A89)-FIND(" ",A89)))</f>
        <v>SetObservationMultiple::add_pb</v>
      </c>
      <c r="T89" s="44" t="s">
        <v>1198</v>
      </c>
      <c r="W89" s="34" t="s">
        <v>7</v>
      </c>
    </row>
    <row r="90" s="7" customFormat="true" ht="14.25" hidden="false" customHeight="false" outlineLevel="0" collapsed="false">
      <c r="A90" s="7" t="s">
        <v>1885</v>
      </c>
      <c r="B90" s="70" t="s">
        <v>341</v>
      </c>
      <c r="D90" s="7" t="s">
        <v>1886</v>
      </c>
      <c r="E90" s="7" t="s">
        <v>342</v>
      </c>
      <c r="F90" s="7" t="s">
        <v>1887</v>
      </c>
      <c r="L90" s="7" t="n">
        <v>1</v>
      </c>
      <c r="P90" s="34" t="s">
        <v>1236</v>
      </c>
      <c r="T90" s="44" t="s">
        <v>1198</v>
      </c>
      <c r="W90" s="34" t="s">
        <v>7</v>
      </c>
    </row>
    <row r="91" s="7" customFormat="true" ht="14.25" hidden="false" customHeight="false" outlineLevel="0" collapsed="false">
      <c r="A91" s="7" t="s">
        <v>1888</v>
      </c>
      <c r="B91" s="70" t="s">
        <v>686</v>
      </c>
      <c r="D91" s="7" t="s">
        <v>687</v>
      </c>
      <c r="E91" s="7" t="s">
        <v>1889</v>
      </c>
      <c r="L91" s="7" t="n">
        <v>1</v>
      </c>
      <c r="P91" s="34" t="s">
        <v>1236</v>
      </c>
      <c r="T91" s="44" t="s">
        <v>1198</v>
      </c>
      <c r="W91" s="34" t="s">
        <v>7</v>
      </c>
    </row>
    <row r="92" customFormat="false" ht="14.25" hidden="false" customHeight="false" outlineLevel="0" collapsed="false">
      <c r="A92" s="1" t="s">
        <v>810</v>
      </c>
      <c r="B92" s="1" t="s">
        <v>1890</v>
      </c>
      <c r="D92" s="1" t="s">
        <v>1891</v>
      </c>
      <c r="E92" s="76" t="s">
        <v>1892</v>
      </c>
      <c r="L92" s="1" t="n">
        <v>1</v>
      </c>
      <c r="P92" s="1" t="s">
        <v>1196</v>
      </c>
      <c r="T92" s="1" t="s">
        <v>1198</v>
      </c>
      <c r="W92" s="1" t="s">
        <v>7</v>
      </c>
    </row>
    <row r="93" s="11" customFormat="true" ht="14.25" hidden="false" customHeight="false" outlineLevel="0" collapsed="false">
      <c r="A93" s="11" t="s">
        <v>810</v>
      </c>
      <c r="B93" s="12" t="s">
        <v>1893</v>
      </c>
      <c r="D93" s="12" t="s">
        <v>1894</v>
      </c>
      <c r="E93" s="12" t="s">
        <v>1895</v>
      </c>
      <c r="J93" s="12" t="s">
        <v>1896</v>
      </c>
      <c r="L93" s="11" t="n">
        <v>1</v>
      </c>
      <c r="P93" s="72" t="s">
        <v>1196</v>
      </c>
      <c r="T93" s="73" t="s">
        <v>1198</v>
      </c>
      <c r="W93" s="72" t="s">
        <v>7</v>
      </c>
    </row>
    <row r="94" s="11" customFormat="true" ht="14.25" hidden="false" customHeight="false" outlineLevel="0" collapsed="false">
      <c r="A94" s="11" t="s">
        <v>810</v>
      </c>
      <c r="B94" s="12" t="s">
        <v>1897</v>
      </c>
      <c r="D94" s="10" t="s">
        <v>1898</v>
      </c>
      <c r="E94" s="10" t="s">
        <v>1899</v>
      </c>
      <c r="L94" s="11" t="n">
        <v>1</v>
      </c>
      <c r="P94" s="72" t="s">
        <v>1196</v>
      </c>
      <c r="T94" s="73" t="s">
        <v>1198</v>
      </c>
      <c r="W94" s="72" t="s">
        <v>7</v>
      </c>
    </row>
    <row r="95" s="11" customFormat="true" ht="14.25" hidden="false" customHeight="false" outlineLevel="0" collapsed="false">
      <c r="A95" s="11" t="s">
        <v>810</v>
      </c>
      <c r="B95" s="12" t="s">
        <v>1900</v>
      </c>
      <c r="D95" s="12" t="s">
        <v>1901</v>
      </c>
      <c r="E95" s="12" t="s">
        <v>1902</v>
      </c>
      <c r="L95" s="11" t="n">
        <v>1</v>
      </c>
      <c r="P95" s="72" t="s">
        <v>1196</v>
      </c>
      <c r="T95" s="73" t="s">
        <v>1198</v>
      </c>
      <c r="W95" s="72" t="s">
        <v>7</v>
      </c>
    </row>
    <row r="96" s="11" customFormat="true" ht="14.25" hidden="false" customHeight="false" outlineLevel="0" collapsed="false">
      <c r="A96" s="11" t="s">
        <v>1903</v>
      </c>
      <c r="B96" s="12" t="s">
        <v>189</v>
      </c>
      <c r="D96" s="12" t="s">
        <v>190</v>
      </c>
      <c r="E96" s="12" t="s">
        <v>1904</v>
      </c>
      <c r="L96" s="11" t="n">
        <v>1</v>
      </c>
      <c r="P96" s="72" t="s">
        <v>1236</v>
      </c>
      <c r="T96" s="73" t="s">
        <v>1198</v>
      </c>
      <c r="W96" s="72" t="s">
        <v>7</v>
      </c>
    </row>
    <row r="135" customFormat="false" ht="14.25" hidden="false" customHeight="false" outlineLevel="0" collapsed="false">
      <c r="BK135" s="1" t="s">
        <v>1905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8"/>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I25" activeCellId="1" sqref="W28:W30 I25"/>
    </sheetView>
  </sheetViews>
  <sheetFormatPr defaultColWidth="8.625" defaultRowHeight="14.25" zeroHeight="false" outlineLevelRow="0" outlineLevelCol="0"/>
  <cols>
    <col collapsed="false" customWidth="true" hidden="false" outlineLevel="0" max="1" min="1" style="1" width="17.88"/>
    <col collapsed="false" customWidth="true" hidden="false" outlineLevel="0" max="2" min="2" style="1" width="33.12"/>
  </cols>
  <sheetData>
    <row r="1" customFormat="fals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s="31" customFormat="true" ht="15" hidden="false" customHeight="false" outlineLevel="0" collapsed="false">
      <c r="A2" s="31" t="s">
        <v>800</v>
      </c>
      <c r="B2" s="31" t="s">
        <v>801</v>
      </c>
      <c r="D2" s="31" t="s">
        <v>1452</v>
      </c>
    </row>
    <row r="3" s="1" customFormat="true" ht="15" hidden="false" customHeight="false" outlineLevel="0" collapsed="false">
      <c r="A3" s="48" t="s">
        <v>1220</v>
      </c>
      <c r="B3" s="48" t="s">
        <v>1032</v>
      </c>
      <c r="C3" s="48" t="s">
        <v>1906</v>
      </c>
      <c r="D3" s="48" t="s">
        <v>1034</v>
      </c>
      <c r="F3" s="48"/>
      <c r="G3" s="30" t="s">
        <v>1222</v>
      </c>
      <c r="I3" s="30"/>
      <c r="J3" s="30"/>
      <c r="K3" s="30"/>
      <c r="L3" s="30"/>
      <c r="M3" s="30" t="s">
        <v>1112</v>
      </c>
      <c r="O3" s="30"/>
      <c r="P3" s="30"/>
      <c r="Q3" s="30"/>
      <c r="R3" s="30"/>
      <c r="S3" s="30"/>
      <c r="T3" s="30"/>
      <c r="U3" s="30"/>
      <c r="V3" s="30"/>
      <c r="W3" s="30"/>
      <c r="X3" s="30"/>
      <c r="Y3" s="30"/>
      <c r="Z3" s="30"/>
    </row>
    <row r="4" s="1" customFormat="true" ht="15" hidden="false" customHeight="false" outlineLevel="0" collapsed="false">
      <c r="A4" s="48" t="s">
        <v>1220</v>
      </c>
      <c r="B4" s="48"/>
      <c r="C4" s="48" t="s">
        <v>1027</v>
      </c>
      <c r="D4" s="48" t="s">
        <v>1028</v>
      </c>
      <c r="E4" s="48"/>
      <c r="F4" s="48"/>
      <c r="G4" s="30" t="s">
        <v>1325</v>
      </c>
      <c r="I4" s="30"/>
      <c r="J4" s="30"/>
      <c r="K4" s="30"/>
      <c r="L4" s="30"/>
      <c r="M4" s="30" t="s">
        <v>1112</v>
      </c>
      <c r="O4" s="30"/>
      <c r="P4" s="30"/>
      <c r="Q4" s="30"/>
      <c r="R4" s="30"/>
      <c r="S4" s="30"/>
      <c r="T4" s="30"/>
      <c r="U4" s="30"/>
      <c r="V4" s="30"/>
      <c r="W4" s="30"/>
      <c r="X4" s="30"/>
      <c r="Y4" s="30"/>
      <c r="Z4" s="30"/>
    </row>
    <row r="5" customFormat="false" ht="15" hidden="false" customHeight="false" outlineLevel="0" collapsed="false">
      <c r="A5" s="1" t="s">
        <v>810</v>
      </c>
      <c r="B5" s="31" t="s">
        <v>836</v>
      </c>
      <c r="C5" s="31"/>
      <c r="D5" s="31"/>
      <c r="G5" s="1" t="s">
        <v>1907</v>
      </c>
      <c r="I5" s="31"/>
      <c r="M5" s="1" t="s">
        <v>1112</v>
      </c>
    </row>
    <row r="6" customFormat="false" ht="15" hidden="false" customHeight="false" outlineLevel="0" collapsed="false">
      <c r="A6" s="1" t="s">
        <v>810</v>
      </c>
      <c r="B6" s="31" t="s">
        <v>872</v>
      </c>
      <c r="C6" s="31"/>
      <c r="D6" s="31"/>
      <c r="G6" s="1" t="s">
        <v>1908</v>
      </c>
      <c r="I6" s="31"/>
      <c r="M6" s="1" t="s">
        <v>1112</v>
      </c>
    </row>
    <row r="7" customFormat="false" ht="15" hidden="false" customHeight="false" outlineLevel="0" collapsed="false">
      <c r="B7" s="31"/>
      <c r="C7" s="31"/>
      <c r="D7" s="31"/>
      <c r="I7" s="31"/>
    </row>
    <row r="8" customFormat="false" ht="15" hidden="false" customHeight="false" outlineLevel="0" collapsed="false">
      <c r="A8" s="1" t="s">
        <v>1909</v>
      </c>
      <c r="B8" s="31" t="s">
        <v>709</v>
      </c>
      <c r="C8" s="31" t="s">
        <v>710</v>
      </c>
      <c r="D8" s="31" t="s">
        <v>1910</v>
      </c>
      <c r="I8" s="31" t="s">
        <v>1911</v>
      </c>
      <c r="K8" s="1" t="n">
        <v>1</v>
      </c>
      <c r="P8" s="1" t="s">
        <v>1236</v>
      </c>
      <c r="S8" s="1" t="s">
        <v>1198</v>
      </c>
      <c r="V8" s="1" t="s">
        <v>7</v>
      </c>
    </row>
    <row r="9" customFormat="false" ht="15" hidden="false" customHeight="false" outlineLevel="0" collapsed="false">
      <c r="A9" s="1" t="s">
        <v>1912</v>
      </c>
      <c r="B9" s="31" t="s">
        <v>560</v>
      </c>
      <c r="C9" s="31" t="s">
        <v>561</v>
      </c>
      <c r="D9" s="31" t="s">
        <v>1913</v>
      </c>
      <c r="I9" s="1" t="s">
        <v>1914</v>
      </c>
      <c r="K9" s="1" t="n">
        <v>1</v>
      </c>
      <c r="P9" s="1" t="s">
        <v>1236</v>
      </c>
      <c r="S9" s="1" t="s">
        <v>1198</v>
      </c>
      <c r="V9" s="1" t="s">
        <v>7</v>
      </c>
    </row>
    <row r="10" customFormat="false" ht="15" hidden="false" customHeight="false" outlineLevel="0" collapsed="false">
      <c r="A10" s="1" t="s">
        <v>810</v>
      </c>
      <c r="B10" s="31" t="s">
        <v>1915</v>
      </c>
      <c r="C10" s="31" t="s">
        <v>1916</v>
      </c>
      <c r="D10" s="31" t="s">
        <v>1917</v>
      </c>
      <c r="I10" s="1" t="s">
        <v>1918</v>
      </c>
      <c r="K10" s="1" t="n">
        <v>1</v>
      </c>
      <c r="P10" s="30" t="s">
        <v>1196</v>
      </c>
      <c r="Q10" s="30"/>
      <c r="R10" s="30"/>
      <c r="S10" s="48" t="s">
        <v>1198</v>
      </c>
      <c r="U10" s="30"/>
      <c r="V10" s="30" t="s">
        <v>7</v>
      </c>
    </row>
    <row r="11" customFormat="false" ht="15" hidden="false" customHeight="false" outlineLevel="0" collapsed="false">
      <c r="A11" s="1" t="s">
        <v>1919</v>
      </c>
      <c r="B11" s="31" t="s">
        <v>727</v>
      </c>
      <c r="C11" s="31" t="s">
        <v>728</v>
      </c>
      <c r="D11" s="31" t="s">
        <v>1920</v>
      </c>
      <c r="I11" s="1" t="s">
        <v>1921</v>
      </c>
      <c r="K11" s="1" t="n">
        <v>1</v>
      </c>
      <c r="P11" s="1" t="s">
        <v>1236</v>
      </c>
      <c r="S11" s="48" t="s">
        <v>1198</v>
      </c>
      <c r="V11" s="30" t="s">
        <v>7</v>
      </c>
    </row>
    <row r="12" customFormat="false" ht="156.75" hidden="false" customHeight="false" outlineLevel="0" collapsed="false">
      <c r="A12" s="1" t="s">
        <v>1922</v>
      </c>
      <c r="B12" s="31" t="s">
        <v>738</v>
      </c>
      <c r="C12" s="31" t="s">
        <v>739</v>
      </c>
      <c r="D12" s="31" t="s">
        <v>1923</v>
      </c>
      <c r="I12" s="42" t="s">
        <v>1924</v>
      </c>
      <c r="K12" s="1" t="n">
        <v>1</v>
      </c>
      <c r="P12" s="1" t="s">
        <v>1236</v>
      </c>
      <c r="S12" s="48" t="s">
        <v>1198</v>
      </c>
      <c r="V12" s="1" t="s">
        <v>7</v>
      </c>
    </row>
    <row r="13" customFormat="false" ht="15" hidden="false" customHeight="true" outlineLevel="0" collapsed="false">
      <c r="A13" s="1" t="s">
        <v>1925</v>
      </c>
      <c r="B13" s="31" t="s">
        <v>744</v>
      </c>
      <c r="C13" s="31" t="s">
        <v>745</v>
      </c>
      <c r="D13" s="31" t="s">
        <v>1926</v>
      </c>
      <c r="I13" s="1" t="s">
        <v>1927</v>
      </c>
      <c r="K13" s="1" t="n">
        <v>1</v>
      </c>
      <c r="P13" s="1" t="s">
        <v>1236</v>
      </c>
      <c r="S13" s="48" t="s">
        <v>1198</v>
      </c>
      <c r="V13" s="1" t="s">
        <v>7</v>
      </c>
    </row>
    <row r="14" customFormat="false" ht="15" hidden="false" customHeight="false" outlineLevel="0" collapsed="false">
      <c r="A14" s="1" t="s">
        <v>1404</v>
      </c>
      <c r="B14" s="31" t="s">
        <v>1928</v>
      </c>
      <c r="C14" s="31" t="s">
        <v>1929</v>
      </c>
      <c r="D14" s="31" t="s">
        <v>1930</v>
      </c>
      <c r="I14" s="1" t="s">
        <v>1931</v>
      </c>
      <c r="K14" s="1" t="n">
        <v>1</v>
      </c>
      <c r="P14" s="1" t="s">
        <v>1236</v>
      </c>
      <c r="S14" s="48" t="s">
        <v>1198</v>
      </c>
      <c r="V14" s="1" t="s">
        <v>7</v>
      </c>
    </row>
    <row r="15" customFormat="false" ht="15" hidden="false" customHeight="false" outlineLevel="0" collapsed="false">
      <c r="B15" s="31"/>
      <c r="C15" s="31"/>
      <c r="D15" s="31"/>
      <c r="I15" s="1"/>
      <c r="S15" s="48"/>
    </row>
    <row r="16" customFormat="false" ht="15" hidden="false" customHeight="false" outlineLevel="0" collapsed="false">
      <c r="A16" s="1" t="s">
        <v>1932</v>
      </c>
      <c r="B16" s="31" t="s">
        <v>758</v>
      </c>
      <c r="C16" s="31" t="s">
        <v>759</v>
      </c>
      <c r="D16" s="31" t="s">
        <v>1933</v>
      </c>
      <c r="I16" s="1" t="s">
        <v>1934</v>
      </c>
      <c r="K16" s="1" t="n">
        <v>1</v>
      </c>
      <c r="P16" s="1" t="s">
        <v>1236</v>
      </c>
      <c r="S16" s="48" t="s">
        <v>1198</v>
      </c>
      <c r="V16" s="1" t="s">
        <v>7</v>
      </c>
    </row>
    <row r="17" customFormat="false" ht="15" hidden="false" customHeight="false" outlineLevel="0" collapsed="false">
      <c r="A17" s="1" t="s">
        <v>1935</v>
      </c>
      <c r="B17" s="1" t="s">
        <v>767</v>
      </c>
      <c r="C17" s="1" t="s">
        <v>768</v>
      </c>
      <c r="D17" s="1" t="s">
        <v>770</v>
      </c>
      <c r="I17" s="1" t="s">
        <v>1934</v>
      </c>
      <c r="K17" s="1" t="n">
        <v>1</v>
      </c>
      <c r="P17" s="1" t="s">
        <v>1236</v>
      </c>
      <c r="S17" s="48" t="s">
        <v>1198</v>
      </c>
      <c r="V17" s="1" t="s">
        <v>7</v>
      </c>
    </row>
    <row r="18" s="1" customFormat="true" ht="213.75" hidden="false" customHeight="false" outlineLevel="0" collapsed="false">
      <c r="A18" s="1" t="s">
        <v>1936</v>
      </c>
      <c r="B18" s="1" t="s">
        <v>780</v>
      </c>
      <c r="C18" s="1" t="s">
        <v>781</v>
      </c>
      <c r="D18" s="1" t="s">
        <v>1937</v>
      </c>
      <c r="I18" s="42" t="s">
        <v>1938</v>
      </c>
      <c r="K18" s="1" t="n">
        <v>1</v>
      </c>
      <c r="P18" s="1" t="s">
        <v>1236</v>
      </c>
      <c r="S18" s="48" t="s">
        <v>1198</v>
      </c>
      <c r="V18" s="1" t="s">
        <v>7</v>
      </c>
    </row>
    <row r="19" customFormat="false" ht="15" hidden="false" customHeight="false" outlineLevel="0" collapsed="false">
      <c r="A19" s="1" t="s">
        <v>810</v>
      </c>
      <c r="B19" s="1" t="s">
        <v>1939</v>
      </c>
      <c r="C19" s="1" t="s">
        <v>1940</v>
      </c>
      <c r="D19" s="1" t="s">
        <v>1941</v>
      </c>
      <c r="I19" s="1" t="s">
        <v>1942</v>
      </c>
      <c r="K19" s="1" t="n">
        <v>1</v>
      </c>
      <c r="P19" s="30" t="s">
        <v>1196</v>
      </c>
      <c r="S19" s="48" t="s">
        <v>1198</v>
      </c>
      <c r="V19" s="1" t="s">
        <v>7</v>
      </c>
    </row>
    <row r="20" customFormat="false" ht="15" hidden="false" customHeight="false" outlineLevel="0" collapsed="false">
      <c r="A20" s="1" t="s">
        <v>1943</v>
      </c>
      <c r="B20" s="31" t="s">
        <v>528</v>
      </c>
      <c r="C20" s="31" t="s">
        <v>1944</v>
      </c>
      <c r="D20" s="31" t="s">
        <v>529</v>
      </c>
      <c r="I20" s="1" t="s">
        <v>1945</v>
      </c>
      <c r="K20" s="1" t="n">
        <v>1</v>
      </c>
      <c r="P20" s="1" t="s">
        <v>1236</v>
      </c>
      <c r="S20" s="48" t="s">
        <v>1198</v>
      </c>
      <c r="V20" s="1" t="s">
        <v>7</v>
      </c>
    </row>
    <row r="21" customFormat="false" ht="15" hidden="false" customHeight="false" outlineLevel="0" collapsed="false">
      <c r="A21" s="1" t="s">
        <v>1946</v>
      </c>
      <c r="B21" s="31" t="s">
        <v>507</v>
      </c>
      <c r="C21" s="1" t="s">
        <v>1947</v>
      </c>
      <c r="D21" s="31" t="s">
        <v>1948</v>
      </c>
      <c r="I21" s="1" t="s">
        <v>1949</v>
      </c>
      <c r="K21" s="1" t="n">
        <v>1</v>
      </c>
      <c r="P21" s="1" t="s">
        <v>1236</v>
      </c>
      <c r="S21" s="48" t="s">
        <v>1198</v>
      </c>
      <c r="V21" s="1" t="s">
        <v>7</v>
      </c>
    </row>
    <row r="22" customFormat="false" ht="15" hidden="false" customHeight="false" outlineLevel="0" collapsed="false">
      <c r="A22" s="1" t="s">
        <v>1404</v>
      </c>
      <c r="B22" s="31" t="s">
        <v>1950</v>
      </c>
      <c r="C22" s="31" t="s">
        <v>1951</v>
      </c>
      <c r="D22" s="1" t="s">
        <v>1952</v>
      </c>
      <c r="I22" s="1" t="s">
        <v>1953</v>
      </c>
      <c r="K22" s="1" t="n">
        <v>1</v>
      </c>
      <c r="P22" s="1" t="s">
        <v>1236</v>
      </c>
      <c r="S22" s="48" t="s">
        <v>1198</v>
      </c>
      <c r="V22" s="1" t="s">
        <v>7</v>
      </c>
    </row>
    <row r="23" customFormat="false" ht="15" hidden="false" customHeight="false" outlineLevel="0" collapsed="false">
      <c r="A23" s="1" t="s">
        <v>1404</v>
      </c>
      <c r="B23" s="31" t="s">
        <v>1954</v>
      </c>
      <c r="C23" s="31" t="s">
        <v>1955</v>
      </c>
      <c r="D23" s="31" t="s">
        <v>1956</v>
      </c>
      <c r="I23" s="1" t="s">
        <v>1957</v>
      </c>
      <c r="K23" s="1" t="n">
        <v>1</v>
      </c>
      <c r="P23" s="1" t="s">
        <v>1236</v>
      </c>
      <c r="S23" s="48" t="s">
        <v>1198</v>
      </c>
      <c r="V23" s="1" t="s">
        <v>7</v>
      </c>
    </row>
    <row r="24" customFormat="false" ht="15" hidden="false" customHeight="false" outlineLevel="0" collapsed="false">
      <c r="A24" s="1" t="s">
        <v>1958</v>
      </c>
      <c r="B24" s="31" t="s">
        <v>578</v>
      </c>
      <c r="C24" s="31" t="s">
        <v>1959</v>
      </c>
      <c r="D24" s="31" t="s">
        <v>1960</v>
      </c>
      <c r="I24" s="1" t="s">
        <v>1961</v>
      </c>
      <c r="K24" s="1" t="n">
        <v>1</v>
      </c>
      <c r="P24" s="1" t="s">
        <v>1236</v>
      </c>
      <c r="S24" s="48" t="s">
        <v>1198</v>
      </c>
      <c r="V24" s="1" t="s">
        <v>7</v>
      </c>
    </row>
    <row r="25" customFormat="false" ht="15" hidden="false" customHeight="false" outlineLevel="0" collapsed="false">
      <c r="A25" s="1" t="s">
        <v>1962</v>
      </c>
      <c r="B25" s="1" t="s">
        <v>591</v>
      </c>
      <c r="C25" s="31" t="s">
        <v>592</v>
      </c>
      <c r="D25" s="31" t="s">
        <v>1963</v>
      </c>
      <c r="I25" s="1" t="s">
        <v>1961</v>
      </c>
      <c r="K25" s="1" t="n">
        <v>1</v>
      </c>
      <c r="P25" s="1" t="s">
        <v>1236</v>
      </c>
      <c r="S25" s="48" t="s">
        <v>1198</v>
      </c>
      <c r="V25" s="1" t="s">
        <v>7</v>
      </c>
    </row>
    <row r="26" customFormat="false" ht="15" hidden="false" customHeight="false" outlineLevel="0" collapsed="false">
      <c r="B26" s="31"/>
      <c r="C26" s="31"/>
      <c r="D26" s="31"/>
    </row>
    <row r="27" customFormat="false" ht="15" hidden="false" customHeight="false" outlineLevel="0" collapsed="false">
      <c r="B27" s="31"/>
      <c r="C27" s="31"/>
      <c r="D27" s="31"/>
    </row>
    <row r="28" customFormat="false" ht="15" hidden="false" customHeight="false" outlineLevel="0" collapsed="false">
      <c r="B28" s="31"/>
      <c r="C28" s="31"/>
      <c r="D28" s="3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3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 activeCellId="1" sqref="W28:W30 H5"/>
    </sheetView>
  </sheetViews>
  <sheetFormatPr defaultColWidth="10.2578125" defaultRowHeight="14.25" zeroHeight="false" outlineLevelRow="0" outlineLevelCol="0"/>
  <cols>
    <col collapsed="false" customWidth="true" hidden="false" outlineLevel="0" max="3" min="2" style="1" width="39.88"/>
  </cols>
  <sheetData>
    <row r="1" customFormat="false" ht="14.25" hidden="false" customHeight="false" outlineLevel="0" collapsed="false">
      <c r="A1" s="1" t="s">
        <v>794</v>
      </c>
      <c r="B1" s="1" t="s">
        <v>795</v>
      </c>
      <c r="C1" s="1" t="s">
        <v>796</v>
      </c>
      <c r="D1" s="1" t="s">
        <v>797</v>
      </c>
      <c r="E1" s="1" t="s">
        <v>798</v>
      </c>
      <c r="F1" s="1" t="s">
        <v>975</v>
      </c>
      <c r="G1" s="1" t="s">
        <v>1219</v>
      </c>
      <c r="H1" s="30" t="s">
        <v>799</v>
      </c>
      <c r="I1" s="30"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0"/>
    </row>
    <row r="2" s="7" customFormat="true" ht="15" hidden="false" customHeight="false" outlineLevel="0" collapsed="false">
      <c r="A2" s="32" t="s">
        <v>800</v>
      </c>
      <c r="C2" s="32" t="s">
        <v>801</v>
      </c>
      <c r="E2" s="32" t="s">
        <v>802</v>
      </c>
      <c r="F2" s="32"/>
      <c r="G2" s="32"/>
      <c r="H2" s="32"/>
      <c r="I2" s="32"/>
      <c r="J2" s="32"/>
      <c r="K2" s="32"/>
      <c r="L2" s="32"/>
      <c r="M2" s="32"/>
      <c r="N2" s="33"/>
      <c r="O2" s="33"/>
      <c r="P2" s="33"/>
      <c r="Q2" s="33"/>
      <c r="R2" s="33"/>
      <c r="S2" s="33"/>
      <c r="T2" s="33"/>
      <c r="U2" s="33"/>
      <c r="V2" s="33"/>
      <c r="W2" s="33"/>
      <c r="X2" s="33"/>
      <c r="Y2" s="32"/>
      <c r="Z2" s="32"/>
      <c r="AA2" s="32"/>
    </row>
    <row r="3" s="1" customFormat="true" ht="15" hidden="false" customHeight="false" outlineLevel="0" collapsed="false">
      <c r="A3" s="1" t="s">
        <v>800</v>
      </c>
      <c r="C3" s="31" t="s">
        <v>913</v>
      </c>
      <c r="D3" s="31"/>
      <c r="E3" s="31" t="s">
        <v>1452</v>
      </c>
      <c r="H3" s="30"/>
      <c r="I3" s="30"/>
      <c r="AA3" s="30"/>
    </row>
    <row r="4" s="1" customFormat="true" ht="14.25" hidden="false" customHeight="false" outlineLevel="0" collapsed="false">
      <c r="A4" s="1" t="s">
        <v>810</v>
      </c>
      <c r="C4" s="1" t="s">
        <v>1964</v>
      </c>
      <c r="H4" s="77" t="s">
        <v>1965</v>
      </c>
      <c r="I4" s="77"/>
      <c r="N4" s="1" t="s">
        <v>1112</v>
      </c>
    </row>
    <row r="5" s="1" customFormat="true" ht="13.8" hidden="false" customHeight="false" outlineLevel="0" collapsed="false">
      <c r="A5" s="1" t="s">
        <v>803</v>
      </c>
      <c r="C5" s="1" t="s">
        <v>1966</v>
      </c>
      <c r="F5" s="30"/>
      <c r="G5" s="30"/>
      <c r="H5" s="30" t="s">
        <v>805</v>
      </c>
      <c r="I5" s="30"/>
      <c r="K5" s="30"/>
      <c r="M5" s="30"/>
      <c r="N5" s="30" t="s">
        <v>1112</v>
      </c>
      <c r="O5" s="30"/>
      <c r="P5" s="30"/>
      <c r="Q5" s="30"/>
      <c r="R5" s="30"/>
      <c r="S5" s="30"/>
      <c r="T5" s="30"/>
      <c r="U5" s="30"/>
      <c r="V5" s="30"/>
      <c r="W5" s="30"/>
      <c r="X5" s="30"/>
      <c r="Y5" s="30"/>
      <c r="Z5" s="30"/>
      <c r="AA5" s="30"/>
    </row>
    <row r="6" s="1" customFormat="true" ht="13.8" hidden="false" customHeight="false" outlineLevel="0" collapsed="false">
      <c r="A6" s="1" t="s">
        <v>803</v>
      </c>
      <c r="C6" s="1" t="s">
        <v>1967</v>
      </c>
      <c r="F6" s="30"/>
      <c r="G6" s="30"/>
      <c r="H6" s="30" t="s">
        <v>809</v>
      </c>
      <c r="I6" s="30"/>
      <c r="K6" s="30"/>
      <c r="M6" s="30"/>
      <c r="N6" s="30" t="s">
        <v>1112</v>
      </c>
      <c r="O6" s="30"/>
      <c r="P6" s="30"/>
      <c r="Q6" s="30"/>
      <c r="R6" s="30"/>
      <c r="S6" s="30"/>
      <c r="T6" s="30"/>
      <c r="U6" s="30"/>
      <c r="V6" s="30"/>
      <c r="W6" s="30"/>
      <c r="X6" s="30"/>
      <c r="Y6" s="30"/>
      <c r="Z6" s="30"/>
      <c r="AA6" s="30"/>
    </row>
    <row r="7" s="1" customFormat="true" ht="13.8" hidden="false" customHeight="false" outlineLevel="0" collapsed="false">
      <c r="A7" s="1" t="s">
        <v>803</v>
      </c>
      <c r="C7" s="1" t="s">
        <v>1968</v>
      </c>
      <c r="F7" s="30"/>
      <c r="G7" s="30"/>
      <c r="H7" s="30" t="s">
        <v>807</v>
      </c>
      <c r="I7" s="30"/>
      <c r="K7" s="30"/>
      <c r="M7" s="30"/>
      <c r="N7" s="30" t="s">
        <v>1112</v>
      </c>
      <c r="O7" s="30"/>
      <c r="P7" s="30"/>
      <c r="Q7" s="30"/>
      <c r="R7" s="30"/>
      <c r="S7" s="30"/>
      <c r="T7" s="30"/>
      <c r="U7" s="30"/>
      <c r="V7" s="30"/>
      <c r="W7" s="30"/>
      <c r="X7" s="30"/>
      <c r="Y7" s="30"/>
      <c r="Z7" s="30"/>
      <c r="AA7" s="30"/>
    </row>
    <row r="8" s="1" customFormat="true" ht="15" hidden="false" customHeight="false" outlineLevel="0" collapsed="false">
      <c r="A8" s="48" t="s">
        <v>1220</v>
      </c>
      <c r="B8" s="48"/>
      <c r="C8" s="48" t="s">
        <v>1032</v>
      </c>
      <c r="D8" s="48"/>
      <c r="E8" s="48" t="s">
        <v>1034</v>
      </c>
      <c r="F8" s="48"/>
      <c r="G8" s="30"/>
      <c r="H8" s="30" t="s">
        <v>1222</v>
      </c>
      <c r="I8" s="30"/>
      <c r="J8" s="30"/>
      <c r="K8" s="30"/>
      <c r="L8" s="30"/>
      <c r="N8" s="30" t="s">
        <v>1112</v>
      </c>
      <c r="O8" s="30"/>
      <c r="P8" s="30"/>
      <c r="Q8" s="30"/>
      <c r="R8" s="30"/>
      <c r="S8" s="30"/>
      <c r="T8" s="30"/>
      <c r="U8" s="30"/>
      <c r="V8" s="30"/>
      <c r="W8" s="30"/>
      <c r="X8" s="30"/>
      <c r="Y8" s="30"/>
      <c r="Z8" s="30"/>
    </row>
    <row r="9" s="1" customFormat="true" ht="15" hidden="false" customHeight="false" outlineLevel="0" collapsed="false">
      <c r="A9" s="48" t="s">
        <v>1220</v>
      </c>
      <c r="B9" s="48"/>
      <c r="C9" s="53" t="s">
        <v>1027</v>
      </c>
      <c r="F9" s="30"/>
      <c r="G9" s="30"/>
      <c r="H9" s="30" t="s">
        <v>1325</v>
      </c>
      <c r="I9" s="30"/>
      <c r="J9" s="30"/>
      <c r="K9" s="30"/>
      <c r="M9" s="30"/>
      <c r="N9" s="30" t="s">
        <v>1112</v>
      </c>
      <c r="O9" s="30"/>
      <c r="P9" s="30"/>
      <c r="Q9" s="30"/>
      <c r="R9" s="30"/>
      <c r="S9" s="30"/>
      <c r="T9" s="30"/>
      <c r="U9" s="30"/>
      <c r="V9" s="30"/>
      <c r="W9" s="30"/>
      <c r="X9" s="30"/>
      <c r="Y9" s="30"/>
      <c r="Z9" s="30"/>
    </row>
    <row r="10" s="1" customFormat="true" ht="15" hidden="false" customHeight="false" outlineLevel="0" collapsed="false">
      <c r="A10" s="1" t="s">
        <v>810</v>
      </c>
      <c r="C10" s="30" t="s">
        <v>1969</v>
      </c>
      <c r="D10" s="30" t="s">
        <v>1970</v>
      </c>
      <c r="E10" s="31"/>
      <c r="F10" s="31" t="s">
        <v>1971</v>
      </c>
      <c r="G10" s="31"/>
      <c r="H10" s="31" t="s">
        <v>830</v>
      </c>
      <c r="J10" s="31"/>
      <c r="K10" s="31"/>
      <c r="L10" s="31"/>
      <c r="N10" s="30" t="s">
        <v>1112</v>
      </c>
      <c r="O10" s="52"/>
      <c r="P10" s="52"/>
      <c r="Q10" s="52"/>
      <c r="R10" s="52"/>
      <c r="S10" s="52"/>
      <c r="T10" s="52"/>
      <c r="U10" s="52"/>
      <c r="V10" s="31"/>
      <c r="W10" s="31"/>
      <c r="X10" s="31"/>
      <c r="Y10" s="31"/>
      <c r="Z10" s="31"/>
    </row>
    <row r="11" s="1" customFormat="true" ht="14.25" hidden="false" customHeight="false" outlineLevel="0" collapsed="false">
      <c r="A11" s="1" t="s">
        <v>1885</v>
      </c>
      <c r="C11" s="1" t="s">
        <v>1886</v>
      </c>
      <c r="E11" s="1" t="s">
        <v>342</v>
      </c>
      <c r="H11" s="1" t="s">
        <v>1972</v>
      </c>
      <c r="N11" s="1" t="s">
        <v>1112</v>
      </c>
      <c r="P11" s="30"/>
      <c r="T11" s="43"/>
      <c r="W11" s="30"/>
    </row>
    <row r="12" s="78" customFormat="true" ht="14.25" hidden="false" customHeight="false" outlineLevel="0" collapsed="false">
      <c r="A12" s="78" t="s">
        <v>1643</v>
      </c>
      <c r="C12" s="78" t="s">
        <v>1973</v>
      </c>
      <c r="E12" s="79" t="s">
        <v>1645</v>
      </c>
      <c r="H12" s="78" t="s">
        <v>1974</v>
      </c>
      <c r="I12" s="79"/>
      <c r="N12" s="78" t="s">
        <v>1112</v>
      </c>
    </row>
    <row r="13" s="1" customFormat="true" ht="14.25" hidden="false" customHeight="false" outlineLevel="0" collapsed="false">
      <c r="A13" s="1" t="s">
        <v>810</v>
      </c>
      <c r="C13" s="1" t="s">
        <v>1975</v>
      </c>
      <c r="E13" s="1" t="s">
        <v>1975</v>
      </c>
      <c r="H13" s="1" t="s">
        <v>1976</v>
      </c>
      <c r="N13" s="30" t="s">
        <v>1112</v>
      </c>
      <c r="O13" s="30"/>
    </row>
    <row r="14" s="1" customFormat="true" ht="14.25" hidden="false" customHeight="false" outlineLevel="0" collapsed="false">
      <c r="A14" s="1" t="s">
        <v>810</v>
      </c>
      <c r="C14" s="1" t="s">
        <v>883</v>
      </c>
      <c r="H14" s="1" t="s">
        <v>1454</v>
      </c>
      <c r="N14" s="1" t="s">
        <v>1112</v>
      </c>
    </row>
    <row r="15" customFormat="false" ht="15" hidden="false" customHeight="false" outlineLevel="0" collapsed="false">
      <c r="A15" s="1" t="s">
        <v>810</v>
      </c>
      <c r="C15" s="31" t="s">
        <v>836</v>
      </c>
      <c r="D15" s="31"/>
      <c r="H15" s="1" t="s">
        <v>1907</v>
      </c>
      <c r="I15" s="31"/>
      <c r="N15" s="1" t="s">
        <v>1112</v>
      </c>
    </row>
    <row r="16" s="1" customFormat="true" ht="14.25" hidden="false" customHeight="false" outlineLevel="0" collapsed="false">
      <c r="A16" s="30" t="s">
        <v>810</v>
      </c>
      <c r="C16" s="1" t="s">
        <v>1262</v>
      </c>
      <c r="D16" s="30" t="s">
        <v>891</v>
      </c>
      <c r="E16" s="30"/>
      <c r="F16" s="30"/>
      <c r="H16" s="30" t="s">
        <v>1977</v>
      </c>
      <c r="J16" s="30"/>
      <c r="K16" s="30"/>
      <c r="L16" s="30"/>
      <c r="N16" s="30" t="s">
        <v>1112</v>
      </c>
      <c r="O16" s="30"/>
      <c r="P16" s="30"/>
      <c r="Q16" s="30"/>
      <c r="R16" s="30"/>
      <c r="S16" s="30"/>
      <c r="T16" s="30"/>
      <c r="U16" s="30"/>
      <c r="V16" s="30"/>
      <c r="W16" s="30"/>
      <c r="X16" s="30"/>
      <c r="Y16" s="30"/>
    </row>
    <row r="17" s="1" customFormat="true" ht="15" hidden="false" customHeight="false" outlineLevel="0" collapsed="false">
      <c r="A17" s="31" t="s">
        <v>830</v>
      </c>
      <c r="B17" s="1" t="s">
        <v>1969</v>
      </c>
      <c r="C17" s="30"/>
      <c r="D17" s="31"/>
      <c r="E17" s="31"/>
      <c r="F17" s="31"/>
      <c r="G17" s="31"/>
      <c r="H17" s="31" t="s">
        <v>1978</v>
      </c>
      <c r="J17" s="31"/>
      <c r="K17" s="31"/>
      <c r="L17" s="31"/>
      <c r="N17" s="31"/>
      <c r="O17" s="52"/>
      <c r="P17" s="52"/>
      <c r="Q17" s="52"/>
      <c r="R17" s="52"/>
      <c r="S17" s="52"/>
      <c r="T17" s="52"/>
      <c r="U17" s="52"/>
      <c r="V17" s="31"/>
      <c r="W17" s="31"/>
      <c r="X17" s="31"/>
      <c r="Y17" s="31"/>
      <c r="Z17" s="31"/>
    </row>
    <row r="18" s="1" customFormat="true" ht="15" hidden="false" customHeight="false" outlineLevel="0" collapsed="false">
      <c r="A18" s="31" t="s">
        <v>830</v>
      </c>
      <c r="B18" s="1" t="s">
        <v>1969</v>
      </c>
      <c r="C18" s="30"/>
      <c r="D18" s="31"/>
      <c r="E18" s="31"/>
      <c r="F18" s="31"/>
      <c r="G18" s="31"/>
      <c r="H18" s="31" t="s">
        <v>1979</v>
      </c>
      <c r="J18" s="31"/>
      <c r="K18" s="31"/>
      <c r="L18" s="31"/>
      <c r="N18" s="31"/>
      <c r="O18" s="52"/>
      <c r="P18" s="52"/>
      <c r="Q18" s="52"/>
      <c r="R18" s="52"/>
      <c r="S18" s="52"/>
      <c r="T18" s="52"/>
      <c r="U18" s="52"/>
      <c r="V18" s="31"/>
      <c r="W18" s="31"/>
      <c r="X18" s="31"/>
      <c r="Y18" s="31"/>
      <c r="Z18" s="31"/>
    </row>
    <row r="19" s="1" customFormat="true" ht="15" hidden="false" customHeight="false" outlineLevel="0" collapsed="false">
      <c r="C19" s="30"/>
      <c r="D19" s="31"/>
      <c r="E19" s="31"/>
      <c r="F19" s="31"/>
      <c r="G19" s="31"/>
      <c r="J19" s="31"/>
      <c r="K19" s="31"/>
      <c r="L19" s="31"/>
      <c r="N19" s="31"/>
      <c r="O19" s="52"/>
      <c r="P19" s="52"/>
      <c r="Q19" s="52"/>
      <c r="R19" s="52"/>
      <c r="S19" s="52"/>
      <c r="T19" s="52"/>
      <c r="U19" s="52"/>
      <c r="V19" s="31"/>
      <c r="W19" s="31"/>
      <c r="X19" s="31"/>
      <c r="Y19" s="31"/>
      <c r="Z19" s="31"/>
    </row>
    <row r="20" s="1" customFormat="true" ht="15" hidden="false" customHeight="false" outlineLevel="0" collapsed="false">
      <c r="C20" s="30"/>
      <c r="D20" s="31"/>
      <c r="E20" s="31"/>
      <c r="F20" s="31"/>
      <c r="G20" s="31"/>
      <c r="H20" s="31"/>
      <c r="J20" s="31"/>
      <c r="K20" s="31"/>
      <c r="L20" s="31"/>
      <c r="N20" s="31"/>
      <c r="O20" s="52"/>
      <c r="P20" s="52"/>
      <c r="Q20" s="52"/>
      <c r="R20" s="52"/>
      <c r="S20" s="52"/>
      <c r="T20" s="52"/>
      <c r="U20" s="52"/>
      <c r="V20" s="31"/>
      <c r="W20" s="31"/>
      <c r="X20" s="31"/>
      <c r="Y20" s="31"/>
      <c r="Z20" s="31"/>
    </row>
    <row r="21" s="1" customFormat="true" ht="15" hidden="false" customHeight="false" outlineLevel="0" collapsed="false">
      <c r="C21" s="30"/>
      <c r="D21" s="31"/>
      <c r="E21" s="31"/>
      <c r="F21" s="31"/>
      <c r="G21" s="31"/>
      <c r="H21" s="31"/>
      <c r="J21" s="31"/>
      <c r="K21" s="31"/>
      <c r="L21" s="31"/>
      <c r="N21" s="31"/>
      <c r="O21" s="52"/>
      <c r="P21" s="52"/>
      <c r="Q21" s="52"/>
      <c r="R21" s="52"/>
      <c r="S21" s="52"/>
      <c r="T21" s="52"/>
      <c r="U21" s="52"/>
      <c r="V21" s="31"/>
      <c r="W21" s="31"/>
      <c r="X21" s="31"/>
      <c r="Y21" s="31"/>
      <c r="Z21" s="31"/>
    </row>
    <row r="22" s="1" customFormat="true" ht="14.25" hidden="false" customHeight="false" outlineLevel="0" collapsed="false">
      <c r="A22" s="1" t="s">
        <v>810</v>
      </c>
      <c r="C22" s="1" t="s">
        <v>1980</v>
      </c>
      <c r="D22" s="1" t="s">
        <v>1981</v>
      </c>
      <c r="H22" s="1" t="s">
        <v>1982</v>
      </c>
      <c r="N22" s="30" t="s">
        <v>1112</v>
      </c>
      <c r="P22" s="30"/>
    </row>
    <row r="23" s="1" customFormat="true" ht="14.25" hidden="false" customHeight="false" outlineLevel="0" collapsed="false">
      <c r="A23" s="1" t="s">
        <v>810</v>
      </c>
      <c r="C23" s="1" t="s">
        <v>1983</v>
      </c>
      <c r="D23" s="1" t="s">
        <v>1984</v>
      </c>
      <c r="H23" s="1" t="s">
        <v>1985</v>
      </c>
      <c r="I23" s="30"/>
      <c r="N23" s="30" t="s">
        <v>1112</v>
      </c>
      <c r="AA23" s="30"/>
    </row>
    <row r="24" s="1" customFormat="true" ht="14.25" hidden="false" customHeight="false" outlineLevel="0" collapsed="false">
      <c r="A24" s="1" t="s">
        <v>810</v>
      </c>
      <c r="C24" s="1" t="s">
        <v>1986</v>
      </c>
      <c r="D24" s="1" t="s">
        <v>1987</v>
      </c>
      <c r="H24" s="30" t="s">
        <v>1988</v>
      </c>
      <c r="I24" s="30"/>
      <c r="N24" s="30" t="s">
        <v>1112</v>
      </c>
      <c r="AA24" s="30"/>
    </row>
    <row r="25" s="1" customFormat="true" ht="14.25" hidden="false" customHeight="false" outlineLevel="0" collapsed="false">
      <c r="A25" s="1" t="s">
        <v>810</v>
      </c>
      <c r="C25" s="1" t="s">
        <v>1989</v>
      </c>
      <c r="D25" s="1" t="s">
        <v>1990</v>
      </c>
      <c r="H25" s="1" t="s">
        <v>1991</v>
      </c>
      <c r="I25" s="30"/>
      <c r="N25" s="30" t="s">
        <v>1112</v>
      </c>
      <c r="AA25" s="30"/>
    </row>
    <row r="26" s="1" customFormat="true" ht="14.25" hidden="false" customHeight="false" outlineLevel="0" collapsed="false">
      <c r="A26" s="1" t="s">
        <v>810</v>
      </c>
      <c r="C26" s="1" t="s">
        <v>1992</v>
      </c>
      <c r="D26" s="1" t="s">
        <v>1993</v>
      </c>
      <c r="H26" s="30" t="s">
        <v>1994</v>
      </c>
      <c r="I26" s="30"/>
      <c r="N26" s="30" t="s">
        <v>1112</v>
      </c>
      <c r="AA26" s="30"/>
    </row>
    <row r="27" s="1" customFormat="true" ht="409.5" hidden="false" customHeight="false" outlineLevel="0" collapsed="false">
      <c r="A27" s="1" t="s">
        <v>810</v>
      </c>
      <c r="C27" s="1" t="s">
        <v>1995</v>
      </c>
      <c r="D27" s="1" t="s">
        <v>1996</v>
      </c>
      <c r="H27" s="57" t="s">
        <v>1997</v>
      </c>
      <c r="I27" s="30"/>
      <c r="N27" s="30"/>
      <c r="AA27" s="30"/>
    </row>
    <row r="28" s="1" customFormat="true" ht="409.5" hidden="false" customHeight="false" outlineLevel="0" collapsed="false">
      <c r="A28" s="1" t="s">
        <v>810</v>
      </c>
      <c r="C28" s="1" t="s">
        <v>1998</v>
      </c>
      <c r="D28" s="1" t="s">
        <v>1999</v>
      </c>
      <c r="H28" s="57" t="s">
        <v>2000</v>
      </c>
      <c r="I28" s="30"/>
      <c r="N28" s="30" t="s">
        <v>1112</v>
      </c>
      <c r="AA28" s="30"/>
    </row>
    <row r="29" s="1" customFormat="true" ht="14.25" hidden="false" customHeight="false" outlineLevel="0" collapsed="false">
      <c r="A29" s="1" t="s">
        <v>1468</v>
      </c>
      <c r="C29" s="1" t="s">
        <v>1469</v>
      </c>
      <c r="J29" s="1" t="s">
        <v>2001</v>
      </c>
    </row>
    <row r="30" s="1" customFormat="true" ht="14.25" hidden="false" customHeight="false" outlineLevel="0" collapsed="false">
      <c r="A30" s="1" t="s">
        <v>1468</v>
      </c>
      <c r="C30" s="1" t="s">
        <v>2002</v>
      </c>
      <c r="J30" s="1" t="s">
        <v>2003</v>
      </c>
    </row>
    <row r="31" s="1" customFormat="true" ht="14.25" hidden="false" customHeight="false" outlineLevel="0" collapsed="false">
      <c r="A31" s="1" t="s">
        <v>1468</v>
      </c>
      <c r="C31" s="1" t="s">
        <v>2004</v>
      </c>
      <c r="J31" s="1" t="s">
        <v>2005</v>
      </c>
    </row>
    <row r="32" s="1" customFormat="true" ht="14.25" hidden="false" customHeight="false" outlineLevel="0" collapsed="false">
      <c r="A32" s="1" t="s">
        <v>1468</v>
      </c>
      <c r="C32" s="1" t="s">
        <v>2006</v>
      </c>
      <c r="J32" s="1" t="s">
        <v>2007</v>
      </c>
    </row>
    <row r="33" s="1" customFormat="true" ht="14.25" hidden="false" customHeight="false" outlineLevel="0" collapsed="false">
      <c r="A33" s="1" t="s">
        <v>1468</v>
      </c>
      <c r="C33" s="1" t="s">
        <v>2008</v>
      </c>
      <c r="J33" s="1" t="s">
        <v>2009</v>
      </c>
    </row>
    <row r="34" s="1" customFormat="true" ht="14.25" hidden="false" customHeight="false" outlineLevel="0" collapsed="false">
      <c r="A34" s="1" t="s">
        <v>1468</v>
      </c>
      <c r="C34" s="1" t="s">
        <v>2010</v>
      </c>
      <c r="J34" s="1" t="s">
        <v>2011</v>
      </c>
    </row>
    <row r="35" s="1" customFormat="true" ht="14.25" hidden="false" customHeight="false" outlineLevel="0" collapsed="false">
      <c r="A35" s="1" t="s">
        <v>1468</v>
      </c>
      <c r="C35" s="1" t="s">
        <v>2012</v>
      </c>
      <c r="J35" s="1" t="s">
        <v>2013</v>
      </c>
    </row>
    <row r="36" s="1" customFormat="true" ht="14.25" hidden="false" customHeight="false" outlineLevel="0" collapsed="false">
      <c r="A36" s="1" t="s">
        <v>1468</v>
      </c>
      <c r="C36" s="1" t="s">
        <v>2014</v>
      </c>
      <c r="J36" s="1" t="s">
        <v>2015</v>
      </c>
    </row>
    <row r="37" s="1" customFormat="true" ht="14.25" hidden="false" customHeight="false" outlineLevel="0" collapsed="false">
      <c r="A37" s="1" t="s">
        <v>3</v>
      </c>
      <c r="C37" s="1" t="s">
        <v>2016</v>
      </c>
      <c r="D37" s="1" t="s">
        <v>2017</v>
      </c>
      <c r="J37" s="1" t="s">
        <v>2018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4"/>
  <sheetViews>
    <sheetView showFormulas="false" showGridLines="true" showRowColHeaders="true" showZeros="true" rightToLeft="false" tabSelected="false" showOutlineSymbols="true" defaultGridColor="true" view="normal" topLeftCell="A4" colorId="64" zoomScale="90" zoomScaleNormal="90" zoomScalePageLayoutView="100" workbookViewId="0">
      <selection pane="topLeft" activeCell="C10" activeCellId="1" sqref="W28:W30 C10"/>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26.13"/>
    <col collapsed="false" customWidth="true" hidden="false" outlineLevel="0" max="3" min="3" style="1" width="67.12"/>
  </cols>
  <sheetData>
    <row r="1" customFormat="fals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s="7" customFormat="true" ht="15" hidden="false" customHeight="false" outlineLevel="0" collapsed="false">
      <c r="A2" s="7" t="s">
        <v>800</v>
      </c>
      <c r="B2" s="32" t="s">
        <v>913</v>
      </c>
      <c r="C2" s="32"/>
      <c r="D2" s="32" t="s">
        <v>1452</v>
      </c>
      <c r="G2" s="34"/>
      <c r="H2" s="34"/>
      <c r="Z2" s="34"/>
    </row>
    <row r="3" s="7" customFormat="true" ht="14.25" hidden="false" customHeight="false" outlineLevel="0" collapsed="false">
      <c r="A3" s="34" t="s">
        <v>2</v>
      </c>
      <c r="B3" s="34" t="s">
        <v>2019</v>
      </c>
      <c r="C3" s="34" t="s">
        <v>2020</v>
      </c>
      <c r="D3" s="34"/>
      <c r="F3" s="34"/>
      <c r="G3" s="34" t="s">
        <v>2021</v>
      </c>
      <c r="H3" s="34"/>
      <c r="I3" s="34"/>
      <c r="K3" s="34"/>
      <c r="L3" s="34"/>
      <c r="M3" s="34"/>
      <c r="O3" s="34"/>
      <c r="P3" s="34"/>
      <c r="Q3" s="34"/>
      <c r="R3" s="34"/>
      <c r="S3" s="34"/>
      <c r="T3" s="34"/>
      <c r="U3" s="34"/>
      <c r="V3" s="34"/>
      <c r="W3" s="34"/>
      <c r="X3" s="34"/>
      <c r="Y3" s="34"/>
      <c r="Z3" s="34"/>
    </row>
    <row r="4" s="7" customFormat="true" ht="14.25" hidden="false" customHeight="false" outlineLevel="0" collapsed="false">
      <c r="A4" s="7" t="s">
        <v>810</v>
      </c>
      <c r="B4" s="34" t="s">
        <v>2022</v>
      </c>
      <c r="C4" s="7" t="s">
        <v>827</v>
      </c>
      <c r="G4" s="34" t="s">
        <v>2023</v>
      </c>
      <c r="H4" s="34"/>
      <c r="J4" s="34"/>
      <c r="K4" s="34"/>
      <c r="L4" s="34"/>
      <c r="M4" s="34" t="s">
        <v>1112</v>
      </c>
      <c r="N4" s="34"/>
      <c r="O4" s="34"/>
      <c r="P4" s="34"/>
      <c r="Q4" s="34"/>
      <c r="R4" s="34"/>
      <c r="S4" s="34"/>
      <c r="T4" s="34"/>
      <c r="U4" s="34"/>
      <c r="V4" s="34"/>
      <c r="W4" s="34"/>
      <c r="X4" s="34"/>
      <c r="Y4" s="34"/>
    </row>
    <row r="5" s="7" customFormat="true" ht="14.25" hidden="false" customHeight="false" outlineLevel="0" collapsed="false">
      <c r="A5" s="34" t="s">
        <v>810</v>
      </c>
      <c r="B5" s="7" t="s">
        <v>1257</v>
      </c>
      <c r="C5" s="34" t="s">
        <v>1258</v>
      </c>
      <c r="D5" s="34"/>
      <c r="E5" s="34"/>
      <c r="F5" s="34"/>
      <c r="G5" s="34" t="s">
        <v>2024</v>
      </c>
      <c r="H5" s="34"/>
      <c r="J5" s="34"/>
      <c r="K5" s="34"/>
      <c r="L5" s="34"/>
      <c r="M5" s="34" t="s">
        <v>1112</v>
      </c>
      <c r="N5" s="34"/>
      <c r="O5" s="34"/>
      <c r="P5" s="34"/>
      <c r="Q5" s="34"/>
      <c r="R5" s="34"/>
      <c r="S5" s="34"/>
      <c r="T5" s="34"/>
      <c r="U5" s="34"/>
      <c r="V5" s="34"/>
      <c r="W5" s="34"/>
      <c r="X5" s="34"/>
      <c r="Y5" s="34"/>
    </row>
    <row r="6" s="7" customFormat="true" ht="14.25" hidden="false" customHeight="false" outlineLevel="0" collapsed="false">
      <c r="A6" s="34" t="s">
        <v>810</v>
      </c>
      <c r="B6" s="7" t="s">
        <v>1262</v>
      </c>
      <c r="C6" s="34" t="s">
        <v>891</v>
      </c>
      <c r="D6" s="34"/>
      <c r="E6" s="34"/>
      <c r="F6" s="34"/>
      <c r="G6" s="34" t="s">
        <v>1977</v>
      </c>
      <c r="H6" s="34"/>
      <c r="J6" s="34"/>
      <c r="K6" s="34"/>
      <c r="L6" s="34"/>
      <c r="M6" s="34" t="s">
        <v>1112</v>
      </c>
      <c r="N6" s="34"/>
      <c r="O6" s="34"/>
      <c r="P6" s="34"/>
      <c r="Q6" s="34"/>
      <c r="R6" s="34"/>
      <c r="S6" s="34"/>
      <c r="T6" s="34"/>
      <c r="U6" s="34"/>
      <c r="V6" s="34"/>
      <c r="W6" s="34"/>
      <c r="X6" s="34"/>
      <c r="Y6" s="34"/>
    </row>
    <row r="7" s="7" customFormat="true" ht="14.25" hidden="false" customHeight="false" outlineLevel="0" collapsed="false">
      <c r="A7" s="34"/>
      <c r="B7" s="34"/>
      <c r="C7" s="34"/>
      <c r="D7" s="34"/>
      <c r="E7" s="34"/>
      <c r="F7" s="34"/>
      <c r="G7" s="34"/>
      <c r="H7" s="34"/>
      <c r="J7" s="34"/>
      <c r="K7" s="34"/>
      <c r="L7" s="34"/>
      <c r="M7" s="34"/>
      <c r="N7" s="34"/>
      <c r="O7" s="34"/>
      <c r="P7" s="34"/>
      <c r="Q7" s="34"/>
      <c r="R7" s="34"/>
      <c r="S7" s="34"/>
      <c r="T7" s="34"/>
      <c r="U7" s="34"/>
      <c r="V7" s="34"/>
      <c r="W7" s="34"/>
      <c r="X7" s="34"/>
      <c r="Y7" s="34"/>
    </row>
    <row r="8" s="7" customFormat="true" ht="14.25" hidden="false" customHeight="false" outlineLevel="0" collapsed="false">
      <c r="A8" s="34"/>
      <c r="B8" s="34"/>
      <c r="C8" s="34"/>
      <c r="D8" s="34"/>
      <c r="E8" s="34"/>
      <c r="F8" s="34"/>
      <c r="G8" s="34"/>
      <c r="H8" s="34"/>
      <c r="J8" s="34"/>
      <c r="K8" s="34"/>
      <c r="L8" s="34"/>
      <c r="M8" s="34"/>
      <c r="N8" s="34"/>
      <c r="O8" s="34"/>
      <c r="P8" s="34"/>
      <c r="Q8" s="34"/>
      <c r="R8" s="34"/>
      <c r="S8" s="34"/>
      <c r="T8" s="34"/>
      <c r="U8" s="34"/>
      <c r="V8" s="34"/>
      <c r="W8" s="34"/>
      <c r="X8" s="34"/>
      <c r="Y8" s="34"/>
    </row>
    <row r="9" s="7" customFormat="true" ht="14.25" hidden="false" customHeight="false" outlineLevel="0" collapsed="false">
      <c r="A9" s="34"/>
      <c r="B9" s="34"/>
      <c r="C9" s="34"/>
      <c r="D9" s="34"/>
      <c r="E9" s="34"/>
      <c r="F9" s="34"/>
      <c r="G9" s="34"/>
      <c r="H9" s="34"/>
      <c r="J9" s="34"/>
      <c r="K9" s="34"/>
      <c r="L9" s="34"/>
      <c r="M9" s="34"/>
      <c r="N9" s="34"/>
      <c r="O9" s="34"/>
      <c r="P9" s="34"/>
      <c r="Q9" s="34"/>
      <c r="R9" s="34"/>
      <c r="S9" s="34"/>
      <c r="T9" s="34"/>
      <c r="U9" s="34"/>
      <c r="V9" s="34"/>
      <c r="W9" s="34"/>
      <c r="X9" s="34"/>
      <c r="Y9" s="34"/>
    </row>
    <row r="10" s="7" customFormat="true" ht="409.5" hidden="false" customHeight="false" outlineLevel="0" collapsed="false">
      <c r="A10" s="7" t="s">
        <v>2025</v>
      </c>
      <c r="B10" s="7" t="s">
        <v>617</v>
      </c>
      <c r="C10" s="7" t="s">
        <v>618</v>
      </c>
      <c r="D10" s="7" t="s">
        <v>618</v>
      </c>
      <c r="E10" s="38" t="s">
        <v>2026</v>
      </c>
      <c r="I10" s="7" t="s">
        <v>2027</v>
      </c>
      <c r="K10" s="7" t="n">
        <v>1</v>
      </c>
      <c r="O10" s="34" t="s">
        <v>1236</v>
      </c>
      <c r="S10" s="7" t="s">
        <v>1198</v>
      </c>
      <c r="V10" s="7" t="s">
        <v>7</v>
      </c>
    </row>
    <row r="11" s="7" customFormat="true" ht="14.25" hidden="false" customHeight="false" outlineLevel="0" collapsed="false">
      <c r="A11" s="7" t="s">
        <v>999</v>
      </c>
      <c r="B11" s="7" t="s">
        <v>2028</v>
      </c>
      <c r="C11" s="7" t="s">
        <v>2029</v>
      </c>
      <c r="D11" s="7" t="s">
        <v>2030</v>
      </c>
      <c r="I11" s="7" t="s">
        <v>2031</v>
      </c>
      <c r="K11" s="7" t="n">
        <v>1</v>
      </c>
      <c r="O11" s="34" t="s">
        <v>1281</v>
      </c>
      <c r="S11" s="7" t="s">
        <v>1198</v>
      </c>
      <c r="V11" s="7" t="s">
        <v>7</v>
      </c>
    </row>
    <row r="12" s="7" customFormat="true" ht="14.25" hidden="false" customHeight="false" outlineLevel="0" collapsed="false">
      <c r="A12" s="7" t="s">
        <v>2032</v>
      </c>
      <c r="B12" s="7" t="s">
        <v>2033</v>
      </c>
      <c r="C12" s="7" t="s">
        <v>2034</v>
      </c>
      <c r="D12" s="7" t="s">
        <v>2035</v>
      </c>
      <c r="H12" s="34" t="s">
        <v>2036</v>
      </c>
      <c r="I12" s="7" t="s">
        <v>2037</v>
      </c>
      <c r="M12" s="7" t="s">
        <v>1112</v>
      </c>
      <c r="O12" s="34" t="s">
        <v>1196</v>
      </c>
      <c r="S12" s="7" t="s">
        <v>1198</v>
      </c>
      <c r="V12" s="7" t="s">
        <v>7</v>
      </c>
    </row>
    <row r="13" s="7" customFormat="true" ht="14.25" hidden="false" customHeight="false" outlineLevel="0" collapsed="false">
      <c r="A13" s="7" t="s">
        <v>810</v>
      </c>
      <c r="B13" s="7" t="s">
        <v>2038</v>
      </c>
      <c r="C13" s="7" t="s">
        <v>2039</v>
      </c>
      <c r="D13" s="7" t="s">
        <v>2040</v>
      </c>
      <c r="I13" s="7" t="s">
        <v>2041</v>
      </c>
      <c r="O13" s="34" t="s">
        <v>1196</v>
      </c>
      <c r="S13" s="7" t="s">
        <v>1198</v>
      </c>
      <c r="V13" s="7" t="s">
        <v>7</v>
      </c>
    </row>
    <row r="14" s="7" customFormat="true" ht="14.25" hidden="false" customHeight="false" outlineLevel="0" collapsed="false">
      <c r="A14" s="7" t="s">
        <v>2025</v>
      </c>
      <c r="B14" s="7" t="s">
        <v>2042</v>
      </c>
      <c r="C14" s="7" t="s">
        <v>2043</v>
      </c>
      <c r="D14" s="7" t="s">
        <v>2044</v>
      </c>
      <c r="I14" s="7" t="s">
        <v>2045</v>
      </c>
      <c r="O14" s="34" t="s">
        <v>1236</v>
      </c>
      <c r="S14" s="7" t="s">
        <v>1198</v>
      </c>
      <c r="V14" s="7" t="s">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5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1" activeCellId="1" sqref="W28:W30 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55.12"/>
    <col collapsed="false" customWidth="true" hidden="false" outlineLevel="0" max="3" min="3" style="1" width="21.38"/>
    <col collapsed="false" customWidth="true" hidden="false" outlineLevel="0" max="4" min="4" style="1" width="55.12"/>
    <col collapsed="false" customWidth="false" hidden="false" outlineLevel="0" max="6" min="5" style="1" width="8.5"/>
    <col collapsed="false" customWidth="true" hidden="false" outlineLevel="0" max="7" min="7" style="1" width="24.25"/>
    <col collapsed="false" customWidth="false" hidden="false" outlineLevel="0" max="16384" min="8" style="1" width="8.5"/>
  </cols>
  <sheetData>
    <row r="1" customFormat="false" ht="14.25" hidden="false" customHeight="false" outlineLevel="0" collapsed="false">
      <c r="A1" s="1" t="s">
        <v>794</v>
      </c>
      <c r="B1" s="1" t="s">
        <v>795</v>
      </c>
      <c r="C1" s="1" t="s">
        <v>796</v>
      </c>
      <c r="D1" s="1" t="s">
        <v>797</v>
      </c>
      <c r="E1" s="1" t="s">
        <v>798</v>
      </c>
      <c r="F1" s="1" t="s">
        <v>974</v>
      </c>
      <c r="G1" s="1" t="s">
        <v>1219</v>
      </c>
      <c r="H1" s="30" t="s">
        <v>799</v>
      </c>
      <c r="I1" s="30"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0"/>
    </row>
    <row r="2" customFormat="false" ht="15" hidden="false" customHeight="false" outlineLevel="0" collapsed="false">
      <c r="A2" s="48" t="s">
        <v>1220</v>
      </c>
      <c r="B2" s="48"/>
      <c r="C2" s="48" t="s">
        <v>1032</v>
      </c>
      <c r="D2" s="48" t="s">
        <v>1588</v>
      </c>
      <c r="E2" s="48" t="s">
        <v>1034</v>
      </c>
      <c r="F2" s="48"/>
      <c r="G2" s="30"/>
      <c r="H2" s="30" t="s">
        <v>1222</v>
      </c>
      <c r="I2" s="30"/>
      <c r="J2" s="30"/>
      <c r="K2" s="30"/>
      <c r="L2" s="30"/>
      <c r="N2" s="30" t="s">
        <v>1112</v>
      </c>
      <c r="O2" s="30"/>
      <c r="P2" s="30"/>
      <c r="Q2" s="30"/>
      <c r="R2" s="30"/>
      <c r="S2" s="30"/>
      <c r="T2" s="30"/>
      <c r="U2" s="30"/>
      <c r="V2" s="30"/>
      <c r="W2" s="30"/>
      <c r="X2" s="30"/>
      <c r="Y2" s="30"/>
      <c r="Z2" s="30"/>
    </row>
    <row r="3" customFormat="false" ht="15" hidden="false" customHeight="false" outlineLevel="0" collapsed="false">
      <c r="A3" s="1" t="s">
        <v>1056</v>
      </c>
      <c r="B3" s="43"/>
      <c r="C3" s="43" t="s">
        <v>2046</v>
      </c>
      <c r="D3" s="48"/>
      <c r="E3" s="48"/>
      <c r="F3" s="48"/>
      <c r="G3" s="30"/>
      <c r="H3" s="30" t="s">
        <v>2047</v>
      </c>
      <c r="I3" s="30"/>
      <c r="K3" s="30"/>
      <c r="L3" s="30"/>
      <c r="N3" s="30" t="s">
        <v>1112</v>
      </c>
      <c r="O3" s="30"/>
      <c r="P3" s="30"/>
      <c r="Q3" s="30"/>
      <c r="R3" s="30"/>
      <c r="S3" s="30"/>
      <c r="T3" s="30"/>
      <c r="U3" s="30"/>
      <c r="V3" s="30"/>
      <c r="W3" s="30"/>
      <c r="X3" s="30"/>
      <c r="Y3" s="30"/>
      <c r="Z3" s="30"/>
    </row>
    <row r="4" s="7" customFormat="true" ht="14.25" hidden="false" customHeight="false" outlineLevel="0" collapsed="false">
      <c r="A4" s="7" t="s">
        <v>810</v>
      </c>
      <c r="C4" s="7" t="s">
        <v>1964</v>
      </c>
      <c r="H4" s="80" t="s">
        <v>2048</v>
      </c>
      <c r="N4" s="7" t="s">
        <v>1112</v>
      </c>
    </row>
    <row r="5" s="7" customFormat="true" ht="15" hidden="false" customHeight="false" outlineLevel="0" collapsed="false">
      <c r="A5" s="7" t="s">
        <v>1056</v>
      </c>
      <c r="C5" s="7" t="s">
        <v>2049</v>
      </c>
      <c r="D5" s="63"/>
      <c r="E5" s="63"/>
      <c r="F5" s="63"/>
      <c r="G5" s="34"/>
      <c r="H5" s="7" t="s">
        <v>2050</v>
      </c>
      <c r="I5" s="34"/>
      <c r="K5" s="34"/>
      <c r="L5" s="34"/>
      <c r="N5" s="34" t="s">
        <v>1112</v>
      </c>
      <c r="O5" s="34"/>
      <c r="P5" s="34"/>
      <c r="Q5" s="34"/>
      <c r="R5" s="34"/>
      <c r="S5" s="34"/>
      <c r="T5" s="34"/>
      <c r="U5" s="34"/>
      <c r="V5" s="34"/>
      <c r="W5" s="34"/>
      <c r="X5" s="34"/>
      <c r="Y5" s="34"/>
      <c r="Z5" s="34"/>
    </row>
    <row r="6" s="7" customFormat="true" ht="15" hidden="false" customHeight="false" outlineLevel="0" collapsed="false">
      <c r="A6" s="7" t="s">
        <v>810</v>
      </c>
      <c r="C6" s="7" t="s">
        <v>2051</v>
      </c>
      <c r="D6" s="63"/>
      <c r="E6" s="63"/>
      <c r="F6" s="63"/>
      <c r="G6" s="34"/>
      <c r="H6" s="7" t="s">
        <v>2052</v>
      </c>
      <c r="I6" s="34"/>
      <c r="K6" s="34"/>
      <c r="L6" s="34"/>
      <c r="N6" s="34" t="s">
        <v>1112</v>
      </c>
      <c r="O6" s="34"/>
      <c r="P6" s="34"/>
      <c r="Q6" s="34"/>
      <c r="R6" s="34"/>
      <c r="S6" s="34"/>
      <c r="T6" s="34"/>
      <c r="U6" s="34"/>
      <c r="V6" s="34"/>
      <c r="W6" s="34"/>
      <c r="X6" s="34"/>
      <c r="Y6" s="34"/>
      <c r="Z6" s="34"/>
    </row>
    <row r="7" customFormat="false" ht="15" hidden="false" customHeight="false" outlineLevel="0" collapsed="false">
      <c r="A7" s="1" t="s">
        <v>810</v>
      </c>
      <c r="C7" s="1" t="s">
        <v>1591</v>
      </c>
      <c r="D7" s="48"/>
      <c r="E7" s="1" t="s">
        <v>1592</v>
      </c>
      <c r="F7" s="48"/>
      <c r="G7" s="30"/>
      <c r="H7" s="1" t="s">
        <v>1675</v>
      </c>
      <c r="I7" s="30"/>
      <c r="K7" s="30"/>
      <c r="L7" s="30"/>
      <c r="N7" s="30" t="s">
        <v>1112</v>
      </c>
      <c r="O7" s="30"/>
      <c r="P7" s="30"/>
      <c r="Q7" s="30"/>
      <c r="R7" s="30"/>
      <c r="S7" s="30"/>
      <c r="T7" s="30"/>
      <c r="U7" s="30"/>
      <c r="V7" s="30"/>
      <c r="W7" s="30"/>
      <c r="X7" s="30"/>
      <c r="Y7" s="30"/>
      <c r="Z7" s="30"/>
    </row>
    <row r="8" customFormat="false" ht="15" hidden="false" customHeight="false" outlineLevel="0" collapsed="false">
      <c r="A8" s="1" t="s">
        <v>810</v>
      </c>
      <c r="C8" s="1" t="s">
        <v>1599</v>
      </c>
      <c r="D8" s="48"/>
      <c r="E8" s="1" t="s">
        <v>1600</v>
      </c>
      <c r="F8" s="48"/>
      <c r="G8" s="30"/>
      <c r="H8" s="1" t="s">
        <v>1676</v>
      </c>
      <c r="I8" s="30"/>
      <c r="J8" s="30"/>
      <c r="L8" s="30"/>
      <c r="N8" s="30" t="s">
        <v>1112</v>
      </c>
      <c r="O8" s="30"/>
      <c r="P8" s="30"/>
      <c r="Q8" s="30"/>
      <c r="R8" s="30"/>
      <c r="S8" s="30"/>
      <c r="T8" s="30"/>
      <c r="U8" s="30"/>
      <c r="V8" s="30"/>
      <c r="W8" s="30"/>
      <c r="X8" s="30"/>
      <c r="Y8" s="30"/>
      <c r="Z8" s="30"/>
    </row>
    <row r="9" customFormat="false" ht="15" hidden="false" customHeight="false" outlineLevel="0" collapsed="false">
      <c r="A9" s="48" t="s">
        <v>1220</v>
      </c>
      <c r="B9" s="48"/>
      <c r="C9" s="48" t="s">
        <v>1037</v>
      </c>
      <c r="D9" s="48" t="s">
        <v>1072</v>
      </c>
      <c r="E9" s="48" t="s">
        <v>1034</v>
      </c>
      <c r="G9" s="30"/>
      <c r="H9" s="48" t="s">
        <v>1330</v>
      </c>
      <c r="I9" s="30"/>
      <c r="K9" s="30"/>
      <c r="L9" s="30"/>
      <c r="M9" s="30"/>
      <c r="N9" s="30" t="s">
        <v>1112</v>
      </c>
      <c r="P9" s="30"/>
      <c r="Q9" s="30"/>
      <c r="R9" s="49"/>
      <c r="S9" s="30"/>
      <c r="T9" s="30"/>
      <c r="U9" s="30"/>
      <c r="V9" s="30"/>
      <c r="W9" s="30"/>
      <c r="X9" s="30"/>
      <c r="Y9" s="30"/>
      <c r="Z9" s="30"/>
      <c r="AA9" s="30"/>
      <c r="AB9" s="30"/>
      <c r="AC9" s="30"/>
    </row>
    <row r="10" customFormat="false" ht="409.5" hidden="false" customHeight="false" outlineLevel="0" collapsed="false">
      <c r="A10" s="1" t="s">
        <v>1056</v>
      </c>
      <c r="C10" s="1" t="s">
        <v>2053</v>
      </c>
      <c r="D10" s="1" t="s">
        <v>2054</v>
      </c>
      <c r="E10" s="1" t="s">
        <v>2055</v>
      </c>
      <c r="F10" s="42" t="s">
        <v>2056</v>
      </c>
      <c r="I10" s="1" t="s">
        <v>2057</v>
      </c>
      <c r="J10" s="1" t="s">
        <v>2058</v>
      </c>
      <c r="L10" s="1" t="n">
        <v>1</v>
      </c>
      <c r="N10" s="1" t="s">
        <v>2059</v>
      </c>
      <c r="P10" s="30" t="s">
        <v>1276</v>
      </c>
      <c r="Q10" s="30"/>
      <c r="R10" s="30"/>
      <c r="S10" s="30"/>
      <c r="T10" s="48" t="s">
        <v>1198</v>
      </c>
      <c r="U10" s="30"/>
      <c r="V10" s="30"/>
      <c r="W10" s="30" t="s">
        <v>7</v>
      </c>
    </row>
    <row r="11" s="7" customFormat="true" ht="15" hidden="false" customHeight="false" outlineLevel="0" collapsed="false">
      <c r="P11" s="34"/>
      <c r="Q11" s="34"/>
      <c r="R11" s="34"/>
      <c r="S11" s="34"/>
      <c r="T11" s="63"/>
      <c r="U11" s="34"/>
      <c r="V11" s="34"/>
      <c r="W11" s="34"/>
    </row>
    <row r="12" s="7" customFormat="true" ht="14.25" hidden="false" customHeight="false" outlineLevel="0" collapsed="false">
      <c r="A12" s="7" t="s">
        <v>999</v>
      </c>
      <c r="C12" s="7" t="s">
        <v>2060</v>
      </c>
      <c r="D12" s="7" t="s">
        <v>2061</v>
      </c>
      <c r="E12" s="7" t="s">
        <v>2062</v>
      </c>
      <c r="J12" s="7" t="s">
        <v>2063</v>
      </c>
      <c r="P12" s="34" t="s">
        <v>1281</v>
      </c>
      <c r="T12" s="7" t="s">
        <v>1198</v>
      </c>
      <c r="W12" s="7" t="s">
        <v>7</v>
      </c>
    </row>
    <row r="13" s="7" customFormat="true" ht="14.25" hidden="false" customHeight="false" outlineLevel="0" collapsed="false">
      <c r="A13" s="7" t="s">
        <v>1134</v>
      </c>
      <c r="C13" s="7" t="s">
        <v>2064</v>
      </c>
      <c r="J13" s="7" t="s">
        <v>2065</v>
      </c>
      <c r="P13" s="34"/>
    </row>
    <row r="14" s="7" customFormat="true" ht="409.5" hidden="false" customHeight="false" outlineLevel="0" collapsed="false">
      <c r="A14" s="7" t="s">
        <v>1056</v>
      </c>
      <c r="B14" s="7" t="s">
        <v>2064</v>
      </c>
      <c r="C14" s="7" t="s">
        <v>2066</v>
      </c>
      <c r="D14" s="7" t="s">
        <v>2067</v>
      </c>
      <c r="E14" s="7" t="s">
        <v>2068</v>
      </c>
      <c r="F14" s="38" t="s">
        <v>2056</v>
      </c>
      <c r="J14" s="7" t="s">
        <v>2069</v>
      </c>
      <c r="N14" s="7" t="s">
        <v>2059</v>
      </c>
      <c r="P14" s="34" t="s">
        <v>1276</v>
      </c>
      <c r="T14" s="7" t="s">
        <v>1198</v>
      </c>
      <c r="W14" s="7" t="s">
        <v>7</v>
      </c>
    </row>
    <row r="15" s="7" customFormat="true" ht="14.25" hidden="false" customHeight="false" outlineLevel="0" collapsed="false">
      <c r="A15" s="7" t="s">
        <v>999</v>
      </c>
      <c r="B15" s="7" t="s">
        <v>2064</v>
      </c>
      <c r="C15" s="7" t="s">
        <v>2070</v>
      </c>
      <c r="D15" s="7" t="s">
        <v>2071</v>
      </c>
      <c r="E15" s="7" t="s">
        <v>2072</v>
      </c>
      <c r="J15" s="7" t="s">
        <v>2073</v>
      </c>
      <c r="P15" s="34" t="s">
        <v>1281</v>
      </c>
      <c r="T15" s="7" t="s">
        <v>1198</v>
      </c>
      <c r="W15" s="7" t="s">
        <v>7</v>
      </c>
    </row>
    <row r="16" s="7" customFormat="true" ht="14.25" hidden="false" customHeight="false" outlineLevel="0" collapsed="false">
      <c r="P16" s="34"/>
    </row>
    <row r="17" s="7" customFormat="true" ht="409.5" hidden="false" customHeight="false" outlineLevel="0" collapsed="false">
      <c r="A17" s="7" t="s">
        <v>810</v>
      </c>
      <c r="C17" s="7" t="s">
        <v>2074</v>
      </c>
      <c r="D17" s="7" t="s">
        <v>2075</v>
      </c>
      <c r="E17" s="7" t="s">
        <v>2076</v>
      </c>
      <c r="F17" s="7" t="s">
        <v>2077</v>
      </c>
      <c r="I17" s="38" t="s">
        <v>2078</v>
      </c>
      <c r="J17" s="7" t="s">
        <v>2079</v>
      </c>
      <c r="N17" s="7" t="s">
        <v>1098</v>
      </c>
      <c r="P17" s="34" t="s">
        <v>1196</v>
      </c>
      <c r="T17" s="7" t="s">
        <v>1198</v>
      </c>
      <c r="W17" s="7" t="s">
        <v>7</v>
      </c>
    </row>
    <row r="19" s="7" customFormat="true" ht="14.25" hidden="false" customHeight="false" outlineLevel="0" collapsed="false">
      <c r="P19" s="30"/>
    </row>
    <row r="20" customFormat="false" ht="14.25" hidden="false" customHeight="false" outlineLevel="0" collapsed="false">
      <c r="P20" s="30"/>
    </row>
    <row r="21" customFormat="false" ht="14.25" hidden="false" customHeight="false" outlineLevel="0" collapsed="false">
      <c r="P21" s="30"/>
    </row>
    <row r="22" customFormat="false" ht="14.25" hidden="false" customHeight="false" outlineLevel="0" collapsed="false">
      <c r="P22" s="30"/>
    </row>
    <row r="23" s="7" customFormat="true" ht="14.25" hidden="false" customHeight="false" outlineLevel="0" collapsed="false">
      <c r="P23" s="30"/>
    </row>
    <row r="24" s="7" customFormat="true" ht="14.25" hidden="false" customHeight="false" outlineLevel="0" collapsed="false">
      <c r="P24" s="30"/>
    </row>
    <row r="25" s="7" customFormat="true" ht="14.25" hidden="false" customHeight="false" outlineLevel="0" collapsed="false">
      <c r="P25" s="30"/>
    </row>
    <row r="26" s="7" customFormat="true" ht="14.25" hidden="false" customHeight="false" outlineLevel="0" collapsed="false">
      <c r="P26" s="30"/>
    </row>
    <row r="27" customFormat="false" ht="14.25" hidden="false" customHeight="false" outlineLevel="0" collapsed="false">
      <c r="P27" s="30"/>
    </row>
    <row r="28" s="7" customFormat="true" ht="14.25" hidden="false" customHeight="false" outlineLevel="0" collapsed="false">
      <c r="P28" s="30"/>
    </row>
    <row r="29" customFormat="false" ht="14.25" hidden="false" customHeight="false" outlineLevel="0" collapsed="false">
      <c r="P29" s="30"/>
    </row>
    <row r="30" customFormat="false" ht="14.25" hidden="false" customHeight="false" outlineLevel="0" collapsed="false">
      <c r="P30" s="30"/>
    </row>
    <row r="31" customFormat="false" ht="14.25" hidden="false" customHeight="false" outlineLevel="0" collapsed="false">
      <c r="P31" s="30"/>
    </row>
    <row r="32" customFormat="false" ht="14.25" hidden="false" customHeight="false" outlineLevel="0" collapsed="false">
      <c r="P32" s="30"/>
    </row>
    <row r="33" customFormat="false" ht="14.25" hidden="false" customHeight="false" outlineLevel="0" collapsed="false">
      <c r="P33" s="30"/>
    </row>
    <row r="34" customFormat="false" ht="14.25" hidden="false" customHeight="false" outlineLevel="0" collapsed="false">
      <c r="P34" s="30"/>
    </row>
    <row r="35" customFormat="false" ht="14.25" hidden="false" customHeight="false" outlineLevel="0" collapsed="false">
      <c r="P35" s="30"/>
    </row>
    <row r="36" customFormat="false" ht="14.25" hidden="false" customHeight="false" outlineLevel="0" collapsed="false">
      <c r="P36" s="30"/>
    </row>
    <row r="37" customFormat="false" ht="14.25" hidden="false" customHeight="false" outlineLevel="0" collapsed="false">
      <c r="I37" s="7"/>
      <c r="P37" s="30"/>
    </row>
    <row r="38" customFormat="false" ht="14.25" hidden="false" customHeight="false" outlineLevel="0" collapsed="false">
      <c r="P38" s="30"/>
    </row>
    <row r="39" s="7" customFormat="true" ht="14.25" hidden="false" customHeight="false" outlineLevel="0" collapsed="false">
      <c r="P39" s="30"/>
    </row>
    <row r="40" s="7" customFormat="true" ht="14.25" hidden="false" customHeight="false" outlineLevel="0" collapsed="false">
      <c r="P40" s="30"/>
    </row>
    <row r="41" s="7" customFormat="true" ht="14.25" hidden="false" customHeight="false" outlineLevel="0" collapsed="false">
      <c r="P41" s="30"/>
    </row>
    <row r="42" s="7" customFormat="true" ht="14.25" hidden="false" customHeight="false" outlineLevel="0" collapsed="false">
      <c r="P42" s="30"/>
    </row>
    <row r="43" customFormat="false" ht="14.25" hidden="false" customHeight="false" outlineLevel="0" collapsed="false">
      <c r="P43" s="30"/>
    </row>
    <row r="44" customFormat="false" ht="14.25" hidden="false" customHeight="false" outlineLevel="0" collapsed="false">
      <c r="J44" s="7"/>
      <c r="P44" s="30"/>
    </row>
    <row r="45" customFormat="false" ht="14.25" hidden="false" customHeight="false" outlineLevel="0" collapsed="false">
      <c r="P45" s="30"/>
    </row>
    <row r="46" customFormat="false" ht="14.25" hidden="false" customHeight="false" outlineLevel="0" collapsed="false">
      <c r="P46" s="30"/>
    </row>
    <row r="47" customFormat="false" ht="14.25" hidden="false" customHeight="false" outlineLevel="0" collapsed="false">
      <c r="P47" s="30"/>
    </row>
    <row r="48" customFormat="false" ht="14.25" hidden="false" customHeight="false" outlineLevel="0" collapsed="false">
      <c r="P48" s="30"/>
    </row>
    <row r="49" customFormat="false" ht="14.25" hidden="false" customHeight="false" outlineLevel="0" collapsed="false">
      <c r="P49" s="30"/>
    </row>
    <row r="50" customFormat="false" ht="14.25" hidden="false" customHeight="false" outlineLevel="0" collapsed="false">
      <c r="J50" s="7"/>
      <c r="P50" s="30"/>
    </row>
    <row r="51" customFormat="false" ht="14.25" hidden="false" customHeight="false" outlineLevel="0" collapsed="false">
      <c r="P51" s="30"/>
    </row>
    <row r="52" customFormat="false" ht="14.25" hidden="false" customHeight="false" outlineLevel="0" collapsed="false">
      <c r="J52" s="7"/>
      <c r="P52" s="30"/>
    </row>
    <row r="53" customFormat="false" ht="14.25" hidden="false" customHeight="false" outlineLevel="0" collapsed="false">
      <c r="J53" s="7"/>
      <c r="P53" s="30"/>
    </row>
    <row r="54" customFormat="false" ht="14.25" hidden="false" customHeight="false" outlineLevel="0" collapsed="false">
      <c r="J54" s="7"/>
      <c r="P54" s="30"/>
    </row>
    <row r="55" customFormat="false" ht="14.25" hidden="false" customHeight="false" outlineLevel="0" collapsed="false">
      <c r="P55" s="30"/>
    </row>
    <row r="56" customFormat="false" ht="14.25" hidden="false" customHeight="false" outlineLevel="0" collapsed="false">
      <c r="P56" s="30"/>
    </row>
    <row r="57" customFormat="false" ht="14.25" hidden="false" customHeight="false" outlineLevel="0" collapsed="false">
      <c r="P57" s="30"/>
    </row>
    <row r="58" customFormat="false" ht="14.25" hidden="false" customHeight="false" outlineLevel="0" collapsed="false">
      <c r="P58"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1" sqref="W28:W30 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24.88"/>
    <col collapsed="false" customWidth="true" hidden="false" outlineLevel="0" max="3" min="3" style="1" width="31.5"/>
    <col collapsed="false" customWidth="false" hidden="false" outlineLevel="0" max="16384" min="4" style="1" width="8.5"/>
  </cols>
  <sheetData>
    <row r="1" customFormat="fals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customFormat="false" ht="15" hidden="false" customHeight="false" outlineLevel="0" collapsed="false">
      <c r="B2" s="31"/>
      <c r="C2" s="31"/>
      <c r="D2" s="31"/>
      <c r="G2" s="30"/>
      <c r="H2" s="30"/>
      <c r="Z2" s="30"/>
    </row>
    <row r="3" customFormat="false" ht="14.25" hidden="false" customHeight="false" outlineLevel="0" collapsed="false">
      <c r="A3" s="30"/>
      <c r="B3" s="30"/>
      <c r="C3" s="30"/>
      <c r="D3" s="30"/>
      <c r="E3" s="30"/>
      <c r="F3" s="30"/>
      <c r="G3" s="30"/>
      <c r="H3" s="30"/>
      <c r="J3" s="30"/>
      <c r="K3" s="30"/>
      <c r="L3" s="30"/>
      <c r="M3" s="30"/>
      <c r="N3" s="30"/>
      <c r="O3" s="30"/>
      <c r="P3" s="30"/>
      <c r="Q3" s="30"/>
      <c r="R3" s="30"/>
      <c r="S3" s="30"/>
      <c r="T3" s="30"/>
      <c r="U3" s="30"/>
      <c r="V3" s="30"/>
      <c r="W3" s="30"/>
      <c r="X3" s="30"/>
      <c r="Y3" s="30"/>
    </row>
    <row r="4" customFormat="false" ht="15" hidden="false" customHeight="false" outlineLevel="0" collapsed="false">
      <c r="A4" s="48"/>
      <c r="B4" s="48"/>
      <c r="C4" s="48"/>
      <c r="D4" s="48"/>
      <c r="E4" s="48"/>
      <c r="F4" s="30"/>
      <c r="G4" s="30"/>
      <c r="H4" s="30"/>
      <c r="I4" s="30"/>
      <c r="J4" s="30"/>
      <c r="K4" s="30"/>
      <c r="M4" s="30"/>
      <c r="N4" s="30"/>
      <c r="O4" s="30"/>
      <c r="P4" s="30"/>
      <c r="Q4" s="30"/>
      <c r="R4" s="30"/>
      <c r="S4" s="30"/>
      <c r="T4" s="30"/>
      <c r="U4" s="30"/>
      <c r="V4" s="30"/>
      <c r="W4" s="30"/>
      <c r="X4" s="30"/>
      <c r="Y4" s="30"/>
    </row>
    <row r="5" s="7" customFormat="true" ht="28.5" hidden="false" customHeight="false" outlineLevel="0" collapsed="false">
      <c r="A5" s="38" t="s">
        <v>2080</v>
      </c>
      <c r="B5" s="7" t="s">
        <v>2081</v>
      </c>
      <c r="C5" s="7" t="s">
        <v>2082</v>
      </c>
      <c r="D5" s="7" t="s">
        <v>2083</v>
      </c>
      <c r="E5" s="7" t="s">
        <v>2084</v>
      </c>
      <c r="I5" s="7" t="s">
        <v>2085</v>
      </c>
      <c r="O5" s="34" t="s">
        <v>2086</v>
      </c>
      <c r="S5" s="7" t="s">
        <v>1198</v>
      </c>
      <c r="V5" s="7" t="s">
        <v>7</v>
      </c>
      <c r="Z5" s="38"/>
    </row>
    <row r="6" s="7" customFormat="true" ht="14.25" hidden="false" customHeight="false" outlineLevel="0" collapsed="false">
      <c r="A6" s="34" t="s">
        <v>999</v>
      </c>
      <c r="B6" s="7" t="s">
        <v>706</v>
      </c>
      <c r="C6" s="7" t="s">
        <v>707</v>
      </c>
      <c r="I6" s="7" t="s">
        <v>2087</v>
      </c>
      <c r="O6" s="34" t="s">
        <v>1281</v>
      </c>
      <c r="S6" s="7" t="s">
        <v>1198</v>
      </c>
      <c r="V6" s="7" t="s">
        <v>7</v>
      </c>
    </row>
    <row r="7" s="7" customFormat="true" ht="14.25" hidden="false" customHeight="false" outlineLevel="0" collapsed="false">
      <c r="A7" s="34"/>
      <c r="O7" s="34"/>
    </row>
    <row r="8" s="7" customFormat="true" ht="14.25" hidden="false" customHeight="false" outlineLevel="0" collapsed="false">
      <c r="A8" s="34"/>
      <c r="O8" s="34"/>
    </row>
    <row r="9" s="7" customFormat="true" ht="14.25" hidden="false" customHeight="false" outlineLevel="0" collapsed="false">
      <c r="A9" s="34"/>
      <c r="D9" s="38"/>
      <c r="O9" s="34"/>
    </row>
    <row r="10" s="7" customFormat="true" ht="14.25" hidden="false" customHeight="false" outlineLevel="0" collapsed="false">
      <c r="A10" s="34" t="s">
        <v>810</v>
      </c>
      <c r="B10" s="7" t="s">
        <v>704</v>
      </c>
      <c r="C10" s="7" t="s">
        <v>705</v>
      </c>
      <c r="D10" s="7" t="s">
        <v>2088</v>
      </c>
      <c r="O10" s="34" t="s">
        <v>1196</v>
      </c>
      <c r="S10" s="7" t="s">
        <v>1198</v>
      </c>
      <c r="V10" s="7" t="s">
        <v>7</v>
      </c>
    </row>
    <row r="11" customFormat="false" ht="14.25" hidden="false" customHeight="false" outlineLevel="0" collapsed="false">
      <c r="O11" s="30"/>
    </row>
    <row r="12" s="7" customFormat="true" ht="14.25" hidden="false" customHeight="false" outlineLevel="0" collapsed="false">
      <c r="O12" s="30"/>
    </row>
    <row r="13" customFormat="false" ht="14.25" hidden="false" customHeight="false" outlineLevel="0" collapsed="false">
      <c r="O13" s="30"/>
    </row>
    <row r="14" customFormat="false" ht="14.25" hidden="false" customHeight="false" outlineLevel="0" collapsed="false">
      <c r="O14" s="30"/>
    </row>
    <row r="15" customFormat="false" ht="14.25" hidden="false" customHeight="false" outlineLevel="0" collapsed="false">
      <c r="O15" s="30"/>
    </row>
    <row r="16" customFormat="false" ht="14.25" hidden="false" customHeight="false" outlineLevel="0" collapsed="false">
      <c r="O16" s="30"/>
    </row>
    <row r="17" customFormat="false" ht="14.25" hidden="false" customHeight="false" outlineLevel="0" collapsed="false">
      <c r="O17" s="30"/>
    </row>
    <row r="18" customFormat="false" ht="14.25" hidden="false" customHeight="false" outlineLevel="0" collapsed="false">
      <c r="O18" s="30"/>
    </row>
    <row r="19" customFormat="false" ht="14.25" hidden="false" customHeight="false" outlineLevel="0" collapsed="false">
      <c r="O19" s="30"/>
    </row>
    <row r="20" customFormat="false" ht="14.25" hidden="false" customHeight="false" outlineLevel="0" collapsed="false">
      <c r="O20" s="30"/>
    </row>
    <row r="21" customFormat="false" ht="14.25" hidden="false" customHeight="false" outlineLevel="0" collapsed="false">
      <c r="H21" s="7"/>
      <c r="O21" s="30"/>
    </row>
    <row r="22" customFormat="false" ht="14.25" hidden="false" customHeight="false" outlineLevel="0" collapsed="false">
      <c r="O22" s="30"/>
    </row>
    <row r="23" s="7" customFormat="true" ht="14.25" hidden="false" customHeight="false" outlineLevel="0" collapsed="false">
      <c r="O23" s="30"/>
    </row>
    <row r="24" s="7" customFormat="true" ht="14.25" hidden="false" customHeight="false" outlineLevel="0" collapsed="false">
      <c r="O24" s="30"/>
    </row>
    <row r="25" s="7" customFormat="true" ht="14.25" hidden="false" customHeight="false" outlineLevel="0" collapsed="false">
      <c r="O25" s="30"/>
    </row>
    <row r="26" s="7" customFormat="true" ht="14.25" hidden="false" customHeight="false" outlineLevel="0" collapsed="false">
      <c r="O26" s="30"/>
    </row>
    <row r="27" customFormat="false" ht="14.25" hidden="false" customHeight="false" outlineLevel="0" collapsed="false">
      <c r="O27" s="30"/>
    </row>
    <row r="28" customFormat="false" ht="14.25" hidden="false" customHeight="false" outlineLevel="0" collapsed="false">
      <c r="I28" s="7"/>
      <c r="O28" s="30"/>
    </row>
    <row r="29" customFormat="false" ht="14.25" hidden="false" customHeight="false" outlineLevel="0" collapsed="false">
      <c r="O29" s="30"/>
    </row>
    <row r="30" customFormat="false" ht="14.25" hidden="false" customHeight="false" outlineLevel="0" collapsed="false">
      <c r="O30" s="30"/>
    </row>
    <row r="31" customFormat="false" ht="14.25" hidden="false" customHeight="false" outlineLevel="0" collapsed="false">
      <c r="O31" s="30"/>
    </row>
    <row r="32" customFormat="false" ht="14.25" hidden="false" customHeight="false" outlineLevel="0" collapsed="false">
      <c r="O32" s="30"/>
    </row>
    <row r="33" customFormat="false" ht="14.25" hidden="false" customHeight="false" outlineLevel="0" collapsed="false">
      <c r="O33" s="30"/>
    </row>
    <row r="34" customFormat="false" ht="14.25" hidden="false" customHeight="false" outlineLevel="0" collapsed="false">
      <c r="I34" s="7"/>
      <c r="O34" s="30"/>
    </row>
    <row r="35" customFormat="false" ht="14.25" hidden="false" customHeight="false" outlineLevel="0" collapsed="false">
      <c r="O35" s="30"/>
    </row>
    <row r="36" customFormat="false" ht="14.25" hidden="false" customHeight="false" outlineLevel="0" collapsed="false">
      <c r="I36" s="7"/>
      <c r="O36" s="30"/>
    </row>
    <row r="37" customFormat="false" ht="14.25" hidden="false" customHeight="false" outlineLevel="0" collapsed="false">
      <c r="I37" s="7"/>
      <c r="O37" s="30"/>
    </row>
    <row r="38" customFormat="false" ht="14.25" hidden="false" customHeight="false" outlineLevel="0" collapsed="false">
      <c r="I38" s="7"/>
      <c r="O38" s="30"/>
    </row>
    <row r="39" customFormat="false" ht="14.25" hidden="false" customHeight="false" outlineLevel="0" collapsed="false">
      <c r="O39" s="30"/>
    </row>
    <row r="40" customFormat="false" ht="14.25" hidden="false" customHeight="false" outlineLevel="0" collapsed="false">
      <c r="O40" s="30"/>
    </row>
    <row r="41" customFormat="false" ht="14.25" hidden="false" customHeight="false" outlineLevel="0" collapsed="false">
      <c r="O41" s="30"/>
    </row>
    <row r="42" customFormat="false" ht="14.25" hidden="false" customHeight="false" outlineLevel="0" collapsed="false">
      <c r="O42"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4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C23" activeCellId="1" sqref="W28:W30 C23"/>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2.75"/>
    <col collapsed="false" customWidth="false" hidden="false" outlineLevel="0" max="8" min="4" style="1" width="8.5"/>
    <col collapsed="false" customWidth="true" hidden="false" outlineLevel="0" max="9" min="9" style="1" width="25"/>
    <col collapsed="false" customWidth="false" hidden="false" outlineLevel="0" max="16384" min="10" style="1" width="8.5"/>
  </cols>
  <sheetData>
    <row r="1" customFormat="fals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customFormat="false" ht="15" hidden="false" customHeight="false" outlineLevel="0" collapsed="false">
      <c r="A2" s="31"/>
      <c r="B2" s="31"/>
      <c r="C2" s="31"/>
      <c r="D2" s="31"/>
      <c r="E2" s="31"/>
      <c r="F2" s="31"/>
      <c r="G2" s="31"/>
      <c r="H2" s="31"/>
      <c r="I2" s="31"/>
      <c r="J2" s="31"/>
      <c r="K2" s="31"/>
      <c r="L2" s="31"/>
      <c r="M2" s="52"/>
      <c r="N2" s="52"/>
      <c r="O2" s="52"/>
      <c r="P2" s="52"/>
      <c r="Q2" s="52"/>
      <c r="R2" s="52"/>
      <c r="S2" s="52"/>
      <c r="T2" s="52"/>
      <c r="U2" s="52"/>
      <c r="V2" s="52"/>
      <c r="W2" s="31"/>
      <c r="X2" s="31"/>
      <c r="Y2" s="31"/>
    </row>
    <row r="3" s="7" customFormat="true" ht="15" hidden="false" customHeight="false" outlineLevel="0" collapsed="false">
      <c r="A3" s="63" t="s">
        <v>1220</v>
      </c>
      <c r="B3" s="63" t="s">
        <v>1032</v>
      </c>
      <c r="C3" s="63" t="s">
        <v>1588</v>
      </c>
      <c r="D3" s="63" t="s">
        <v>1034</v>
      </c>
      <c r="E3" s="63"/>
      <c r="F3" s="34"/>
      <c r="G3" s="34" t="s">
        <v>1222</v>
      </c>
      <c r="H3" s="34"/>
      <c r="I3" s="34"/>
      <c r="J3" s="34"/>
      <c r="K3" s="34"/>
      <c r="M3" s="34" t="s">
        <v>1112</v>
      </c>
      <c r="N3" s="34"/>
      <c r="O3" s="34"/>
      <c r="P3" s="34"/>
      <c r="Q3" s="34"/>
      <c r="R3" s="34"/>
      <c r="S3" s="34"/>
      <c r="T3" s="34"/>
      <c r="U3" s="34"/>
      <c r="V3" s="34"/>
      <c r="W3" s="34"/>
      <c r="X3" s="34"/>
      <c r="Y3" s="34"/>
    </row>
    <row r="4" s="7" customFormat="true" ht="14.25" hidden="false" customHeight="false" outlineLevel="0" collapsed="false">
      <c r="A4" s="7" t="s">
        <v>3</v>
      </c>
      <c r="B4" s="7" t="s">
        <v>2089</v>
      </c>
      <c r="C4" s="7" t="s">
        <v>2090</v>
      </c>
      <c r="D4" s="7" t="s">
        <v>2091</v>
      </c>
      <c r="E4" s="7" t="s">
        <v>2092</v>
      </c>
      <c r="O4" s="34"/>
      <c r="V4" s="7" t="s">
        <v>7</v>
      </c>
    </row>
    <row r="5" s="7" customFormat="true" ht="14.25" hidden="false" customHeight="false" outlineLevel="0" collapsed="false">
      <c r="A5" s="7" t="s">
        <v>810</v>
      </c>
      <c r="B5" s="7" t="s">
        <v>2093</v>
      </c>
      <c r="C5" s="7" t="s">
        <v>2094</v>
      </c>
      <c r="D5" s="7" t="s">
        <v>2095</v>
      </c>
      <c r="O5" s="34" t="s">
        <v>1196</v>
      </c>
      <c r="S5" s="7" t="s">
        <v>1198</v>
      </c>
      <c r="V5" s="7" t="s">
        <v>7</v>
      </c>
    </row>
    <row r="6" s="7" customFormat="true" ht="14.25" hidden="false" customHeight="false" outlineLevel="0" collapsed="false">
      <c r="A6" s="7" t="s">
        <v>810</v>
      </c>
      <c r="B6" s="7" t="s">
        <v>2096</v>
      </c>
      <c r="C6" s="7" t="s">
        <v>2097</v>
      </c>
      <c r="D6" s="7" t="s">
        <v>2098</v>
      </c>
      <c r="I6" s="7" t="s">
        <v>1176</v>
      </c>
      <c r="K6" s="7" t="n">
        <v>1</v>
      </c>
      <c r="O6" s="34" t="s">
        <v>1196</v>
      </c>
      <c r="S6" s="7" t="s">
        <v>1198</v>
      </c>
      <c r="V6" s="7" t="s">
        <v>7</v>
      </c>
    </row>
    <row r="7" s="7" customFormat="true" ht="14.25" hidden="false" customHeight="false" outlineLevel="0" collapsed="false">
      <c r="A7" s="7" t="s">
        <v>810</v>
      </c>
      <c r="B7" s="7" t="s">
        <v>2099</v>
      </c>
      <c r="C7" s="7" t="s">
        <v>2100</v>
      </c>
      <c r="D7" s="7" t="s">
        <v>2101</v>
      </c>
      <c r="I7" s="7" t="s">
        <v>2102</v>
      </c>
      <c r="O7" s="34" t="s">
        <v>1196</v>
      </c>
      <c r="S7" s="7" t="s">
        <v>1198</v>
      </c>
      <c r="V7" s="7" t="s">
        <v>7</v>
      </c>
    </row>
    <row r="8" s="7" customFormat="true" ht="14.25" hidden="false" customHeight="false" outlineLevel="0" collapsed="false">
      <c r="A8" s="7" t="s">
        <v>810</v>
      </c>
      <c r="B8" s="7" t="s">
        <v>2103</v>
      </c>
      <c r="C8" s="7" t="s">
        <v>2104</v>
      </c>
      <c r="D8" s="7" t="s">
        <v>2105</v>
      </c>
      <c r="E8" s="7" t="s">
        <v>2106</v>
      </c>
      <c r="I8" s="7" t="s">
        <v>2107</v>
      </c>
      <c r="K8" s="7" t="n">
        <v>1</v>
      </c>
      <c r="O8" s="34" t="s">
        <v>1196</v>
      </c>
      <c r="S8" s="7" t="s">
        <v>1198</v>
      </c>
      <c r="V8" s="7" t="s">
        <v>7</v>
      </c>
    </row>
    <row r="9" s="7" customFormat="true" ht="14.25" hidden="false" customHeight="false" outlineLevel="0" collapsed="false">
      <c r="A9" s="7" t="s">
        <v>810</v>
      </c>
      <c r="B9" s="7" t="s">
        <v>2108</v>
      </c>
      <c r="C9" s="7" t="s">
        <v>2109</v>
      </c>
      <c r="D9" s="7" t="s">
        <v>2110</v>
      </c>
      <c r="I9" s="7" t="s">
        <v>2107</v>
      </c>
      <c r="K9" s="7" t="n">
        <v>1</v>
      </c>
      <c r="O9" s="34" t="s">
        <v>1196</v>
      </c>
      <c r="S9" s="7" t="s">
        <v>1198</v>
      </c>
      <c r="V9" s="7" t="s">
        <v>7</v>
      </c>
    </row>
    <row r="10" s="7" customFormat="true" ht="14.25" hidden="false" customHeight="false" outlineLevel="0" collapsed="false">
      <c r="A10" s="7" t="s">
        <v>810</v>
      </c>
      <c r="B10" s="7" t="s">
        <v>2111</v>
      </c>
      <c r="C10" s="7" t="s">
        <v>2112</v>
      </c>
      <c r="D10" s="7" t="s">
        <v>2113</v>
      </c>
      <c r="I10" s="7" t="s">
        <v>2107</v>
      </c>
      <c r="K10" s="7" t="n">
        <v>1</v>
      </c>
      <c r="O10" s="34" t="s">
        <v>1196</v>
      </c>
      <c r="S10" s="7" t="s">
        <v>1198</v>
      </c>
      <c r="V10" s="7" t="s">
        <v>7</v>
      </c>
    </row>
    <row r="11" s="7" customFormat="true" ht="14.25" hidden="false" customHeight="false" outlineLevel="0" collapsed="false">
      <c r="A11" s="7" t="s">
        <v>810</v>
      </c>
      <c r="B11" s="7" t="s">
        <v>2114</v>
      </c>
      <c r="C11" s="7" t="s">
        <v>2115</v>
      </c>
      <c r="D11" s="7" t="s">
        <v>2116</v>
      </c>
      <c r="I11" s="7" t="s">
        <v>2107</v>
      </c>
      <c r="K11" s="7" t="n">
        <v>1</v>
      </c>
      <c r="O11" s="34" t="s">
        <v>1196</v>
      </c>
      <c r="S11" s="7" t="s">
        <v>1198</v>
      </c>
      <c r="V11" s="7" t="s">
        <v>7</v>
      </c>
    </row>
    <row r="12" s="7" customFormat="true" ht="14.25" hidden="false" customHeight="false" outlineLevel="0" collapsed="false">
      <c r="A12" s="7" t="s">
        <v>810</v>
      </c>
      <c r="B12" s="7" t="s">
        <v>2117</v>
      </c>
      <c r="C12" s="7" t="s">
        <v>2118</v>
      </c>
      <c r="D12" s="7" t="s">
        <v>2119</v>
      </c>
      <c r="I12" s="7" t="s">
        <v>2107</v>
      </c>
      <c r="K12" s="7" t="n">
        <v>1</v>
      </c>
      <c r="O12" s="34" t="s">
        <v>1196</v>
      </c>
      <c r="S12" s="7" t="s">
        <v>1198</v>
      </c>
      <c r="V12" s="7" t="s">
        <v>7</v>
      </c>
    </row>
    <row r="13" s="7" customFormat="true" ht="14.25" hidden="false" customHeight="false" outlineLevel="0" collapsed="false">
      <c r="A13" s="7" t="s">
        <v>810</v>
      </c>
      <c r="B13" s="7" t="s">
        <v>2120</v>
      </c>
      <c r="C13" s="7" t="s">
        <v>2121</v>
      </c>
      <c r="D13" s="7" t="s">
        <v>2122</v>
      </c>
      <c r="I13" s="7" t="s">
        <v>2107</v>
      </c>
      <c r="K13" s="7" t="n">
        <v>1</v>
      </c>
      <c r="O13" s="34" t="s">
        <v>1196</v>
      </c>
      <c r="S13" s="7" t="s">
        <v>1198</v>
      </c>
      <c r="V13" s="7" t="s">
        <v>7</v>
      </c>
    </row>
    <row r="14" s="7" customFormat="true" ht="409.5" hidden="false" customHeight="false" outlineLevel="0" collapsed="false">
      <c r="A14" s="7" t="s">
        <v>992</v>
      </c>
      <c r="B14" s="7" t="s">
        <v>647</v>
      </c>
      <c r="C14" s="7" t="s">
        <v>648</v>
      </c>
      <c r="D14" s="7" t="s">
        <v>2123</v>
      </c>
      <c r="H14" s="38" t="s">
        <v>2124</v>
      </c>
      <c r="I14" s="7" t="s">
        <v>2125</v>
      </c>
      <c r="K14" s="7" t="n">
        <v>1</v>
      </c>
      <c r="M14" s="7" t="s">
        <v>1098</v>
      </c>
      <c r="O14" s="34" t="s">
        <v>2126</v>
      </c>
      <c r="S14" s="7" t="s">
        <v>1198</v>
      </c>
      <c r="V14" s="7" t="s">
        <v>7</v>
      </c>
    </row>
    <row r="15" s="7" customFormat="true" ht="14.25" hidden="false" customHeight="false" outlineLevel="0" collapsed="false">
      <c r="A15" s="7" t="s">
        <v>810</v>
      </c>
      <c r="B15" s="7" t="s">
        <v>649</v>
      </c>
      <c r="C15" s="7" t="s">
        <v>650</v>
      </c>
      <c r="H15" s="7" t="s">
        <v>2127</v>
      </c>
      <c r="M15" s="7" t="s">
        <v>1112</v>
      </c>
      <c r="O15" s="34"/>
    </row>
    <row r="16" s="7" customFormat="true" ht="14.25" hidden="false" customHeight="false" outlineLevel="0" collapsed="false">
      <c r="A16" s="7" t="s">
        <v>810</v>
      </c>
      <c r="B16" s="7" t="s">
        <v>652</v>
      </c>
      <c r="C16" s="7" t="s">
        <v>653</v>
      </c>
      <c r="H16" s="7" t="s">
        <v>2128</v>
      </c>
      <c r="M16" s="7" t="s">
        <v>1112</v>
      </c>
      <c r="O16" s="34"/>
    </row>
    <row r="17" s="7" customFormat="true" ht="14.25" hidden="false" customHeight="false" outlineLevel="0" collapsed="false">
      <c r="A17" s="7" t="s">
        <v>810</v>
      </c>
      <c r="B17" s="7" t="s">
        <v>655</v>
      </c>
      <c r="C17" s="7" t="s">
        <v>656</v>
      </c>
      <c r="H17" s="7" t="s">
        <v>2129</v>
      </c>
      <c r="M17" s="7" t="s">
        <v>1112</v>
      </c>
      <c r="O17" s="34"/>
    </row>
    <row r="18" s="7" customFormat="true" ht="14.25" hidden="false" customHeight="false" outlineLevel="0" collapsed="false">
      <c r="A18" s="7" t="s">
        <v>810</v>
      </c>
      <c r="B18" s="7" t="s">
        <v>658</v>
      </c>
      <c r="C18" s="7" t="s">
        <v>659</v>
      </c>
      <c r="H18" s="7" t="s">
        <v>2130</v>
      </c>
      <c r="M18" s="7" t="s">
        <v>1112</v>
      </c>
      <c r="O18" s="34"/>
    </row>
    <row r="19" s="7" customFormat="true" ht="14.25" hidden="false" customHeight="false" outlineLevel="0" collapsed="false">
      <c r="O19" s="34"/>
    </row>
    <row r="20" s="7" customFormat="true" ht="14.25" hidden="false" customHeight="false" outlineLevel="0" collapsed="false"/>
    <row r="21" s="7" customFormat="true" ht="14.25" hidden="false" customHeight="false" outlineLevel="0" collapsed="false">
      <c r="A21" s="7" t="s">
        <v>810</v>
      </c>
      <c r="B21" s="7" t="s">
        <v>2131</v>
      </c>
      <c r="C21" s="7" t="s">
        <v>2132</v>
      </c>
      <c r="D21" s="7" t="s">
        <v>2133</v>
      </c>
      <c r="I21" s="7" t="s">
        <v>2134</v>
      </c>
      <c r="M21" s="7" t="s">
        <v>1098</v>
      </c>
      <c r="O21" s="34" t="s">
        <v>1196</v>
      </c>
      <c r="S21" s="7" t="s">
        <v>1198</v>
      </c>
      <c r="V21" s="7" t="s">
        <v>7</v>
      </c>
    </row>
    <row r="22" s="7" customFormat="true" ht="14.25" hidden="false" customHeight="false" outlineLevel="0" collapsed="false">
      <c r="O22" s="34"/>
    </row>
    <row r="23" s="7" customFormat="true" ht="14.25" hidden="false" customHeight="false" outlineLevel="0" collapsed="false">
      <c r="A23" s="7" t="s">
        <v>810</v>
      </c>
      <c r="B23" s="7" t="s">
        <v>2135</v>
      </c>
      <c r="C23" s="7" t="s">
        <v>2136</v>
      </c>
      <c r="D23" s="7" t="s">
        <v>2137</v>
      </c>
      <c r="I23" s="7" t="s">
        <v>2138</v>
      </c>
      <c r="M23" s="7" t="s">
        <v>1098</v>
      </c>
      <c r="O23" s="34" t="s">
        <v>1196</v>
      </c>
      <c r="S23" s="7" t="s">
        <v>1198</v>
      </c>
      <c r="V23" s="7" t="s">
        <v>7</v>
      </c>
    </row>
    <row r="24" s="7" customFormat="true" ht="14.25" hidden="false" customHeight="false" outlineLevel="0" collapsed="false">
      <c r="O24" s="34"/>
    </row>
    <row r="25" customFormat="false" ht="14.25" hidden="false" customHeight="false" outlineLevel="0" collapsed="false">
      <c r="O25" s="30"/>
    </row>
    <row r="26" customFormat="false" ht="14.25" hidden="false" customHeight="false" outlineLevel="0" collapsed="false">
      <c r="I26" s="7"/>
      <c r="O26" s="30"/>
    </row>
    <row r="27" customFormat="false" ht="14.25" hidden="false" customHeight="false" outlineLevel="0" collapsed="false">
      <c r="O27" s="30"/>
    </row>
    <row r="28" customFormat="false" ht="14.25" hidden="false" customHeight="false" outlineLevel="0" collapsed="false">
      <c r="O28" s="30"/>
    </row>
    <row r="29" customFormat="false" ht="14.25" hidden="false" customHeight="false" outlineLevel="0" collapsed="false">
      <c r="O29" s="30"/>
    </row>
    <row r="30" customFormat="false" ht="14.25" hidden="false" customHeight="false" outlineLevel="0" collapsed="false">
      <c r="O30" s="30"/>
    </row>
    <row r="31" customFormat="false" ht="14.25" hidden="false" customHeight="false" outlineLevel="0" collapsed="false">
      <c r="O31" s="30"/>
    </row>
    <row r="32" customFormat="false" ht="14.25" hidden="false" customHeight="false" outlineLevel="0" collapsed="false">
      <c r="I32" s="38"/>
      <c r="O32" s="30"/>
    </row>
    <row r="33" customFormat="false" ht="14.25" hidden="false" customHeight="false" outlineLevel="0" collapsed="false">
      <c r="O33" s="30"/>
    </row>
    <row r="34" customFormat="false" ht="14.25" hidden="false" customHeight="false" outlineLevel="0" collapsed="false">
      <c r="I34" s="7"/>
      <c r="O34" s="30"/>
    </row>
    <row r="35" customFormat="false" ht="14.25" hidden="false" customHeight="false" outlineLevel="0" collapsed="false">
      <c r="I35" s="7"/>
      <c r="O35" s="30"/>
    </row>
    <row r="36" customFormat="false" ht="14.25" hidden="false" customHeight="false" outlineLevel="0" collapsed="false">
      <c r="I36" s="7"/>
      <c r="O36" s="30"/>
    </row>
    <row r="37" customFormat="false" ht="14.25" hidden="false" customHeight="false" outlineLevel="0" collapsed="false">
      <c r="O37" s="30"/>
    </row>
    <row r="38" customFormat="false" ht="14.25" hidden="false" customHeight="false" outlineLevel="0" collapsed="false">
      <c r="O38" s="30"/>
    </row>
    <row r="39" customFormat="false" ht="14.25" hidden="false" customHeight="false" outlineLevel="0" collapsed="false">
      <c r="O39" s="30"/>
    </row>
    <row r="40" customFormat="false" ht="14.25" hidden="false" customHeight="false" outlineLevel="0" collapsed="false">
      <c r="O40"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1" sqref="W28:W30 E10"/>
    </sheetView>
  </sheetViews>
  <sheetFormatPr defaultColWidth="8.625" defaultRowHeight="14.25" zeroHeight="false" outlineLevelRow="0" outlineLevelCol="0"/>
  <sheetData>
    <row r="1" s="1" customFormat="tru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customFormat="false" ht="15" hidden="false" customHeight="false" outlineLevel="0" collapsed="false">
      <c r="A2" s="1" t="s">
        <v>2139</v>
      </c>
      <c r="B2" s="1" t="s">
        <v>2140</v>
      </c>
      <c r="C2" s="1" t="s">
        <v>636</v>
      </c>
      <c r="K2" s="1" t="n">
        <v>1</v>
      </c>
      <c r="P2" s="30" t="s">
        <v>1236</v>
      </c>
      <c r="Q2" s="48"/>
      <c r="R2" s="48"/>
      <c r="S2" s="43" t="s">
        <v>1198</v>
      </c>
      <c r="T2" s="48"/>
      <c r="V2" s="30" t="s">
        <v>7</v>
      </c>
      <c r="W2"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1" sqref="W28:W30 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s>
  <sheetData>
    <row r="1" customFormat="false" ht="14.25" hidden="false" customHeight="false" outlineLevel="0" collapsed="false">
      <c r="A1" s="1" t="s">
        <v>794</v>
      </c>
      <c r="B1" s="1" t="s">
        <v>796</v>
      </c>
      <c r="C1" s="1" t="s">
        <v>797</v>
      </c>
      <c r="D1" s="1" t="s">
        <v>798</v>
      </c>
      <c r="E1" s="1" t="s">
        <v>975</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customFormat="false" ht="15" hidden="false" customHeight="false" outlineLevel="0" collapsed="false">
      <c r="A2" s="31"/>
      <c r="B2" s="31"/>
      <c r="C2" s="31"/>
      <c r="D2" s="31"/>
      <c r="E2" s="31"/>
      <c r="F2" s="31"/>
      <c r="G2" s="31"/>
      <c r="H2" s="31"/>
      <c r="I2" s="31"/>
      <c r="J2" s="31"/>
      <c r="K2" s="31"/>
      <c r="L2" s="31"/>
      <c r="M2" s="52"/>
      <c r="N2" s="52"/>
      <c r="O2" s="52"/>
      <c r="P2" s="52"/>
      <c r="Q2" s="52"/>
      <c r="R2" s="52"/>
      <c r="S2" s="52"/>
      <c r="T2" s="52"/>
      <c r="U2" s="52"/>
      <c r="V2" s="52"/>
      <c r="W2" s="31"/>
      <c r="X2" s="31"/>
      <c r="Y2" s="31"/>
    </row>
    <row r="3" customFormat="false" ht="15" hidden="false" customHeight="false" outlineLevel="0" collapsed="false">
      <c r="A3" s="48"/>
      <c r="B3" s="48"/>
      <c r="C3" s="48"/>
      <c r="D3" s="48"/>
      <c r="E3" s="48"/>
      <c r="F3" s="30"/>
      <c r="G3" s="30"/>
      <c r="H3" s="30"/>
      <c r="I3" s="30"/>
      <c r="J3" s="30"/>
      <c r="K3" s="30"/>
      <c r="M3" s="30"/>
      <c r="N3" s="30"/>
      <c r="O3" s="30"/>
      <c r="P3" s="30"/>
      <c r="Q3" s="30"/>
      <c r="R3" s="30"/>
      <c r="S3" s="30"/>
      <c r="T3" s="30"/>
      <c r="U3" s="30"/>
      <c r="V3" s="30"/>
      <c r="W3" s="30"/>
      <c r="X3" s="30"/>
      <c r="Y3" s="30"/>
    </row>
    <row r="4" s="7" customFormat="true" ht="71.25" hidden="false" customHeight="false" outlineLevel="0" collapsed="false">
      <c r="A4" s="7" t="s">
        <v>1056</v>
      </c>
      <c r="B4" s="7" t="s">
        <v>2141</v>
      </c>
      <c r="C4" s="38" t="s">
        <v>2142</v>
      </c>
      <c r="D4" s="38" t="s">
        <v>2143</v>
      </c>
      <c r="I4" s="38" t="s">
        <v>2144</v>
      </c>
      <c r="K4" s="7" t="n">
        <v>1</v>
      </c>
      <c r="O4" s="34" t="s">
        <v>1276</v>
      </c>
      <c r="S4" s="7" t="s">
        <v>1198</v>
      </c>
    </row>
    <row r="5" s="7" customFormat="true" ht="57" hidden="false" customHeight="false" outlineLevel="0" collapsed="false">
      <c r="A5" s="7" t="s">
        <v>999</v>
      </c>
      <c r="B5" s="7" t="s">
        <v>2145</v>
      </c>
      <c r="C5" s="38" t="s">
        <v>2146</v>
      </c>
      <c r="D5" s="7" t="s">
        <v>2147</v>
      </c>
      <c r="I5" s="38" t="s">
        <v>2148</v>
      </c>
      <c r="K5" s="7" t="n">
        <v>1</v>
      </c>
      <c r="O5" s="34" t="s">
        <v>1281</v>
      </c>
      <c r="S5" s="7" t="s">
        <v>1198</v>
      </c>
    </row>
    <row r="6" customFormat="false" ht="14.25" hidden="false" customHeight="false" outlineLevel="0" collapsed="false">
      <c r="I6" s="7"/>
      <c r="O6" s="30"/>
    </row>
    <row r="7" customFormat="false" ht="14.25" hidden="false" customHeight="false" outlineLevel="0" collapsed="false">
      <c r="I7" s="7"/>
      <c r="O7" s="30"/>
    </row>
    <row r="8" customFormat="false" ht="14.25" hidden="false" customHeight="false" outlineLevel="0" collapsed="false">
      <c r="I8" s="7"/>
      <c r="O8" s="30"/>
    </row>
    <row r="9" customFormat="false" ht="14.25" hidden="false" customHeight="false" outlineLevel="0" collapsed="false">
      <c r="O9" s="30"/>
    </row>
    <row r="10" customFormat="false" ht="14.25" hidden="false" customHeight="false" outlineLevel="0" collapsed="false">
      <c r="O10" s="30"/>
    </row>
    <row r="11" customFormat="false" ht="14.25" hidden="false" customHeight="false" outlineLevel="0" collapsed="false">
      <c r="O11" s="30"/>
    </row>
    <row r="12" customFormat="false" ht="14.25" hidden="false" customHeight="false" outlineLevel="0" collapsed="false">
      <c r="O12"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84"/>
  <sheetViews>
    <sheetView showFormulas="false" showGridLines="true" showRowColHeaders="true" showZeros="true" rightToLeft="false" tabSelected="false" showOutlineSymbols="true" defaultGridColor="true" view="normal" topLeftCell="P1" colorId="64" zoomScale="90" zoomScaleNormal="90" zoomScalePageLayoutView="100" workbookViewId="0">
      <pane xSplit="0" ySplit="1" topLeftCell="A71" activePane="bottomLeft" state="frozen"/>
      <selection pane="topLeft" activeCell="P1" activeCellId="0" sqref="P1"/>
      <selection pane="bottomLeft" activeCell="H74" activeCellId="1" sqref="W28:W30 H74"/>
    </sheetView>
  </sheetViews>
  <sheetFormatPr defaultColWidth="8.625" defaultRowHeight="14.25" zeroHeight="false" outlineLevelRow="0" outlineLevelCol="0"/>
  <cols>
    <col collapsed="false" customWidth="false" hidden="false" outlineLevel="0" max="1" min="1" style="1" width="8.62"/>
    <col collapsed="false" customWidth="true" hidden="false" outlineLevel="0" max="2" min="2" style="1" width="22.62"/>
    <col collapsed="false" customWidth="true" hidden="false" outlineLevel="0" max="3" min="3" style="1" width="25.12"/>
    <col collapsed="false" customWidth="true" hidden="false" outlineLevel="0" max="4" min="4" style="1" width="32"/>
    <col collapsed="false" customWidth="true" hidden="false" outlineLevel="0" max="5" min="5" style="1" width="11.38"/>
    <col collapsed="false" customWidth="false" hidden="false" outlineLevel="0" max="982" min="6" style="1" width="8.62"/>
    <col collapsed="false" customWidth="true" hidden="false" outlineLevel="0" max="1024" min="983" style="1" width="10.5"/>
    <col collapsed="false" customWidth="false" hidden="false" outlineLevel="0" max="16384" min="1025" style="1" width="8.62"/>
  </cols>
  <sheetData>
    <row r="1" customFormat="false" ht="14.25" hidden="false" customHeight="false" outlineLevel="0" collapsed="false">
      <c r="A1" s="1" t="s">
        <v>794</v>
      </c>
      <c r="B1" s="1" t="s">
        <v>795</v>
      </c>
      <c r="C1" s="1" t="s">
        <v>796</v>
      </c>
      <c r="D1" s="1" t="s">
        <v>797</v>
      </c>
      <c r="E1" s="1" t="s">
        <v>798</v>
      </c>
      <c r="F1" s="30" t="s">
        <v>799</v>
      </c>
    </row>
    <row r="2" customFormat="false" ht="15" hidden="false" customHeight="false" outlineLevel="0" collapsed="false">
      <c r="A2" s="31"/>
      <c r="B2" s="31"/>
      <c r="C2" s="31"/>
      <c r="D2" s="31"/>
      <c r="E2" s="31"/>
      <c r="F2" s="31"/>
    </row>
    <row r="3" s="7" customFormat="true" ht="15" hidden="false" customHeight="false" outlineLevel="0" collapsed="false">
      <c r="A3" s="32" t="s">
        <v>800</v>
      </c>
      <c r="B3" s="32"/>
      <c r="C3" s="32" t="s">
        <v>801</v>
      </c>
      <c r="E3" s="32" t="s">
        <v>802</v>
      </c>
      <c r="F3" s="32"/>
      <c r="G3" s="32"/>
      <c r="H3" s="32"/>
      <c r="I3" s="32"/>
      <c r="J3" s="32"/>
      <c r="K3" s="32"/>
      <c r="L3" s="32"/>
      <c r="M3" s="32"/>
      <c r="N3" s="33"/>
      <c r="O3" s="33"/>
      <c r="P3" s="33"/>
      <c r="Q3" s="33"/>
      <c r="R3" s="33"/>
      <c r="S3" s="33"/>
      <c r="T3" s="33"/>
      <c r="U3" s="33"/>
      <c r="V3" s="33"/>
      <c r="W3" s="33"/>
      <c r="X3" s="33"/>
      <c r="Y3" s="32"/>
      <c r="Z3" s="32"/>
      <c r="AA3" s="32"/>
    </row>
    <row r="4" s="7" customFormat="true" ht="14.25" hidden="false" customHeight="false" outlineLevel="0" collapsed="false">
      <c r="A4" s="7" t="s">
        <v>803</v>
      </c>
      <c r="C4" s="7" t="s">
        <v>804</v>
      </c>
      <c r="F4" s="34" t="s">
        <v>805</v>
      </c>
      <c r="G4" s="34"/>
      <c r="I4" s="34"/>
      <c r="K4" s="34"/>
      <c r="L4" s="34"/>
      <c r="M4" s="34"/>
      <c r="N4" s="34"/>
      <c r="O4" s="34"/>
      <c r="P4" s="34"/>
      <c r="Q4" s="34"/>
      <c r="R4" s="34"/>
      <c r="S4" s="34"/>
      <c r="T4" s="34"/>
      <c r="U4" s="34"/>
      <c r="V4" s="34"/>
      <c r="W4" s="34"/>
      <c r="X4" s="34"/>
      <c r="Y4" s="34"/>
      <c r="Z4" s="34"/>
      <c r="AA4" s="34"/>
    </row>
    <row r="5" s="7" customFormat="true" ht="14.25" hidden="false" customHeight="false" outlineLevel="0" collapsed="false">
      <c r="A5" s="7" t="s">
        <v>803</v>
      </c>
      <c r="C5" s="7" t="s">
        <v>806</v>
      </c>
      <c r="F5" s="34" t="s">
        <v>807</v>
      </c>
      <c r="G5" s="34"/>
      <c r="I5" s="34"/>
      <c r="K5" s="34"/>
      <c r="L5" s="34"/>
      <c r="M5" s="34"/>
      <c r="N5" s="34"/>
      <c r="O5" s="34"/>
      <c r="P5" s="34"/>
      <c r="Q5" s="34"/>
      <c r="R5" s="34"/>
      <c r="S5" s="34"/>
      <c r="T5" s="34"/>
      <c r="U5" s="34"/>
      <c r="V5" s="34"/>
      <c r="W5" s="34"/>
      <c r="X5" s="34"/>
      <c r="Y5" s="34"/>
      <c r="Z5" s="34"/>
      <c r="AA5" s="34"/>
    </row>
    <row r="6" s="7" customFormat="true" ht="14.25" hidden="false" customHeight="false" outlineLevel="0" collapsed="false">
      <c r="A6" s="7" t="s">
        <v>803</v>
      </c>
      <c r="C6" s="7" t="s">
        <v>808</v>
      </c>
      <c r="F6" s="34" t="s">
        <v>809</v>
      </c>
      <c r="G6" s="34"/>
      <c r="I6" s="34"/>
      <c r="K6" s="34"/>
      <c r="L6" s="34"/>
      <c r="M6" s="34"/>
      <c r="N6" s="34"/>
      <c r="O6" s="34"/>
      <c r="P6" s="34"/>
      <c r="Q6" s="34"/>
      <c r="R6" s="34"/>
      <c r="S6" s="34"/>
      <c r="T6" s="34"/>
      <c r="U6" s="34"/>
      <c r="V6" s="34"/>
      <c r="W6" s="34"/>
      <c r="X6" s="34"/>
      <c r="Y6" s="34"/>
      <c r="Z6" s="34"/>
      <c r="AA6" s="34"/>
    </row>
    <row r="7" s="7" customFormat="true" ht="14.25" hidden="false" customHeight="false" outlineLevel="0" collapsed="false">
      <c r="A7" s="7" t="s">
        <v>810</v>
      </c>
      <c r="C7" s="7" t="s">
        <v>811</v>
      </c>
      <c r="D7" s="7" t="s">
        <v>812</v>
      </c>
      <c r="E7" s="7" t="s">
        <v>812</v>
      </c>
      <c r="F7" s="7" t="s">
        <v>813</v>
      </c>
    </row>
    <row r="8" s="7" customFormat="true" ht="14.25" hidden="false" customHeight="false" outlineLevel="0" collapsed="false">
      <c r="A8" s="7" t="s">
        <v>810</v>
      </c>
      <c r="C8" s="7" t="s">
        <v>814</v>
      </c>
      <c r="D8" s="35" t="s">
        <v>815</v>
      </c>
      <c r="E8" s="35" t="s">
        <v>815</v>
      </c>
      <c r="F8" s="7" t="s">
        <v>816</v>
      </c>
    </row>
    <row r="9" s="7" customFormat="true" ht="14.25" hidden="false" customHeight="false" outlineLevel="0" collapsed="false">
      <c r="A9" s="7" t="s">
        <v>810</v>
      </c>
      <c r="C9" s="7" t="s">
        <v>817</v>
      </c>
      <c r="D9" s="35" t="s">
        <v>818</v>
      </c>
      <c r="E9" s="35" t="s">
        <v>818</v>
      </c>
      <c r="F9" s="7" t="s">
        <v>819</v>
      </c>
    </row>
    <row r="10" s="7" customFormat="true" ht="14.25" hidden="false" customHeight="false" outlineLevel="0" collapsed="false">
      <c r="A10" s="7" t="s">
        <v>810</v>
      </c>
      <c r="C10" s="7" t="s">
        <v>820</v>
      </c>
      <c r="D10" s="35" t="s">
        <v>821</v>
      </c>
      <c r="E10" s="35"/>
      <c r="F10" s="7" t="s">
        <v>822</v>
      </c>
    </row>
    <row r="11" s="7" customFormat="true" ht="14.25" hidden="false" customHeight="false" outlineLevel="0" collapsed="false">
      <c r="A11" s="7" t="s">
        <v>810</v>
      </c>
      <c r="C11" s="7" t="s">
        <v>823</v>
      </c>
      <c r="D11" s="7" t="s">
        <v>824</v>
      </c>
      <c r="F11" s="7" t="s">
        <v>825</v>
      </c>
    </row>
    <row r="12" s="7" customFormat="true" ht="14.25" hidden="false" customHeight="false" outlineLevel="0" collapsed="false"/>
    <row r="13" s="7" customFormat="true" ht="14.25" hidden="false" customHeight="false" outlineLevel="0" collapsed="false"/>
    <row r="14" s="7" customFormat="true" ht="14.25" hidden="false" customHeight="false" outlineLevel="0" collapsed="false"/>
    <row r="15" s="7" customFormat="true" ht="14.25" hidden="false" customHeight="false" outlineLevel="0" collapsed="false"/>
    <row r="16" s="7" customFormat="true" ht="14.25" hidden="false" customHeight="false" outlineLevel="0" collapsed="false"/>
    <row r="17" s="7" customFormat="true" ht="14.25" hidden="false" customHeight="false" outlineLevel="0" collapsed="false"/>
    <row r="18" s="7" customFormat="true" ht="14.25" hidden="false" customHeight="false" outlineLevel="0" collapsed="false"/>
    <row r="19" s="7" customFormat="true" ht="14.25" hidden="false" customHeight="false" outlineLevel="0" collapsed="false"/>
    <row r="20" s="7" customFormat="true" ht="14.25" hidden="false" customHeight="false" outlineLevel="0" collapsed="false"/>
    <row r="21" s="7" customFormat="true" ht="14.25" hidden="false" customHeight="false" outlineLevel="0" collapsed="false"/>
    <row r="22" customFormat="false" ht="14.25" hidden="false" customHeight="false" outlineLevel="0" collapsed="false">
      <c r="A22" s="1" t="s">
        <v>810</v>
      </c>
      <c r="C22" s="1" t="s">
        <v>826</v>
      </c>
      <c r="D22" s="1" t="s">
        <v>827</v>
      </c>
      <c r="E22" s="1" t="s">
        <v>828</v>
      </c>
      <c r="F22" s="1" t="s">
        <v>829</v>
      </c>
    </row>
    <row r="23" customFormat="false" ht="14.25" hidden="false" customHeight="false" outlineLevel="0" collapsed="false">
      <c r="A23" s="1" t="s">
        <v>830</v>
      </c>
      <c r="B23" s="1" t="s">
        <v>826</v>
      </c>
      <c r="F23" s="1" t="s">
        <v>831</v>
      </c>
    </row>
    <row r="24" customFormat="false" ht="14.25" hidden="false" customHeight="false" outlineLevel="0" collapsed="false">
      <c r="A24" s="1" t="s">
        <v>830</v>
      </c>
      <c r="B24" s="1" t="s">
        <v>826</v>
      </c>
      <c r="F24" s="1" t="s">
        <v>832</v>
      </c>
    </row>
    <row r="25" customFormat="false" ht="14.25" hidden="false" customHeight="false" outlineLevel="0" collapsed="false">
      <c r="A25" s="1" t="s">
        <v>830</v>
      </c>
      <c r="B25" s="1" t="s">
        <v>826</v>
      </c>
      <c r="F25" s="1" t="s">
        <v>833</v>
      </c>
    </row>
    <row r="26" customFormat="false" ht="14.25" hidden="false" customHeight="false" outlineLevel="0" collapsed="false">
      <c r="A26" s="1" t="s">
        <v>830</v>
      </c>
      <c r="B26" s="1" t="s">
        <v>826</v>
      </c>
      <c r="F26" s="1" t="s">
        <v>834</v>
      </c>
    </row>
    <row r="27" s="7" customFormat="true" ht="14.25" hidden="false" customHeight="false" outlineLevel="0" collapsed="false">
      <c r="A27" s="7" t="s">
        <v>810</v>
      </c>
      <c r="C27" s="7" t="s">
        <v>835</v>
      </c>
      <c r="D27" s="36" t="s">
        <v>836</v>
      </c>
      <c r="E27" s="7" t="s">
        <v>837</v>
      </c>
      <c r="F27" s="7" t="s">
        <v>830</v>
      </c>
    </row>
    <row r="28" s="7" customFormat="true" ht="14.25" hidden="false" customHeight="false" outlineLevel="0" collapsed="false">
      <c r="A28" s="7" t="s">
        <v>830</v>
      </c>
      <c r="B28" s="7" t="s">
        <v>835</v>
      </c>
      <c r="D28" s="35"/>
      <c r="E28" s="35"/>
      <c r="F28" s="7" t="s">
        <v>838</v>
      </c>
    </row>
    <row r="29" s="7" customFormat="true" ht="14.25" hidden="false" customHeight="false" outlineLevel="0" collapsed="false">
      <c r="A29" s="7" t="s">
        <v>830</v>
      </c>
      <c r="B29" s="7" t="s">
        <v>835</v>
      </c>
      <c r="D29" s="35"/>
      <c r="E29" s="35"/>
      <c r="F29" s="7" t="s">
        <v>839</v>
      </c>
    </row>
    <row r="30" s="7" customFormat="true" ht="14.25" hidden="false" customHeight="false" outlineLevel="0" collapsed="false">
      <c r="A30" s="7" t="s">
        <v>830</v>
      </c>
      <c r="B30" s="7" t="s">
        <v>835</v>
      </c>
      <c r="D30" s="35"/>
      <c r="E30" s="35"/>
      <c r="F30" s="7" t="s">
        <v>840</v>
      </c>
    </row>
    <row r="31" s="7" customFormat="true" ht="14.25" hidden="false" customHeight="false" outlineLevel="0" collapsed="false">
      <c r="A31" s="7" t="s">
        <v>830</v>
      </c>
      <c r="B31" s="7" t="s">
        <v>835</v>
      </c>
      <c r="D31" s="35"/>
      <c r="E31" s="35"/>
      <c r="F31" s="7" t="s">
        <v>841</v>
      </c>
    </row>
    <row r="32" s="7" customFormat="true" ht="14.25" hidden="false" customHeight="false" outlineLevel="0" collapsed="false">
      <c r="A32" s="7" t="s">
        <v>830</v>
      </c>
      <c r="B32" s="7" t="s">
        <v>835</v>
      </c>
      <c r="D32" s="35"/>
      <c r="E32" s="35"/>
      <c r="F32" s="7" t="s">
        <v>842</v>
      </c>
    </row>
    <row r="33" s="7" customFormat="true" ht="14.25" hidden="false" customHeight="false" outlineLevel="0" collapsed="false">
      <c r="A33" s="7" t="s">
        <v>830</v>
      </c>
      <c r="B33" s="7" t="s">
        <v>835</v>
      </c>
      <c r="D33" s="35"/>
      <c r="E33" s="35"/>
      <c r="F33" s="7" t="s">
        <v>843</v>
      </c>
    </row>
    <row r="34" s="7" customFormat="true" ht="14.25" hidden="false" customHeight="false" outlineLevel="0" collapsed="false">
      <c r="A34" s="7" t="s">
        <v>830</v>
      </c>
      <c r="B34" s="7" t="s">
        <v>835</v>
      </c>
      <c r="D34" s="35"/>
      <c r="E34" s="35"/>
      <c r="F34" s="7" t="s">
        <v>844</v>
      </c>
    </row>
    <row r="35" s="7" customFormat="true" ht="14.25" hidden="false" customHeight="false" outlineLevel="0" collapsed="false">
      <c r="D35" s="35"/>
      <c r="E35" s="35"/>
    </row>
    <row r="36" s="7" customFormat="true" ht="14.25" hidden="false" customHeight="false" outlineLevel="0" collapsed="false"/>
    <row r="37" s="7" customFormat="true" ht="14.25" hidden="false" customHeight="false" outlineLevel="0" collapsed="false">
      <c r="D37" s="35"/>
      <c r="E37" s="35"/>
    </row>
    <row r="38" s="7" customFormat="true" ht="14.25" hidden="false" customHeight="false" outlineLevel="0" collapsed="false">
      <c r="A38" s="7" t="s">
        <v>810</v>
      </c>
      <c r="C38" s="7" t="s">
        <v>845</v>
      </c>
      <c r="D38" s="7" t="s">
        <v>846</v>
      </c>
      <c r="F38" s="7" t="s">
        <v>847</v>
      </c>
    </row>
    <row r="39" s="7" customFormat="true" ht="14.25" hidden="false" customHeight="false" outlineLevel="0" collapsed="false">
      <c r="A39" s="7" t="s">
        <v>830</v>
      </c>
      <c r="B39" s="7" t="s">
        <v>845</v>
      </c>
      <c r="C39" s="7" t="s">
        <v>848</v>
      </c>
      <c r="F39" s="7" t="s">
        <v>849</v>
      </c>
    </row>
    <row r="40" s="7" customFormat="true" ht="14.25" hidden="false" customHeight="false" outlineLevel="0" collapsed="false">
      <c r="A40" s="7" t="s">
        <v>830</v>
      </c>
      <c r="B40" s="7" t="s">
        <v>848</v>
      </c>
      <c r="C40" s="7" t="s">
        <v>850</v>
      </c>
      <c r="F40" s="7" t="s">
        <v>851</v>
      </c>
    </row>
    <row r="41" s="7" customFormat="true" ht="14.25" hidden="false" customHeight="false" outlineLevel="0" collapsed="false">
      <c r="A41" s="7" t="s">
        <v>830</v>
      </c>
      <c r="B41" s="7" t="s">
        <v>848</v>
      </c>
      <c r="C41" s="7" t="s">
        <v>852</v>
      </c>
      <c r="F41" s="7" t="s">
        <v>853</v>
      </c>
    </row>
    <row r="42" s="7" customFormat="true" ht="14.25" hidden="false" customHeight="false" outlineLevel="0" collapsed="false">
      <c r="A42" s="7" t="s">
        <v>830</v>
      </c>
      <c r="B42" s="7" t="s">
        <v>848</v>
      </c>
      <c r="C42" s="7" t="s">
        <v>854</v>
      </c>
      <c r="F42" s="7" t="s">
        <v>855</v>
      </c>
    </row>
    <row r="43" s="7" customFormat="true" ht="14.25" hidden="false" customHeight="false" outlineLevel="0" collapsed="false">
      <c r="A43" s="7" t="s">
        <v>830</v>
      </c>
      <c r="B43" s="7" t="s">
        <v>845</v>
      </c>
      <c r="C43" s="7" t="s">
        <v>856</v>
      </c>
      <c r="F43" s="7" t="s">
        <v>857</v>
      </c>
    </row>
    <row r="44" s="7" customFormat="true" ht="14.25" hidden="false" customHeight="false" outlineLevel="0" collapsed="false">
      <c r="A44" s="7" t="s">
        <v>830</v>
      </c>
      <c r="B44" s="7" t="s">
        <v>856</v>
      </c>
      <c r="C44" s="7" t="s">
        <v>858</v>
      </c>
      <c r="F44" s="7" t="s">
        <v>859</v>
      </c>
    </row>
    <row r="45" s="7" customFormat="true" ht="14.25" hidden="false" customHeight="false" outlineLevel="0" collapsed="false">
      <c r="A45" s="7" t="s">
        <v>830</v>
      </c>
      <c r="B45" s="7" t="s">
        <v>856</v>
      </c>
      <c r="C45" s="7" t="s">
        <v>860</v>
      </c>
      <c r="F45" s="7" t="s">
        <v>861</v>
      </c>
    </row>
    <row r="48" customFormat="false" ht="14.25" hidden="false" customHeight="false" outlineLevel="0" collapsed="false">
      <c r="A48" s="37"/>
      <c r="B48" s="37"/>
      <c r="C48" s="37"/>
      <c r="D48" s="37"/>
      <c r="E48" s="37"/>
      <c r="F48" s="37"/>
    </row>
    <row r="49" s="7" customFormat="true" ht="14.25" hidden="false" customHeight="false" outlineLevel="0" collapsed="false">
      <c r="A49" s="7" t="s">
        <v>810</v>
      </c>
      <c r="C49" s="7" t="s">
        <v>862</v>
      </c>
      <c r="D49" s="7" t="s">
        <v>863</v>
      </c>
      <c r="F49" s="7" t="s">
        <v>864</v>
      </c>
    </row>
    <row r="50" s="7" customFormat="true" ht="14.25" hidden="false" customHeight="false" outlineLevel="0" collapsed="false">
      <c r="A50" s="7" t="s">
        <v>830</v>
      </c>
      <c r="B50" s="7" t="s">
        <v>862</v>
      </c>
      <c r="C50" s="7" t="s">
        <v>865</v>
      </c>
      <c r="F50" s="7" t="s">
        <v>866</v>
      </c>
    </row>
    <row r="51" s="7" customFormat="true" ht="14.25" hidden="false" customHeight="false" outlineLevel="0" collapsed="false">
      <c r="A51" s="7" t="s">
        <v>830</v>
      </c>
      <c r="B51" s="7" t="s">
        <v>862</v>
      </c>
      <c r="C51" s="7" t="s">
        <v>867</v>
      </c>
      <c r="F51" s="7" t="s">
        <v>849</v>
      </c>
    </row>
    <row r="52" s="7" customFormat="true" ht="14.25" hidden="false" customHeight="false" outlineLevel="0" collapsed="false">
      <c r="A52" s="7" t="s">
        <v>830</v>
      </c>
      <c r="B52" s="7" t="s">
        <v>867</v>
      </c>
      <c r="C52" s="7" t="s">
        <v>868</v>
      </c>
      <c r="F52" s="7" t="s">
        <v>869</v>
      </c>
    </row>
    <row r="53" s="7" customFormat="true" ht="14.25" hidden="false" customHeight="false" outlineLevel="0" collapsed="false">
      <c r="A53" s="7" t="s">
        <v>830</v>
      </c>
      <c r="B53" s="7" t="s">
        <v>867</v>
      </c>
      <c r="C53" s="7" t="s">
        <v>870</v>
      </c>
      <c r="F53" s="7" t="s">
        <v>871</v>
      </c>
    </row>
    <row r="58" customFormat="false" ht="14.25" hidden="false" customHeight="false" outlineLevel="0" collapsed="false">
      <c r="A58" s="37"/>
      <c r="B58" s="37"/>
      <c r="C58" s="37"/>
      <c r="D58" s="37"/>
      <c r="E58" s="37"/>
      <c r="F58" s="37"/>
    </row>
    <row r="59" s="7" customFormat="true" ht="14.25" hidden="false" customHeight="false" outlineLevel="0" collapsed="false">
      <c r="A59" s="7" t="s">
        <v>810</v>
      </c>
      <c r="C59" s="7" t="s">
        <v>872</v>
      </c>
      <c r="F59" s="7" t="s">
        <v>857</v>
      </c>
    </row>
    <row r="60" s="7" customFormat="true" ht="14.25" hidden="false" customHeight="false" outlineLevel="0" collapsed="false">
      <c r="A60" s="7" t="s">
        <v>830</v>
      </c>
      <c r="B60" s="7" t="s">
        <v>872</v>
      </c>
      <c r="F60" s="7" t="s">
        <v>873</v>
      </c>
    </row>
    <row r="61" s="7" customFormat="true" ht="14.25" hidden="false" customHeight="false" outlineLevel="0" collapsed="false">
      <c r="A61" s="7" t="s">
        <v>810</v>
      </c>
      <c r="C61" s="7" t="s">
        <v>874</v>
      </c>
      <c r="F61" s="7" t="s">
        <v>857</v>
      </c>
    </row>
    <row r="62" s="7" customFormat="true" ht="14.25" hidden="false" customHeight="false" outlineLevel="0" collapsed="false">
      <c r="A62" s="7" t="s">
        <v>830</v>
      </c>
      <c r="B62" s="7" t="s">
        <v>874</v>
      </c>
      <c r="F62" s="7" t="s">
        <v>875</v>
      </c>
    </row>
    <row r="63" s="7" customFormat="true" ht="14.25" hidden="false" customHeight="false" outlineLevel="0" collapsed="false">
      <c r="A63" s="7" t="s">
        <v>830</v>
      </c>
      <c r="B63" s="7" t="s">
        <v>874</v>
      </c>
      <c r="C63" s="7" t="s">
        <v>876</v>
      </c>
      <c r="F63" s="7" t="s">
        <v>877</v>
      </c>
    </row>
    <row r="64" s="7" customFormat="true" ht="14.25" hidden="false" customHeight="false" outlineLevel="0" collapsed="false">
      <c r="A64" s="7" t="s">
        <v>830</v>
      </c>
      <c r="B64" s="7" t="s">
        <v>876</v>
      </c>
      <c r="F64" s="7" t="s">
        <v>878</v>
      </c>
    </row>
    <row r="65" s="7" customFormat="true" ht="14.25" hidden="false" customHeight="false" outlineLevel="0" collapsed="false">
      <c r="A65" s="7" t="s">
        <v>810</v>
      </c>
      <c r="C65" s="7" t="s">
        <v>879</v>
      </c>
      <c r="F65" s="7" t="s">
        <v>857</v>
      </c>
    </row>
    <row r="66" s="7" customFormat="true" ht="409.5" hidden="false" customHeight="false" outlineLevel="0" collapsed="false">
      <c r="A66" s="7" t="s">
        <v>830</v>
      </c>
      <c r="B66" s="7" t="s">
        <v>879</v>
      </c>
      <c r="F66" s="38" t="s">
        <v>880</v>
      </c>
    </row>
    <row r="67" s="7" customFormat="true" ht="14.25" hidden="false" customHeight="false" outlineLevel="0" collapsed="false"/>
    <row r="68" s="7" customFormat="true" ht="14.25" hidden="false" customHeight="false" outlineLevel="0" collapsed="false">
      <c r="A68" s="7" t="s">
        <v>810</v>
      </c>
      <c r="C68" s="7" t="s">
        <v>881</v>
      </c>
      <c r="F68" s="7" t="s">
        <v>857</v>
      </c>
    </row>
    <row r="69" s="7" customFormat="true" ht="14.25" hidden="false" customHeight="false" outlineLevel="0" collapsed="false">
      <c r="A69" s="7" t="s">
        <v>830</v>
      </c>
      <c r="B69" s="7" t="s">
        <v>881</v>
      </c>
      <c r="F69" s="38" t="s">
        <v>880</v>
      </c>
    </row>
    <row r="70" s="7" customFormat="true" ht="14.25" hidden="false" customHeight="false" outlineLevel="0" collapsed="false"/>
    <row r="71" s="7" customFormat="true" ht="14.25" hidden="false" customHeight="false" outlineLevel="0" collapsed="false"/>
    <row r="72" s="7" customFormat="true" ht="14.25" hidden="false" customHeight="false" outlineLevel="0" collapsed="false"/>
    <row r="73" s="7" customFormat="true" ht="14.25" hidden="false" customHeight="false" outlineLevel="0" collapsed="false">
      <c r="A73" s="7" t="s">
        <v>810</v>
      </c>
      <c r="C73" s="7" t="s">
        <v>882</v>
      </c>
      <c r="D73" s="7" t="s">
        <v>883</v>
      </c>
      <c r="F73" s="7" t="s">
        <v>884</v>
      </c>
    </row>
    <row r="74" s="39" customFormat="true" ht="17.25" hidden="false" customHeight="true" outlineLevel="0" collapsed="false">
      <c r="A74" s="39" t="s">
        <v>810</v>
      </c>
      <c r="C74" s="39" t="s">
        <v>885</v>
      </c>
      <c r="F74" s="39" t="s">
        <v>886</v>
      </c>
    </row>
    <row r="75" s="39" customFormat="true" ht="14.25" hidden="false" customHeight="false" outlineLevel="0" collapsed="false">
      <c r="A75" s="39" t="s">
        <v>830</v>
      </c>
      <c r="B75" s="39" t="s">
        <v>885</v>
      </c>
      <c r="F75" s="39" t="s">
        <v>886</v>
      </c>
    </row>
    <row r="76" s="39" customFormat="true" ht="15" hidden="false" customHeight="false" outlineLevel="0" collapsed="false">
      <c r="A76" s="39" t="s">
        <v>830</v>
      </c>
      <c r="B76" s="39" t="s">
        <v>885</v>
      </c>
      <c r="C76" s="40"/>
      <c r="F76" s="39" t="s">
        <v>887</v>
      </c>
    </row>
    <row r="77" s="39" customFormat="true" ht="14.25" hidden="false" customHeight="false" outlineLevel="0" collapsed="false">
      <c r="A77" s="39" t="s">
        <v>830</v>
      </c>
      <c r="B77" s="39" t="s">
        <v>885</v>
      </c>
      <c r="F77" s="39" t="s">
        <v>888</v>
      </c>
    </row>
    <row r="78" customFormat="false" ht="14.25" hidden="false" customHeight="false" outlineLevel="0" collapsed="false">
      <c r="A78" s="1" t="s">
        <v>810</v>
      </c>
      <c r="C78" s="41" t="s">
        <v>464</v>
      </c>
      <c r="D78" s="1" t="s">
        <v>889</v>
      </c>
      <c r="F78" s="1" t="s">
        <v>890</v>
      </c>
    </row>
    <row r="79" customFormat="false" ht="14.25" hidden="false" customHeight="false" outlineLevel="0" collapsed="false">
      <c r="A79" s="39" t="s">
        <v>810</v>
      </c>
      <c r="C79" s="39" t="s">
        <v>891</v>
      </c>
      <c r="F79" s="39" t="s">
        <v>892</v>
      </c>
    </row>
    <row r="80" customFormat="false" ht="13.8" hidden="false" customHeight="false" outlineLevel="0" collapsed="false">
      <c r="A80" s="1" t="s">
        <v>810</v>
      </c>
      <c r="C80" s="1" t="s">
        <v>893</v>
      </c>
      <c r="F80" s="1" t="s">
        <v>894</v>
      </c>
    </row>
    <row r="81" customFormat="false" ht="13.8" hidden="false" customHeight="false" outlineLevel="0" collapsed="false">
      <c r="A81" s="39" t="s">
        <v>810</v>
      </c>
      <c r="C81" s="1" t="s">
        <v>895</v>
      </c>
      <c r="F81" s="39" t="s">
        <v>896</v>
      </c>
    </row>
    <row r="82" customFormat="false" ht="14.25" hidden="false" customHeight="false" outlineLevel="0" collapsed="false">
      <c r="A82" s="1" t="s">
        <v>810</v>
      </c>
      <c r="C82" s="1" t="s">
        <v>897</v>
      </c>
      <c r="F82" s="42" t="s">
        <v>898</v>
      </c>
    </row>
    <row r="83" customFormat="false" ht="14.25" hidden="false" customHeight="false" outlineLevel="0" collapsed="false">
      <c r="A83" s="39" t="s">
        <v>810</v>
      </c>
      <c r="C83" s="1" t="s">
        <v>899</v>
      </c>
      <c r="F83" s="42" t="s">
        <v>900</v>
      </c>
    </row>
    <row r="84" customFormat="false" ht="112.75" hidden="false" customHeight="false" outlineLevel="0" collapsed="false">
      <c r="A84" s="1" t="s">
        <v>830</v>
      </c>
      <c r="B84" s="1" t="s">
        <v>899</v>
      </c>
      <c r="F84" s="42"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1" sqref="W28:W30 A1"/>
    </sheetView>
  </sheetViews>
  <sheetFormatPr defaultColWidth="8.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31.5"/>
    <col collapsed="false" customWidth="false" hidden="false" outlineLevel="0" max="16384" min="4" style="1" width="8.5"/>
  </cols>
  <sheetData>
    <row r="1" customFormat="fals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s="48" customFormat="true" ht="15" hidden="false" customHeight="false" outlineLevel="0" collapsed="false">
      <c r="A2" s="48" t="s">
        <v>800</v>
      </c>
      <c r="B2" s="48" t="s">
        <v>913</v>
      </c>
      <c r="D2" s="48" t="s">
        <v>1452</v>
      </c>
    </row>
    <row r="3" customFormat="false" ht="15" hidden="false" customHeight="false" outlineLevel="0" collapsed="false">
      <c r="A3" s="48" t="s">
        <v>1220</v>
      </c>
      <c r="B3" s="48" t="s">
        <v>1032</v>
      </c>
      <c r="C3" s="48" t="s">
        <v>380</v>
      </c>
      <c r="D3" s="48" t="s">
        <v>1034</v>
      </c>
      <c r="E3" s="48"/>
      <c r="F3" s="30"/>
      <c r="G3" s="30" t="s">
        <v>1222</v>
      </c>
      <c r="H3" s="30"/>
      <c r="I3" s="30"/>
      <c r="J3" s="30"/>
      <c r="K3" s="30"/>
      <c r="M3" s="30" t="s">
        <v>1112</v>
      </c>
      <c r="N3" s="30"/>
      <c r="O3" s="30"/>
      <c r="P3" s="30"/>
      <c r="Q3" s="30"/>
      <c r="R3" s="30"/>
      <c r="S3" s="30"/>
      <c r="T3" s="30"/>
      <c r="U3" s="30"/>
      <c r="V3" s="30"/>
      <c r="W3" s="30"/>
      <c r="X3" s="30"/>
      <c r="Y3" s="30"/>
    </row>
    <row r="4" customFormat="false" ht="14.25" hidden="false" customHeight="false" outlineLevel="0" collapsed="false">
      <c r="A4" s="1" t="s">
        <v>810</v>
      </c>
      <c r="B4" s="1" t="s">
        <v>893</v>
      </c>
      <c r="D4" s="1" t="s">
        <v>2149</v>
      </c>
      <c r="G4" s="30" t="s">
        <v>2150</v>
      </c>
      <c r="H4" s="30"/>
      <c r="M4" s="1" t="s">
        <v>1112</v>
      </c>
      <c r="Z4" s="30"/>
    </row>
    <row r="6" customFormat="false" ht="256.5" hidden="false" customHeight="false" outlineLevel="0" collapsed="false">
      <c r="A6" s="1" t="s">
        <v>1056</v>
      </c>
      <c r="B6" s="1" t="s">
        <v>2151</v>
      </c>
      <c r="C6" s="1" t="s">
        <v>2152</v>
      </c>
      <c r="D6" s="1" t="s">
        <v>2153</v>
      </c>
      <c r="E6" s="42" t="s">
        <v>2154</v>
      </c>
      <c r="I6" s="1" t="s">
        <v>2155</v>
      </c>
      <c r="M6" s="1" t="s">
        <v>1274</v>
      </c>
      <c r="O6" s="30" t="s">
        <v>1276</v>
      </c>
      <c r="S6" s="1" t="s">
        <v>1198</v>
      </c>
      <c r="V6" s="1" t="s">
        <v>7</v>
      </c>
    </row>
    <row r="7" customFormat="false" ht="14.25" hidden="false" customHeight="false" outlineLevel="0" collapsed="false">
      <c r="A7" s="1" t="s">
        <v>810</v>
      </c>
      <c r="B7" s="1" t="s">
        <v>2156</v>
      </c>
      <c r="C7" s="1" t="s">
        <v>2157</v>
      </c>
      <c r="D7" s="1" t="s">
        <v>2158</v>
      </c>
      <c r="I7" s="1" t="s">
        <v>2159</v>
      </c>
      <c r="O7" s="30" t="s">
        <v>1196</v>
      </c>
      <c r="S7" s="1" t="s">
        <v>1198</v>
      </c>
      <c r="V7" s="1" t="s">
        <v>7</v>
      </c>
    </row>
    <row r="8" customFormat="false" ht="409.5" hidden="false" customHeight="false" outlineLevel="0" collapsed="false">
      <c r="A8" s="1" t="s">
        <v>1056</v>
      </c>
      <c r="B8" s="1" t="s">
        <v>2160</v>
      </c>
      <c r="C8" s="1" t="s">
        <v>2161</v>
      </c>
      <c r="D8" s="42" t="s">
        <v>2162</v>
      </c>
      <c r="M8" s="1" t="s">
        <v>1274</v>
      </c>
      <c r="O8" s="30" t="s">
        <v>1276</v>
      </c>
      <c r="S8" s="1" t="s">
        <v>1198</v>
      </c>
      <c r="V8" s="1" t="s">
        <v>7</v>
      </c>
    </row>
    <row r="9" customFormat="false" ht="14.25" hidden="false" customHeight="false" outlineLevel="0" collapsed="false">
      <c r="A9" s="1" t="s">
        <v>999</v>
      </c>
      <c r="B9" s="1" t="s">
        <v>2163</v>
      </c>
      <c r="C9" s="1" t="s">
        <v>2164</v>
      </c>
      <c r="D9" s="1" t="s">
        <v>2165</v>
      </c>
      <c r="I9" s="1" t="s">
        <v>2166</v>
      </c>
      <c r="M9" s="1" t="s">
        <v>1003</v>
      </c>
      <c r="O9" s="30" t="s">
        <v>1196</v>
      </c>
      <c r="S9" s="1" t="s">
        <v>1198</v>
      </c>
      <c r="V9" s="1" t="s">
        <v>7</v>
      </c>
    </row>
    <row r="10" customFormat="false" ht="409.5" hidden="false" customHeight="false" outlineLevel="0" collapsed="false">
      <c r="A10" s="1" t="s">
        <v>992</v>
      </c>
      <c r="B10" s="1" t="s">
        <v>2167</v>
      </c>
      <c r="C10" s="1" t="s">
        <v>2168</v>
      </c>
      <c r="D10" s="42" t="s">
        <v>2169</v>
      </c>
      <c r="H10" s="42" t="s">
        <v>2170</v>
      </c>
      <c r="I10" s="1" t="s">
        <v>2166</v>
      </c>
      <c r="M10" s="1" t="s">
        <v>1098</v>
      </c>
      <c r="O10" s="30" t="s">
        <v>1308</v>
      </c>
      <c r="S10" s="1" t="s">
        <v>1198</v>
      </c>
      <c r="V10" s="1" t="s">
        <v>7</v>
      </c>
    </row>
    <row r="11" customFormat="false" ht="14.25" hidden="false" customHeight="false" outlineLevel="0" collapsed="false">
      <c r="A11" s="1" t="s">
        <v>810</v>
      </c>
      <c r="B11" s="1" t="s">
        <v>2171</v>
      </c>
      <c r="C11" s="1" t="s">
        <v>1975</v>
      </c>
      <c r="D11" s="1" t="s">
        <v>1975</v>
      </c>
      <c r="I11" s="1" t="s">
        <v>2172</v>
      </c>
      <c r="O11" s="30" t="s">
        <v>1196</v>
      </c>
      <c r="S11" s="1" t="s">
        <v>1198</v>
      </c>
      <c r="V11" s="1" t="s">
        <v>7</v>
      </c>
    </row>
    <row r="12" customFormat="false" ht="14.25" hidden="false" customHeight="false" outlineLevel="0" collapsed="false">
      <c r="O12" s="30"/>
    </row>
    <row r="13" customFormat="false" ht="14.25" hidden="false" customHeight="false" outlineLevel="0" collapsed="false">
      <c r="C13" s="42"/>
      <c r="H13" s="81"/>
      <c r="O13" s="30"/>
    </row>
    <row r="14" customFormat="false" ht="14.25" hidden="false" customHeight="false" outlineLevel="0" collapsed="false">
      <c r="C14" s="42"/>
      <c r="O14" s="30"/>
    </row>
    <row r="15" customFormat="false" ht="14.25" hidden="false" customHeight="false" outlineLevel="0" collapsed="false">
      <c r="C15" s="42"/>
      <c r="O15" s="30"/>
    </row>
    <row r="16" customFormat="false" ht="14.25" hidden="false" customHeight="false" outlineLevel="0" collapsed="false">
      <c r="O16" s="30"/>
    </row>
    <row r="17" customFormat="false" ht="14.25" hidden="false" customHeight="false" outlineLevel="0" collapsed="false">
      <c r="O17" s="30"/>
    </row>
    <row r="18" customFormat="false" ht="14.25" hidden="false" customHeight="false" outlineLevel="0" collapsed="false">
      <c r="O18" s="30"/>
    </row>
    <row r="19" customFormat="false" ht="14.25" hidden="false" customHeight="false" outlineLevel="0" collapsed="false">
      <c r="O19" s="30"/>
    </row>
    <row r="20" customFormat="false" ht="14.25" hidden="false" customHeight="false" outlineLevel="0" collapsed="false">
      <c r="O20" s="30"/>
    </row>
    <row r="21" customFormat="false" ht="14.25" hidden="false" customHeight="false" outlineLevel="0" collapsed="false">
      <c r="O21" s="30"/>
    </row>
    <row r="22" customFormat="false" ht="14.25" hidden="false" customHeight="false" outlineLevel="0" collapsed="false">
      <c r="O22"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FO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1" topLeftCell="E267" activePane="bottomRight" state="frozen"/>
      <selection pane="topLeft" activeCell="A1" activeCellId="0" sqref="A1"/>
      <selection pane="topRight" activeCell="E1" activeCellId="0" sqref="E1"/>
      <selection pane="bottomLeft" activeCell="A267" activeCellId="0" sqref="A267"/>
      <selection pane="bottomRight" activeCell="H293" activeCellId="1" sqref="W28:W30 H293"/>
    </sheetView>
  </sheetViews>
  <sheetFormatPr defaultColWidth="8.625" defaultRowHeight="14.25" zeroHeight="false" outlineLevelRow="0" outlineLevelCol="0"/>
  <cols>
    <col collapsed="false" customWidth="false" hidden="false" outlineLevel="0" max="1" min="1" style="1" width="8.62"/>
    <col collapsed="false" customWidth="true" hidden="false" outlineLevel="0" max="2" min="2" style="1" width="20.12"/>
    <col collapsed="false" customWidth="true" hidden="false" outlineLevel="0" max="3" min="3" style="1" width="25.12"/>
    <col collapsed="false" customWidth="true" hidden="false" outlineLevel="0" max="4" min="4" style="1" width="49.63"/>
    <col collapsed="false" customWidth="true" hidden="false" outlineLevel="0" max="5" min="5" style="1" width="10.49"/>
    <col collapsed="false" customWidth="true" hidden="true" outlineLevel="0" max="6" min="6" style="1" width="34.12"/>
    <col collapsed="false" customWidth="true" hidden="false" outlineLevel="0" max="7" min="7" style="1" width="14"/>
    <col collapsed="false" customWidth="true" hidden="false" outlineLevel="0" max="8" min="8" style="1" width="16.62"/>
    <col collapsed="false" customWidth="false" hidden="false" outlineLevel="0" max="9" min="9" style="1" width="8.62"/>
    <col collapsed="false" customWidth="true" hidden="false" outlineLevel="0" max="10" min="10" style="1" width="27.76"/>
    <col collapsed="false" customWidth="false" hidden="false" outlineLevel="0" max="15" min="11" style="1" width="8.62"/>
    <col collapsed="false" customWidth="true" hidden="false" outlineLevel="0" max="16" min="16" style="1" width="23"/>
    <col collapsed="false" customWidth="false" hidden="false" outlineLevel="0" max="16384" min="17" style="1" width="8.62"/>
  </cols>
  <sheetData>
    <row r="1" customFormat="false" ht="14.25" hidden="false" customHeight="false" outlineLevel="0" collapsed="false">
      <c r="A1" s="1" t="s">
        <v>794</v>
      </c>
      <c r="B1" s="1" t="s">
        <v>795</v>
      </c>
      <c r="C1" s="1" t="s">
        <v>796</v>
      </c>
      <c r="D1" s="1" t="s">
        <v>797</v>
      </c>
      <c r="E1" s="1" t="s">
        <v>798</v>
      </c>
      <c r="F1" s="1" t="s">
        <v>975</v>
      </c>
      <c r="G1" s="1" t="s">
        <v>1219</v>
      </c>
      <c r="H1" s="1" t="s">
        <v>799</v>
      </c>
      <c r="I1" s="1"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B1" s="1" t="s">
        <v>1218</v>
      </c>
      <c r="AC1" s="1" t="s">
        <v>974</v>
      </c>
      <c r="AD1" s="1" t="s">
        <v>1267</v>
      </c>
    </row>
    <row r="2" customFormat="false" ht="14.25" hidden="false" customHeight="false" outlineLevel="0" collapsed="false">
      <c r="A2" s="1" t="s">
        <v>800</v>
      </c>
      <c r="C2" s="1" t="s">
        <v>801</v>
      </c>
      <c r="E2" s="1" t="s">
        <v>802</v>
      </c>
      <c r="N2" s="3"/>
      <c r="O2" s="3"/>
      <c r="P2" s="3"/>
      <c r="Q2" s="3"/>
      <c r="R2" s="3"/>
      <c r="S2" s="3"/>
      <c r="T2" s="3"/>
      <c r="U2" s="3"/>
      <c r="V2" s="3"/>
      <c r="W2" s="3"/>
    </row>
    <row r="3" customFormat="false" ht="14.25" hidden="false" customHeight="false" outlineLevel="0" collapsed="false">
      <c r="A3" s="1" t="s">
        <v>800</v>
      </c>
      <c r="C3" s="1" t="s">
        <v>801</v>
      </c>
      <c r="E3" s="1" t="s">
        <v>2173</v>
      </c>
      <c r="N3" s="3"/>
      <c r="O3" s="3"/>
      <c r="P3" s="3"/>
      <c r="Q3" s="3"/>
      <c r="R3" s="3"/>
      <c r="S3" s="3"/>
      <c r="T3" s="3"/>
      <c r="U3" s="3"/>
      <c r="V3" s="3"/>
      <c r="W3" s="3"/>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5" hidden="false" customHeight="false" outlineLevel="0" collapsed="false">
      <c r="A7" s="1" t="s">
        <v>810</v>
      </c>
      <c r="C7" s="31" t="s">
        <v>836</v>
      </c>
      <c r="D7" s="31"/>
      <c r="H7" s="1" t="s">
        <v>2174</v>
      </c>
      <c r="I7" s="31"/>
      <c r="N7" s="1" t="s">
        <v>1112</v>
      </c>
    </row>
    <row r="8" customFormat="false" ht="15" hidden="false" customHeight="false" outlineLevel="0" collapsed="false">
      <c r="A8" s="1" t="s">
        <v>810</v>
      </c>
      <c r="C8" s="31" t="s">
        <v>897</v>
      </c>
      <c r="D8" s="31"/>
      <c r="H8" s="1" t="s">
        <v>2175</v>
      </c>
      <c r="I8" s="31"/>
      <c r="N8" s="1" t="s">
        <v>1112</v>
      </c>
    </row>
    <row r="9" customFormat="false" ht="15" hidden="false" customHeight="false" outlineLevel="0" collapsed="false">
      <c r="A9" s="1" t="s">
        <v>810</v>
      </c>
      <c r="C9" s="31" t="s">
        <v>895</v>
      </c>
      <c r="D9" s="31"/>
      <c r="H9" s="1" t="s">
        <v>2176</v>
      </c>
      <c r="I9" s="31"/>
      <c r="N9" s="1" t="s">
        <v>1112</v>
      </c>
    </row>
    <row r="10" customFormat="false" ht="14.25" hidden="false" customHeight="false" outlineLevel="0" collapsed="false">
      <c r="A10" s="1" t="s">
        <v>1220</v>
      </c>
      <c r="C10" s="1" t="s">
        <v>2177</v>
      </c>
      <c r="H10" s="1" t="s">
        <v>1222</v>
      </c>
      <c r="N10" s="1" t="s">
        <v>1112</v>
      </c>
    </row>
    <row r="11" customFormat="false" ht="15" hidden="false" customHeight="false" outlineLevel="0" collapsed="false">
      <c r="A11" s="1" t="s">
        <v>810</v>
      </c>
      <c r="C11" s="82" t="s">
        <v>2178</v>
      </c>
      <c r="D11" s="83" t="s">
        <v>2179</v>
      </c>
      <c r="E11" s="82"/>
      <c r="H11" s="1" t="s">
        <v>2180</v>
      </c>
      <c r="N11" s="1" t="s">
        <v>1112</v>
      </c>
    </row>
    <row r="12" s="83" customFormat="true" ht="15" hidden="false" customHeight="false" outlineLevel="0" collapsed="false">
      <c r="A12" s="83" t="s">
        <v>830</v>
      </c>
      <c r="B12" s="84" t="s">
        <v>2178</v>
      </c>
      <c r="H12" s="83" t="s">
        <v>2181</v>
      </c>
    </row>
    <row r="13" customFormat="false" ht="15" hidden="false" customHeight="false" outlineLevel="0" collapsed="false">
      <c r="A13" s="1" t="s">
        <v>830</v>
      </c>
      <c r="B13" s="82" t="s">
        <v>2178</v>
      </c>
      <c r="C13" s="82"/>
      <c r="D13" s="82"/>
      <c r="E13" s="82"/>
      <c r="H13" s="1" t="s">
        <v>2182</v>
      </c>
    </row>
    <row r="14" customFormat="false" ht="15" hidden="false" customHeight="false" outlineLevel="0" collapsed="false">
      <c r="A14" s="1" t="s">
        <v>830</v>
      </c>
      <c r="B14" s="82" t="s">
        <v>2178</v>
      </c>
      <c r="H14" s="1" t="s">
        <v>2183</v>
      </c>
    </row>
    <row r="15" customFormat="false" ht="15" hidden="false" customHeight="false" outlineLevel="0" collapsed="false">
      <c r="A15" s="1" t="s">
        <v>830</v>
      </c>
      <c r="B15" s="82" t="s">
        <v>2178</v>
      </c>
      <c r="H15" s="1" t="s">
        <v>2184</v>
      </c>
    </row>
    <row r="16" customFormat="false" ht="15" hidden="false" customHeight="false" outlineLevel="0" collapsed="false">
      <c r="A16" s="1" t="s">
        <v>830</v>
      </c>
      <c r="B16" s="82" t="s">
        <v>2178</v>
      </c>
      <c r="H16" s="1" t="s">
        <v>2185</v>
      </c>
    </row>
    <row r="17" s="83" customFormat="true" ht="15" hidden="false" customHeight="false" outlineLevel="0" collapsed="false">
      <c r="A17" s="83" t="s">
        <v>830</v>
      </c>
      <c r="B17" s="84" t="s">
        <v>2178</v>
      </c>
      <c r="H17" s="83" t="s">
        <v>2186</v>
      </c>
    </row>
    <row r="18" s="83" customFormat="true" ht="15" hidden="false" customHeight="false" outlineLevel="0" collapsed="false">
      <c r="A18" s="83" t="s">
        <v>830</v>
      </c>
      <c r="B18" s="84" t="s">
        <v>2178</v>
      </c>
      <c r="H18" s="83" t="s">
        <v>2187</v>
      </c>
    </row>
    <row r="19" s="83" customFormat="true" ht="15" hidden="false" customHeight="false" outlineLevel="0" collapsed="false">
      <c r="A19" s="83" t="s">
        <v>830</v>
      </c>
      <c r="B19" s="84" t="s">
        <v>2178</v>
      </c>
      <c r="H19" s="83" t="s">
        <v>2188</v>
      </c>
    </row>
    <row r="20" customFormat="false" ht="14.25" hidden="false" customHeight="false" outlineLevel="0" collapsed="false">
      <c r="A20" s="1" t="s">
        <v>1056</v>
      </c>
      <c r="C20" s="1" t="s">
        <v>1309</v>
      </c>
      <c r="D20" s="1" t="s">
        <v>1310</v>
      </c>
      <c r="E20" s="1" t="s">
        <v>1311</v>
      </c>
      <c r="H20" s="1" t="s">
        <v>2189</v>
      </c>
      <c r="J20" s="1" t="s">
        <v>2190</v>
      </c>
      <c r="N20" s="1" t="s">
        <v>2191</v>
      </c>
      <c r="U20" s="3"/>
    </row>
    <row r="21" customFormat="false" ht="14.25" hidden="false" customHeight="false" outlineLevel="0" collapsed="false">
      <c r="A21" s="1" t="s">
        <v>1056</v>
      </c>
      <c r="C21" s="1" t="s">
        <v>2192</v>
      </c>
      <c r="D21" s="1" t="s">
        <v>2193</v>
      </c>
      <c r="E21" s="1" t="s">
        <v>1321</v>
      </c>
      <c r="H21" s="1" t="s">
        <v>2189</v>
      </c>
      <c r="J21" s="1" t="s">
        <v>2190</v>
      </c>
      <c r="N21" s="1" t="s">
        <v>2191</v>
      </c>
      <c r="T21" s="3"/>
    </row>
    <row r="22" customFormat="false" ht="14.25" hidden="false" customHeight="false" outlineLevel="0" collapsed="false">
      <c r="A22" s="1" t="s">
        <v>1056</v>
      </c>
      <c r="C22" s="1" t="s">
        <v>1319</v>
      </c>
      <c r="D22" s="1" t="s">
        <v>1320</v>
      </c>
      <c r="E22" s="1" t="s">
        <v>1321</v>
      </c>
      <c r="H22" s="1" t="s">
        <v>2189</v>
      </c>
      <c r="J22" s="1" t="s">
        <v>2190</v>
      </c>
      <c r="N22" s="1" t="s">
        <v>2191</v>
      </c>
      <c r="P22" s="37" t="s">
        <v>1276</v>
      </c>
      <c r="Q22" s="37"/>
      <c r="R22" s="37"/>
      <c r="S22" s="37"/>
      <c r="T22" s="37" t="s">
        <v>1198</v>
      </c>
      <c r="U22" s="37"/>
      <c r="V22" s="37"/>
      <c r="W22" s="37" t="s">
        <v>7</v>
      </c>
    </row>
    <row r="23" customFormat="false" ht="13.8" hidden="false" customHeight="false" outlineLevel="0" collapsed="false">
      <c r="A23" s="1" t="s">
        <v>803</v>
      </c>
      <c r="C23" s="1" t="s">
        <v>2194</v>
      </c>
      <c r="D23" s="1" t="s">
        <v>2195</v>
      </c>
      <c r="E23" s="1" t="s">
        <v>2196</v>
      </c>
      <c r="H23" s="34" t="s">
        <v>805</v>
      </c>
      <c r="N23" s="3" t="s">
        <v>1112</v>
      </c>
      <c r="O23" s="3"/>
      <c r="P23" s="3"/>
      <c r="Q23" s="3"/>
      <c r="R23" s="3"/>
      <c r="S23" s="3"/>
      <c r="T23" s="3"/>
      <c r="U23" s="3"/>
      <c r="V23" s="3"/>
      <c r="W23" s="3"/>
    </row>
    <row r="24" customFormat="false" ht="13.8" hidden="false" customHeight="false" outlineLevel="0" collapsed="false">
      <c r="A24" s="1" t="s">
        <v>803</v>
      </c>
      <c r="C24" s="1" t="s">
        <v>2197</v>
      </c>
      <c r="D24" s="1" t="s">
        <v>2198</v>
      </c>
      <c r="E24" s="1" t="s">
        <v>2199</v>
      </c>
      <c r="H24" s="34" t="s">
        <v>807</v>
      </c>
      <c r="N24" s="3" t="s">
        <v>1112</v>
      </c>
      <c r="O24" s="3"/>
      <c r="P24" s="3"/>
      <c r="Q24" s="3"/>
      <c r="R24" s="3"/>
      <c r="S24" s="3"/>
      <c r="T24" s="3"/>
      <c r="U24" s="3"/>
      <c r="V24" s="3"/>
      <c r="W24" s="3"/>
    </row>
    <row r="25" customFormat="false" ht="13.8" hidden="false" customHeight="false" outlineLevel="0" collapsed="false">
      <c r="A25" s="1" t="s">
        <v>803</v>
      </c>
      <c r="C25" s="1" t="s">
        <v>2200</v>
      </c>
      <c r="D25" s="1" t="s">
        <v>2201</v>
      </c>
      <c r="E25" s="1" t="s">
        <v>2202</v>
      </c>
      <c r="H25" s="34" t="s">
        <v>809</v>
      </c>
      <c r="N25" s="3" t="s">
        <v>1112</v>
      </c>
      <c r="O25" s="3"/>
      <c r="P25" s="3"/>
      <c r="Q25" s="3"/>
      <c r="R25" s="3"/>
      <c r="S25" s="3"/>
      <c r="T25" s="3"/>
      <c r="U25" s="3"/>
      <c r="V25" s="3"/>
      <c r="W25" s="3"/>
    </row>
    <row r="26" customFormat="false" ht="13.8" hidden="false" customHeight="false" outlineLevel="0" collapsed="false">
      <c r="H26" s="34"/>
      <c r="N26" s="3"/>
      <c r="O26" s="3"/>
      <c r="P26" s="3"/>
      <c r="Q26" s="3"/>
      <c r="R26" s="3"/>
      <c r="S26" s="3"/>
      <c r="T26" s="3"/>
      <c r="U26" s="3"/>
      <c r="V26" s="3"/>
      <c r="W26" s="3"/>
    </row>
    <row r="27" s="37" customFormat="true" ht="15" hidden="false" customHeight="false" outlineLevel="0" collapsed="false">
      <c r="A27" s="37" t="s">
        <v>810</v>
      </c>
      <c r="C27" s="85" t="s">
        <v>2203</v>
      </c>
      <c r="D27" s="85" t="s">
        <v>2179</v>
      </c>
      <c r="E27" s="85"/>
      <c r="J27" s="37" t="s">
        <v>2204</v>
      </c>
      <c r="P27" s="37" t="str">
        <f aca="false">CONCATENATE("SetCondition")</f>
        <v>SetCondition</v>
      </c>
      <c r="T27" s="37" t="s">
        <v>2205</v>
      </c>
      <c r="W27" s="37" t="s">
        <v>7</v>
      </c>
    </row>
    <row r="28" s="86" customFormat="true" ht="14.25" hidden="false" customHeight="false" outlineLevel="0" collapsed="false"/>
    <row r="29" s="87" customFormat="true" ht="14.25" hidden="false" customHeight="false" outlineLevel="0" collapsed="false">
      <c r="A29" s="86" t="s">
        <v>810</v>
      </c>
      <c r="B29" s="86"/>
      <c r="C29" s="86" t="s">
        <v>2206</v>
      </c>
      <c r="D29" s="86" t="s">
        <v>2207</v>
      </c>
      <c r="E29" s="86" t="s">
        <v>1365</v>
      </c>
      <c r="F29" s="86"/>
      <c r="G29" s="86"/>
      <c r="H29" s="86" t="s">
        <v>2208</v>
      </c>
      <c r="I29" s="86"/>
      <c r="J29" s="86"/>
      <c r="K29" s="86"/>
      <c r="L29" s="86"/>
      <c r="M29" s="86"/>
      <c r="N29" s="86" t="s">
        <v>1112</v>
      </c>
      <c r="O29" s="86"/>
      <c r="P29" s="86"/>
      <c r="Q29" s="86"/>
      <c r="R29" s="86"/>
      <c r="S29" s="86"/>
      <c r="T29" s="86"/>
      <c r="U29" s="86"/>
      <c r="V29" s="86"/>
      <c r="W29" s="86"/>
      <c r="X29" s="86"/>
      <c r="Y29" s="86"/>
      <c r="Z29" s="86"/>
      <c r="AA29" s="86"/>
      <c r="AB29" s="86"/>
      <c r="AC29" s="86"/>
      <c r="AD29" s="86"/>
      <c r="AE29" s="86"/>
      <c r="AF29" s="86"/>
      <c r="AG29" s="86"/>
      <c r="AH29" s="86"/>
      <c r="AI29" s="86"/>
      <c r="AJ29" s="86"/>
      <c r="AK29" s="86"/>
      <c r="AL29" s="86"/>
      <c r="AM29" s="86"/>
      <c r="AN29" s="86"/>
      <c r="AO29" s="86"/>
      <c r="AP29" s="86"/>
      <c r="AQ29" s="86"/>
      <c r="AR29" s="86"/>
      <c r="AS29" s="86"/>
      <c r="AT29" s="86"/>
      <c r="AU29" s="86"/>
      <c r="AV29" s="86"/>
      <c r="AW29" s="86"/>
      <c r="AX29" s="86"/>
      <c r="AY29" s="86"/>
      <c r="AZ29" s="86"/>
      <c r="BA29" s="86"/>
      <c r="BB29" s="86"/>
      <c r="BC29" s="86"/>
      <c r="BD29" s="86"/>
      <c r="BE29" s="86"/>
      <c r="BF29" s="86"/>
      <c r="BG29" s="86"/>
      <c r="BH29" s="86"/>
      <c r="BI29" s="86"/>
      <c r="BJ29" s="86"/>
      <c r="BK29" s="86"/>
      <c r="BL29" s="86"/>
      <c r="BM29" s="86"/>
      <c r="BN29" s="86"/>
      <c r="BO29" s="86"/>
      <c r="BP29" s="86"/>
      <c r="BQ29" s="86"/>
      <c r="BR29" s="86"/>
      <c r="BS29" s="86"/>
      <c r="BT29" s="86"/>
      <c r="BU29" s="86"/>
      <c r="BV29" s="86"/>
      <c r="BW29" s="86"/>
      <c r="BX29" s="86"/>
      <c r="BY29" s="86"/>
      <c r="BZ29" s="86"/>
      <c r="CA29" s="86"/>
      <c r="CB29" s="86"/>
      <c r="CC29" s="86"/>
      <c r="CD29" s="86"/>
      <c r="CE29" s="86"/>
      <c r="CF29" s="86"/>
      <c r="CG29" s="86"/>
      <c r="CH29" s="86"/>
      <c r="CI29" s="86"/>
      <c r="CJ29" s="86"/>
      <c r="CK29" s="86"/>
      <c r="CL29" s="86"/>
      <c r="CM29" s="86"/>
      <c r="CN29" s="86"/>
      <c r="CO29" s="86"/>
      <c r="CP29" s="86"/>
      <c r="CQ29" s="86"/>
      <c r="CR29" s="86"/>
      <c r="CS29" s="86"/>
      <c r="CT29" s="86"/>
      <c r="CU29" s="86"/>
      <c r="CV29" s="86"/>
      <c r="CW29" s="86"/>
      <c r="CX29" s="86"/>
      <c r="CY29" s="86"/>
      <c r="CZ29" s="86"/>
      <c r="DA29" s="86"/>
      <c r="DB29" s="86"/>
      <c r="DC29" s="86"/>
      <c r="DD29" s="86"/>
      <c r="DE29" s="86"/>
      <c r="DF29" s="86"/>
      <c r="DG29" s="86"/>
      <c r="DH29" s="86"/>
      <c r="DI29" s="86"/>
      <c r="DJ29" s="86"/>
      <c r="DK29" s="86"/>
      <c r="DL29" s="86"/>
      <c r="DM29" s="86"/>
      <c r="DN29" s="86"/>
      <c r="DO29" s="86"/>
      <c r="DP29" s="86"/>
      <c r="DQ29" s="86"/>
      <c r="DR29" s="86"/>
      <c r="DS29" s="86"/>
      <c r="DT29" s="86"/>
      <c r="DU29" s="86"/>
      <c r="DV29" s="86"/>
      <c r="DW29" s="86"/>
      <c r="DX29" s="86"/>
      <c r="DY29" s="86"/>
      <c r="DZ29" s="86"/>
      <c r="EA29" s="86"/>
      <c r="EB29" s="86"/>
      <c r="EC29" s="86"/>
      <c r="ED29" s="86"/>
      <c r="EE29" s="86"/>
      <c r="EF29" s="86"/>
      <c r="EG29" s="86"/>
      <c r="EH29" s="86"/>
      <c r="EI29" s="86"/>
      <c r="EJ29" s="86"/>
      <c r="EK29" s="86"/>
      <c r="EL29" s="86"/>
      <c r="EM29" s="86"/>
      <c r="EN29" s="86"/>
      <c r="EO29" s="86"/>
      <c r="EP29" s="86"/>
      <c r="EQ29" s="86"/>
      <c r="ER29" s="86"/>
      <c r="ES29" s="86"/>
      <c r="ET29" s="86"/>
      <c r="EU29" s="86"/>
      <c r="EV29" s="86"/>
      <c r="EW29" s="86"/>
      <c r="EX29" s="86"/>
      <c r="EY29" s="86"/>
      <c r="EZ29" s="86"/>
      <c r="FA29" s="86"/>
      <c r="FB29" s="86"/>
      <c r="FC29" s="86"/>
      <c r="FD29" s="86"/>
      <c r="FE29" s="86"/>
      <c r="FF29" s="86"/>
      <c r="FG29" s="86"/>
      <c r="FH29" s="86"/>
      <c r="FI29" s="86"/>
      <c r="FJ29" s="86"/>
      <c r="FK29" s="86"/>
      <c r="FL29" s="86"/>
      <c r="FM29" s="86"/>
      <c r="FN29" s="86"/>
      <c r="FO29" s="86"/>
      <c r="FP29" s="86"/>
      <c r="FQ29" s="86"/>
      <c r="FR29" s="86"/>
      <c r="FS29" s="86"/>
      <c r="FT29" s="86"/>
      <c r="FU29" s="86"/>
      <c r="FV29" s="86"/>
      <c r="FW29" s="86"/>
      <c r="FX29" s="86"/>
      <c r="FY29" s="86"/>
      <c r="FZ29" s="86"/>
      <c r="GA29" s="86"/>
      <c r="GB29" s="86"/>
      <c r="GC29" s="86"/>
      <c r="GD29" s="86"/>
      <c r="GE29" s="86"/>
      <c r="GF29" s="86"/>
      <c r="GG29" s="86"/>
      <c r="GH29" s="86"/>
      <c r="GI29" s="86"/>
      <c r="GJ29" s="86"/>
      <c r="GK29" s="86"/>
      <c r="GL29" s="86"/>
      <c r="GM29" s="86"/>
      <c r="GN29" s="86"/>
      <c r="GO29" s="86"/>
      <c r="GP29" s="86"/>
      <c r="GQ29" s="86"/>
      <c r="GR29" s="86"/>
      <c r="GS29" s="86"/>
      <c r="GT29" s="86"/>
      <c r="GU29" s="86"/>
      <c r="GV29" s="86"/>
      <c r="GW29" s="86"/>
      <c r="GX29" s="86"/>
      <c r="GY29" s="86"/>
      <c r="GZ29" s="86"/>
      <c r="HA29" s="86"/>
      <c r="HB29" s="86"/>
      <c r="HC29" s="86"/>
      <c r="HD29" s="86"/>
      <c r="HE29" s="86"/>
      <c r="HF29" s="86"/>
      <c r="HG29" s="86"/>
      <c r="HH29" s="86"/>
      <c r="HI29" s="86"/>
      <c r="HJ29" s="86"/>
      <c r="HK29" s="86"/>
      <c r="HL29" s="86"/>
      <c r="HM29" s="86"/>
      <c r="HN29" s="86"/>
      <c r="HO29" s="86"/>
      <c r="HP29" s="86"/>
      <c r="HQ29" s="86"/>
      <c r="HR29" s="86"/>
      <c r="HS29" s="86"/>
      <c r="HT29" s="86"/>
      <c r="HU29" s="86"/>
      <c r="HV29" s="86"/>
      <c r="HW29" s="86"/>
      <c r="HX29" s="86"/>
      <c r="HY29" s="86"/>
      <c r="HZ29" s="86"/>
      <c r="IA29" s="86"/>
      <c r="IB29" s="86"/>
      <c r="IC29" s="86"/>
      <c r="ID29" s="86"/>
      <c r="IE29" s="86"/>
      <c r="IF29" s="86"/>
      <c r="IG29" s="86"/>
      <c r="IH29" s="86"/>
      <c r="II29" s="86"/>
      <c r="IJ29" s="86"/>
      <c r="IK29" s="86"/>
      <c r="IL29" s="86"/>
      <c r="IM29" s="86"/>
      <c r="IN29" s="86"/>
      <c r="IO29" s="86"/>
      <c r="IP29" s="86"/>
      <c r="IQ29" s="86"/>
      <c r="IR29" s="86"/>
      <c r="IS29" s="86"/>
      <c r="IT29" s="86"/>
      <c r="IU29" s="86"/>
      <c r="IV29" s="86"/>
      <c r="IW29" s="86"/>
      <c r="IX29" s="86"/>
      <c r="IY29" s="86"/>
      <c r="IZ29" s="86"/>
      <c r="JA29" s="86"/>
      <c r="JB29" s="86"/>
      <c r="JC29" s="86"/>
      <c r="JD29" s="86"/>
      <c r="JE29" s="86"/>
      <c r="JF29" s="86"/>
      <c r="JG29" s="86"/>
      <c r="JH29" s="86"/>
      <c r="JI29" s="86"/>
      <c r="JJ29" s="86"/>
      <c r="JK29" s="86"/>
      <c r="JL29" s="86"/>
      <c r="JM29" s="86"/>
      <c r="JN29" s="86"/>
      <c r="JO29" s="86"/>
      <c r="JP29" s="86"/>
      <c r="JQ29" s="86"/>
      <c r="JR29" s="86"/>
      <c r="JS29" s="86"/>
      <c r="JT29" s="86"/>
      <c r="JU29" s="86"/>
      <c r="JV29" s="86"/>
      <c r="JW29" s="86"/>
      <c r="JX29" s="86"/>
      <c r="JY29" s="86"/>
      <c r="JZ29" s="86"/>
      <c r="KA29" s="86"/>
      <c r="KB29" s="86"/>
      <c r="KC29" s="86"/>
      <c r="KD29" s="86"/>
      <c r="KE29" s="86"/>
      <c r="KF29" s="86"/>
      <c r="KG29" s="86"/>
      <c r="KH29" s="86"/>
      <c r="KI29" s="86"/>
      <c r="KJ29" s="86"/>
      <c r="KK29" s="86"/>
      <c r="KL29" s="86"/>
      <c r="KM29" s="86"/>
      <c r="KN29" s="86"/>
      <c r="KO29" s="86"/>
      <c r="KP29" s="86"/>
      <c r="KQ29" s="86"/>
      <c r="KR29" s="86"/>
      <c r="KS29" s="86"/>
      <c r="KT29" s="86"/>
      <c r="KU29" s="86"/>
      <c r="KV29" s="86"/>
      <c r="KW29" s="86"/>
      <c r="KX29" s="86"/>
      <c r="KY29" s="86"/>
      <c r="KZ29" s="86"/>
      <c r="LA29" s="86"/>
      <c r="LB29" s="86"/>
      <c r="LC29" s="86"/>
      <c r="LD29" s="86"/>
      <c r="LE29" s="86"/>
      <c r="LF29" s="86"/>
      <c r="LG29" s="86"/>
      <c r="LH29" s="86"/>
      <c r="LI29" s="86"/>
      <c r="LJ29" s="86"/>
      <c r="LK29" s="86"/>
      <c r="LL29" s="86"/>
      <c r="LM29" s="86"/>
      <c r="LN29" s="86"/>
      <c r="LO29" s="86"/>
      <c r="LP29" s="86"/>
      <c r="LQ29" s="86"/>
      <c r="LR29" s="86"/>
      <c r="LS29" s="86"/>
      <c r="LT29" s="86"/>
      <c r="LU29" s="86"/>
      <c r="LV29" s="86"/>
      <c r="LW29" s="86"/>
      <c r="LX29" s="86"/>
      <c r="LY29" s="86"/>
      <c r="LZ29" s="86"/>
      <c r="MA29" s="86"/>
      <c r="MB29" s="86"/>
      <c r="MC29" s="86"/>
      <c r="MD29" s="86"/>
      <c r="ME29" s="86"/>
      <c r="MF29" s="86"/>
      <c r="MG29" s="86"/>
      <c r="MH29" s="86"/>
      <c r="MI29" s="86"/>
      <c r="MJ29" s="86"/>
      <c r="MK29" s="86"/>
      <c r="ML29" s="86"/>
      <c r="MM29" s="86"/>
      <c r="MN29" s="86"/>
      <c r="MO29" s="86"/>
      <c r="MP29" s="86"/>
      <c r="MQ29" s="86"/>
      <c r="MR29" s="86"/>
      <c r="MS29" s="86"/>
      <c r="MT29" s="86"/>
      <c r="MU29" s="86"/>
      <c r="MV29" s="86"/>
      <c r="MW29" s="86"/>
      <c r="MX29" s="86"/>
      <c r="MY29" s="86"/>
      <c r="MZ29" s="86"/>
      <c r="NA29" s="86"/>
      <c r="NB29" s="86"/>
      <c r="NC29" s="86"/>
      <c r="ND29" s="86"/>
      <c r="NE29" s="86"/>
      <c r="NF29" s="86"/>
      <c r="NG29" s="86"/>
      <c r="NH29" s="86"/>
      <c r="NI29" s="86"/>
      <c r="NJ29" s="86"/>
      <c r="NK29" s="86"/>
      <c r="NL29" s="86"/>
      <c r="NM29" s="86"/>
      <c r="NN29" s="86"/>
      <c r="NO29" s="86"/>
      <c r="NP29" s="86"/>
      <c r="NQ29" s="86"/>
      <c r="NR29" s="86"/>
      <c r="NS29" s="86"/>
      <c r="NT29" s="86"/>
      <c r="NU29" s="86"/>
      <c r="NV29" s="86"/>
      <c r="NW29" s="86"/>
      <c r="NX29" s="86"/>
      <c r="NY29" s="86"/>
      <c r="NZ29" s="86"/>
      <c r="OA29" s="86"/>
      <c r="OB29" s="86"/>
      <c r="OC29" s="86"/>
      <c r="OD29" s="86"/>
      <c r="OE29" s="86"/>
      <c r="OF29" s="86"/>
      <c r="OG29" s="86"/>
      <c r="OH29" s="86"/>
      <c r="OI29" s="86"/>
      <c r="OJ29" s="86"/>
      <c r="OK29" s="86"/>
      <c r="OL29" s="86"/>
      <c r="OM29" s="86"/>
      <c r="ON29" s="86"/>
      <c r="OO29" s="86"/>
      <c r="OP29" s="86"/>
      <c r="OQ29" s="86"/>
      <c r="OR29" s="86"/>
      <c r="OS29" s="86"/>
      <c r="OT29" s="86"/>
      <c r="OU29" s="86"/>
      <c r="OV29" s="86"/>
      <c r="OW29" s="86"/>
      <c r="OX29" s="86"/>
      <c r="OY29" s="86"/>
      <c r="OZ29" s="86"/>
      <c r="PA29" s="86"/>
      <c r="PB29" s="86"/>
      <c r="PC29" s="86"/>
      <c r="PD29" s="86"/>
      <c r="PE29" s="86"/>
      <c r="PF29" s="86"/>
      <c r="PG29" s="86"/>
      <c r="PH29" s="86"/>
      <c r="PI29" s="86"/>
      <c r="PJ29" s="86"/>
      <c r="PK29" s="86"/>
      <c r="PL29" s="86"/>
      <c r="PM29" s="86"/>
      <c r="PN29" s="86"/>
      <c r="PO29" s="86"/>
      <c r="PP29" s="86"/>
      <c r="PQ29" s="86"/>
      <c r="PR29" s="86"/>
      <c r="PS29" s="86"/>
      <c r="PT29" s="86"/>
      <c r="PU29" s="86"/>
      <c r="PV29" s="86"/>
      <c r="PW29" s="86"/>
      <c r="PX29" s="86"/>
      <c r="PY29" s="86"/>
      <c r="PZ29" s="86"/>
      <c r="QA29" s="86"/>
      <c r="QB29" s="86"/>
      <c r="RO29" s="86"/>
      <c r="RP29" s="86"/>
      <c r="RQ29" s="86"/>
      <c r="RR29" s="86"/>
      <c r="RS29" s="86"/>
      <c r="RT29" s="86"/>
      <c r="RU29" s="86"/>
      <c r="RV29" s="86"/>
      <c r="RW29" s="86"/>
      <c r="RX29" s="86"/>
      <c r="RY29" s="86"/>
      <c r="RZ29" s="86"/>
      <c r="SA29" s="86"/>
      <c r="SB29" s="86"/>
      <c r="SC29" s="86"/>
      <c r="SD29" s="86"/>
      <c r="SE29" s="86"/>
      <c r="SF29" s="86"/>
      <c r="SG29" s="86"/>
      <c r="SH29" s="86"/>
      <c r="SI29" s="86"/>
      <c r="SJ29" s="86"/>
      <c r="SK29" s="86"/>
      <c r="SL29" s="86"/>
      <c r="SM29" s="86"/>
      <c r="SN29" s="86"/>
      <c r="SO29" s="86"/>
      <c r="SP29" s="86"/>
      <c r="SQ29" s="86"/>
      <c r="SR29" s="86"/>
      <c r="SS29" s="86"/>
      <c r="ST29" s="86"/>
      <c r="SU29" s="86"/>
      <c r="SV29" s="86"/>
      <c r="SW29" s="86"/>
      <c r="SX29" s="86"/>
      <c r="SY29" s="86"/>
      <c r="SZ29" s="86"/>
      <c r="TA29" s="86"/>
      <c r="TB29" s="86"/>
      <c r="TC29" s="86"/>
      <c r="TD29" s="86"/>
      <c r="TE29" s="86"/>
      <c r="TF29" s="86"/>
      <c r="TG29" s="86"/>
      <c r="TH29" s="86"/>
      <c r="TI29" s="86"/>
      <c r="TJ29" s="86"/>
      <c r="TK29" s="86"/>
      <c r="TL29" s="86"/>
      <c r="TM29" s="86"/>
      <c r="TN29" s="86"/>
      <c r="TO29" s="86"/>
      <c r="TP29" s="86"/>
      <c r="TQ29" s="86"/>
      <c r="TR29" s="86"/>
      <c r="TS29" s="86"/>
      <c r="TT29" s="86"/>
      <c r="TU29" s="86"/>
      <c r="TV29" s="86"/>
      <c r="TW29" s="86"/>
      <c r="TX29" s="86"/>
      <c r="TY29" s="86"/>
      <c r="TZ29" s="86"/>
      <c r="UA29" s="86"/>
      <c r="UB29" s="86"/>
      <c r="UC29" s="86"/>
      <c r="UD29" s="86"/>
      <c r="UE29" s="86"/>
      <c r="UF29" s="86"/>
      <c r="UG29" s="86"/>
      <c r="UH29" s="86"/>
      <c r="UI29" s="86"/>
      <c r="UJ29" s="86"/>
      <c r="UK29" s="86"/>
      <c r="UL29" s="86"/>
      <c r="UM29" s="86"/>
      <c r="UN29" s="86"/>
      <c r="UO29" s="86"/>
      <c r="UP29" s="86"/>
      <c r="UQ29" s="86"/>
      <c r="UR29" s="86"/>
      <c r="US29" s="86"/>
      <c r="UT29" s="86"/>
      <c r="UU29" s="86"/>
      <c r="UV29" s="86"/>
      <c r="UW29" s="86"/>
      <c r="UX29" s="86"/>
      <c r="UY29" s="86"/>
      <c r="UZ29" s="86"/>
      <c r="VA29" s="86"/>
      <c r="VB29" s="86"/>
      <c r="VC29" s="86"/>
      <c r="VD29" s="86"/>
      <c r="VE29" s="86"/>
      <c r="VF29" s="86"/>
      <c r="VG29" s="86"/>
      <c r="VH29" s="86"/>
      <c r="VI29" s="86"/>
      <c r="VJ29" s="86"/>
      <c r="VK29" s="86"/>
      <c r="VL29" s="86"/>
      <c r="VM29" s="86"/>
      <c r="VN29" s="86"/>
      <c r="VO29" s="86"/>
      <c r="VP29" s="86"/>
      <c r="VQ29" s="86"/>
      <c r="VR29" s="86"/>
      <c r="VS29" s="86"/>
      <c r="VT29" s="86"/>
      <c r="VU29" s="86"/>
      <c r="VV29" s="86"/>
      <c r="VW29" s="86"/>
      <c r="VX29" s="86"/>
      <c r="VY29" s="86"/>
      <c r="VZ29" s="86"/>
      <c r="WA29" s="86"/>
      <c r="WB29" s="86"/>
      <c r="WC29" s="86"/>
      <c r="WD29" s="86"/>
      <c r="WE29" s="86"/>
      <c r="WF29" s="86"/>
      <c r="WG29" s="86"/>
      <c r="WH29" s="86"/>
      <c r="WI29" s="86"/>
      <c r="WJ29" s="86"/>
      <c r="WK29" s="86"/>
      <c r="WL29" s="86"/>
      <c r="WM29" s="86"/>
      <c r="WN29" s="86"/>
      <c r="WO29" s="86"/>
      <c r="WP29" s="86"/>
      <c r="WQ29" s="86"/>
      <c r="WR29" s="86"/>
      <c r="WS29" s="86"/>
      <c r="WT29" s="86"/>
      <c r="WU29" s="86"/>
      <c r="WV29" s="86"/>
      <c r="WW29" s="86"/>
      <c r="WX29" s="86"/>
      <c r="WY29" s="86"/>
      <c r="WZ29" s="86"/>
      <c r="XA29" s="86"/>
      <c r="XB29" s="86"/>
      <c r="XC29" s="86"/>
      <c r="XD29" s="86"/>
      <c r="XE29" s="86"/>
      <c r="XF29" s="86"/>
      <c r="XG29" s="86"/>
      <c r="XH29" s="86"/>
      <c r="XI29" s="86"/>
      <c r="XJ29" s="86"/>
      <c r="XK29" s="86"/>
      <c r="XL29" s="86"/>
      <c r="XM29" s="86"/>
      <c r="XN29" s="86"/>
      <c r="XO29" s="86"/>
      <c r="XP29" s="86"/>
      <c r="XQ29" s="86"/>
      <c r="XR29" s="86"/>
      <c r="XS29" s="86"/>
      <c r="XT29" s="86"/>
      <c r="XU29" s="86"/>
      <c r="XV29" s="86"/>
      <c r="XW29" s="86"/>
      <c r="XX29" s="86"/>
      <c r="XY29" s="86"/>
      <c r="XZ29" s="86"/>
      <c r="YA29" s="86"/>
      <c r="YB29" s="86"/>
      <c r="YC29" s="86"/>
      <c r="YD29" s="86"/>
      <c r="YE29" s="86"/>
      <c r="YF29" s="86"/>
      <c r="YG29" s="86"/>
      <c r="YH29" s="86"/>
      <c r="YI29" s="86"/>
      <c r="YJ29" s="86"/>
      <c r="YK29" s="86"/>
      <c r="YL29" s="86"/>
      <c r="YM29" s="86"/>
      <c r="YN29" s="86"/>
      <c r="YO29" s="86"/>
      <c r="YP29" s="86"/>
      <c r="YQ29" s="86"/>
      <c r="YR29" s="86"/>
      <c r="YS29" s="86"/>
      <c r="YT29" s="86"/>
      <c r="YU29" s="86"/>
      <c r="YV29" s="86"/>
      <c r="YW29" s="86"/>
      <c r="YX29" s="86"/>
      <c r="YY29" s="86"/>
      <c r="YZ29" s="86"/>
      <c r="ZA29" s="86"/>
      <c r="ZB29" s="86"/>
      <c r="ZC29" s="86"/>
      <c r="ZD29" s="86"/>
      <c r="ZE29" s="86"/>
      <c r="ZF29" s="86"/>
      <c r="ZG29" s="86"/>
      <c r="ZH29" s="86"/>
      <c r="ZI29" s="86"/>
      <c r="ZJ29" s="86"/>
      <c r="ZK29" s="86"/>
      <c r="ZL29" s="86"/>
      <c r="ZM29" s="86"/>
      <c r="ZN29" s="86"/>
      <c r="ZO29" s="86"/>
      <c r="ZP29" s="86"/>
      <c r="ZQ29" s="86"/>
      <c r="ZR29" s="86"/>
      <c r="ZS29" s="86"/>
      <c r="ZT29" s="86"/>
      <c r="ZU29" s="86"/>
      <c r="ZV29" s="86"/>
      <c r="ZW29" s="86"/>
      <c r="ZX29" s="86"/>
      <c r="ZY29" s="86"/>
      <c r="ZZ29" s="86"/>
      <c r="AAA29" s="86"/>
      <c r="AAB29" s="86"/>
      <c r="AAC29" s="86"/>
      <c r="AAD29" s="86"/>
      <c r="AAE29" s="86"/>
      <c r="AAF29" s="86"/>
      <c r="AAG29" s="86"/>
      <c r="AAH29" s="86"/>
      <c r="AAI29" s="86"/>
      <c r="AAJ29" s="86"/>
      <c r="AAK29" s="86"/>
      <c r="AAL29" s="86"/>
      <c r="AAM29" s="86"/>
      <c r="AAN29" s="86"/>
      <c r="AAO29" s="86"/>
      <c r="AAP29" s="86"/>
      <c r="AAQ29" s="86"/>
      <c r="AAR29" s="86"/>
      <c r="AAS29" s="86"/>
      <c r="AAT29" s="86"/>
      <c r="AAU29" s="86"/>
      <c r="AAV29" s="86"/>
      <c r="AAW29" s="86"/>
      <c r="AAX29" s="86"/>
      <c r="AAY29" s="86"/>
      <c r="AAZ29" s="86"/>
      <c r="ABA29" s="86"/>
      <c r="ABB29" s="86"/>
      <c r="ABC29" s="86"/>
      <c r="ABD29" s="86"/>
      <c r="ABE29" s="86"/>
      <c r="ABF29" s="86"/>
      <c r="ABG29" s="86"/>
      <c r="ABH29" s="86"/>
      <c r="ABI29" s="86"/>
      <c r="ABJ29" s="86"/>
      <c r="ABK29" s="86"/>
      <c r="ABL29" s="86"/>
      <c r="ABM29" s="86"/>
      <c r="ABN29" s="86"/>
      <c r="ABO29" s="86"/>
      <c r="ABP29" s="86"/>
      <c r="ABQ29" s="86"/>
      <c r="ABR29" s="86"/>
      <c r="ABS29" s="86"/>
      <c r="ABT29" s="86"/>
      <c r="ABU29" s="86"/>
      <c r="ABV29" s="86"/>
      <c r="ABW29" s="86"/>
      <c r="ABX29" s="86"/>
      <c r="ABY29" s="86"/>
      <c r="ABZ29" s="86"/>
      <c r="ACA29" s="86"/>
      <c r="ACB29" s="86"/>
      <c r="ACC29" s="86"/>
      <c r="ACD29" s="86"/>
      <c r="ACE29" s="86"/>
      <c r="ACF29" s="86"/>
      <c r="ACG29" s="86"/>
      <c r="ACH29" s="86"/>
      <c r="ACI29" s="86"/>
      <c r="ACJ29" s="86"/>
      <c r="ACK29" s="86"/>
      <c r="ACL29" s="86"/>
      <c r="ACM29" s="86"/>
      <c r="ACN29" s="86"/>
      <c r="ACO29" s="86"/>
      <c r="ACP29" s="86"/>
      <c r="ACQ29" s="86"/>
      <c r="ACR29" s="86"/>
      <c r="ACS29" s="86"/>
      <c r="ACT29" s="86"/>
      <c r="ACU29" s="86"/>
      <c r="ACV29" s="86"/>
      <c r="ACW29" s="86"/>
      <c r="ACX29" s="86"/>
      <c r="ACY29" s="86"/>
      <c r="ACZ29" s="86"/>
      <c r="ADA29" s="86"/>
      <c r="ADB29" s="86"/>
      <c r="ADC29" s="86"/>
      <c r="ADD29" s="86"/>
      <c r="ADE29" s="86"/>
      <c r="ADF29" s="86"/>
      <c r="ADG29" s="86"/>
      <c r="ADH29" s="86"/>
      <c r="ADI29" s="86"/>
      <c r="ADJ29" s="86"/>
      <c r="ADK29" s="86"/>
      <c r="ADL29" s="86"/>
      <c r="ADM29" s="86"/>
      <c r="ADN29" s="86"/>
      <c r="ADO29" s="86"/>
      <c r="ADP29" s="86"/>
      <c r="ADQ29" s="86"/>
      <c r="ADR29" s="86"/>
      <c r="ADS29" s="86"/>
      <c r="ADT29" s="86"/>
      <c r="ADU29" s="86"/>
      <c r="ADV29" s="86"/>
      <c r="ADW29" s="86"/>
      <c r="ADX29" s="86"/>
      <c r="ADY29" s="86"/>
      <c r="ADZ29" s="86"/>
      <c r="AEA29" s="86"/>
      <c r="AEB29" s="86"/>
      <c r="AEC29" s="86"/>
      <c r="AED29" s="86"/>
      <c r="AEE29" s="86"/>
      <c r="AEF29" s="86"/>
      <c r="AEG29" s="86"/>
      <c r="AEH29" s="86"/>
      <c r="AEI29" s="86"/>
      <c r="AEJ29" s="86"/>
      <c r="AEK29" s="86"/>
      <c r="AEL29" s="86"/>
      <c r="AEM29" s="86"/>
      <c r="AEN29" s="86"/>
      <c r="AEO29" s="86"/>
      <c r="AEP29" s="86"/>
      <c r="AEQ29" s="86"/>
      <c r="AER29" s="86"/>
      <c r="AES29" s="86"/>
      <c r="AET29" s="86"/>
      <c r="AEU29" s="86"/>
      <c r="AEV29" s="86"/>
      <c r="AEW29" s="86"/>
      <c r="AEX29" s="86"/>
      <c r="AEY29" s="86"/>
      <c r="AEZ29" s="86"/>
      <c r="AFA29" s="86"/>
      <c r="AFB29" s="86"/>
      <c r="AFC29" s="86"/>
      <c r="AFD29" s="86"/>
      <c r="AFE29" s="86"/>
      <c r="AFF29" s="86"/>
      <c r="AFG29" s="86"/>
      <c r="AFH29" s="86"/>
      <c r="AFI29" s="86"/>
      <c r="AFJ29" s="86"/>
      <c r="AFK29" s="86"/>
      <c r="AFL29" s="86"/>
      <c r="AFM29" s="86"/>
      <c r="AFN29" s="86"/>
      <c r="AFO29" s="86"/>
      <c r="AFP29" s="86"/>
      <c r="AFQ29" s="86"/>
      <c r="AFR29" s="86"/>
      <c r="AFS29" s="86"/>
      <c r="AFT29" s="86"/>
      <c r="AFU29" s="86"/>
      <c r="AFV29" s="86"/>
      <c r="AFW29" s="86"/>
      <c r="AFX29" s="86"/>
      <c r="AFY29" s="86"/>
      <c r="AFZ29" s="86"/>
      <c r="AGA29" s="86"/>
      <c r="AGB29" s="86"/>
      <c r="AGC29" s="86"/>
      <c r="AGD29" s="86"/>
      <c r="AGE29" s="86"/>
      <c r="AGF29" s="86"/>
      <c r="AGG29" s="86"/>
      <c r="AGH29" s="86"/>
      <c r="AGI29" s="86"/>
      <c r="AGJ29" s="86"/>
      <c r="AGK29" s="86"/>
      <c r="AGL29" s="86"/>
      <c r="AGM29" s="86"/>
      <c r="AGN29" s="86"/>
      <c r="AGO29" s="86"/>
      <c r="AGP29" s="86"/>
      <c r="AGQ29" s="86"/>
      <c r="AGR29" s="86"/>
      <c r="AGS29" s="86"/>
      <c r="AGT29" s="86"/>
      <c r="AGU29" s="86"/>
      <c r="AGV29" s="86"/>
      <c r="AGW29" s="86"/>
      <c r="AGX29" s="86"/>
      <c r="AGY29" s="86"/>
      <c r="AGZ29" s="86"/>
      <c r="AHA29" s="86"/>
      <c r="AHB29" s="86"/>
      <c r="AHC29" s="86"/>
      <c r="AHD29" s="86"/>
      <c r="AHE29" s="86"/>
      <c r="AHF29" s="86"/>
      <c r="AHG29" s="86"/>
      <c r="AHH29" s="86"/>
      <c r="AHI29" s="86"/>
      <c r="AHJ29" s="86"/>
      <c r="AHK29" s="86"/>
      <c r="AHL29" s="86"/>
      <c r="AHM29" s="86"/>
      <c r="AHN29" s="86"/>
      <c r="AHO29" s="86"/>
      <c r="AHP29" s="86"/>
      <c r="AHQ29" s="86"/>
      <c r="AHR29" s="86"/>
      <c r="AHS29" s="86"/>
      <c r="AHT29" s="86"/>
      <c r="AHU29" s="86"/>
      <c r="AHV29" s="86"/>
      <c r="AHW29" s="86"/>
      <c r="AHX29" s="86"/>
      <c r="AHY29" s="86"/>
      <c r="AHZ29" s="86"/>
      <c r="AIA29" s="86"/>
      <c r="AIB29" s="86"/>
      <c r="AIC29" s="86"/>
      <c r="AID29" s="86"/>
      <c r="AIE29" s="86"/>
      <c r="AIF29" s="86"/>
      <c r="AIG29" s="86"/>
      <c r="AIH29" s="86"/>
      <c r="AII29" s="86"/>
      <c r="AIJ29" s="86"/>
      <c r="AIK29" s="86"/>
      <c r="AIL29" s="86"/>
      <c r="AIM29" s="86"/>
      <c r="AIN29" s="86"/>
      <c r="AIO29" s="86"/>
      <c r="AIP29" s="86"/>
      <c r="AIQ29" s="86"/>
      <c r="AIR29" s="86"/>
      <c r="AIS29" s="86"/>
      <c r="AIT29" s="86"/>
      <c r="AIU29" s="86"/>
      <c r="AIV29" s="86"/>
      <c r="AIW29" s="86"/>
      <c r="AIX29" s="86"/>
      <c r="AIY29" s="86"/>
      <c r="AIZ29" s="86"/>
      <c r="AJA29" s="86"/>
      <c r="AJB29" s="86"/>
      <c r="AJC29" s="86"/>
      <c r="AJD29" s="86"/>
      <c r="AJE29" s="86"/>
      <c r="AJF29" s="86"/>
      <c r="AJG29" s="86"/>
      <c r="AJH29" s="86"/>
      <c r="AJI29" s="86"/>
      <c r="AJJ29" s="86"/>
      <c r="AJK29" s="86"/>
      <c r="AJL29" s="86"/>
      <c r="AJM29" s="86"/>
      <c r="AJN29" s="86"/>
      <c r="AJO29" s="86"/>
      <c r="AJP29" s="86"/>
      <c r="AJQ29" s="86"/>
      <c r="AJR29" s="86"/>
      <c r="AJS29" s="86"/>
      <c r="AJT29" s="86"/>
      <c r="AJU29" s="86"/>
      <c r="AJV29" s="86"/>
      <c r="AJW29" s="86"/>
      <c r="AJX29" s="86"/>
      <c r="AJY29" s="86"/>
      <c r="AJZ29" s="86"/>
      <c r="AKA29" s="86"/>
      <c r="AKB29" s="86"/>
      <c r="AKC29" s="86"/>
      <c r="AKD29" s="86"/>
      <c r="AKE29" s="86"/>
      <c r="AKF29" s="86"/>
      <c r="AKG29" s="86"/>
      <c r="AKH29" s="86"/>
      <c r="AKI29" s="86"/>
      <c r="AKJ29" s="86"/>
      <c r="AKK29" s="86"/>
      <c r="AKL29" s="86"/>
      <c r="AKM29" s="86"/>
      <c r="AKN29" s="86"/>
      <c r="AKO29" s="86"/>
      <c r="AKP29" s="86"/>
      <c r="AKQ29" s="86"/>
      <c r="AKR29" s="86"/>
      <c r="AKS29" s="86"/>
      <c r="AKT29" s="86"/>
      <c r="AKU29" s="86"/>
      <c r="AKV29" s="86"/>
      <c r="AKW29" s="86"/>
      <c r="AKX29" s="86"/>
      <c r="AKY29" s="86"/>
      <c r="AKZ29" s="86"/>
      <c r="ALA29" s="86"/>
      <c r="ALB29" s="86"/>
      <c r="ALC29" s="86"/>
      <c r="ALD29" s="86"/>
      <c r="ALE29" s="86"/>
      <c r="ALF29" s="86"/>
      <c r="ALG29" s="86"/>
      <c r="ALH29" s="86"/>
      <c r="ALI29" s="86"/>
      <c r="ALJ29" s="86"/>
      <c r="ALK29" s="86"/>
      <c r="ALL29" s="86"/>
      <c r="ALM29" s="86"/>
      <c r="ALN29" s="86"/>
      <c r="ALO29" s="86"/>
      <c r="ALP29" s="86"/>
      <c r="ALQ29" s="86"/>
      <c r="ALR29" s="86"/>
      <c r="ALS29" s="86"/>
      <c r="ALT29" s="86"/>
      <c r="ALU29" s="86"/>
      <c r="ALV29" s="86"/>
      <c r="ALW29" s="86"/>
      <c r="ALX29" s="86"/>
      <c r="ALY29" s="86"/>
      <c r="ALZ29" s="86"/>
      <c r="AMA29" s="86"/>
      <c r="AMB29" s="86"/>
      <c r="AMC29" s="86"/>
      <c r="AMD29" s="86"/>
      <c r="AME29" s="86"/>
      <c r="AMF29" s="86"/>
      <c r="AMG29" s="86"/>
      <c r="AMH29" s="86"/>
      <c r="AMI29" s="86"/>
      <c r="AMJ29" s="86"/>
      <c r="AMK29" s="86"/>
      <c r="AML29" s="86"/>
      <c r="AMM29" s="86"/>
      <c r="AMN29" s="86"/>
      <c r="AMO29" s="86"/>
      <c r="AMP29" s="86"/>
      <c r="AMQ29" s="86"/>
      <c r="AMR29" s="86"/>
      <c r="AMS29" s="86"/>
      <c r="AMT29" s="86"/>
      <c r="AMU29" s="86"/>
      <c r="AMV29" s="86"/>
      <c r="AMW29" s="86"/>
      <c r="AMX29" s="86"/>
      <c r="AMY29" s="86"/>
      <c r="AMZ29" s="86"/>
      <c r="ANA29" s="86"/>
      <c r="ANB29" s="86"/>
      <c r="ANC29" s="86"/>
      <c r="AND29" s="86"/>
      <c r="ANE29" s="86"/>
      <c r="ANF29" s="86"/>
      <c r="ANG29" s="86"/>
      <c r="ANH29" s="86"/>
      <c r="ANI29" s="86"/>
      <c r="ANJ29" s="86"/>
      <c r="ANK29" s="86"/>
      <c r="ANL29" s="86"/>
      <c r="ANM29" s="86"/>
      <c r="ANN29" s="86"/>
      <c r="ANO29" s="86"/>
      <c r="ANP29" s="86"/>
      <c r="ANQ29" s="86"/>
      <c r="ANR29" s="86"/>
      <c r="ANS29" s="86"/>
      <c r="ANT29" s="86"/>
      <c r="ANU29" s="86"/>
      <c r="ANV29" s="86"/>
      <c r="ANW29" s="86"/>
      <c r="ANX29" s="86"/>
      <c r="ANY29" s="86"/>
      <c r="ANZ29" s="86"/>
      <c r="AOA29" s="86"/>
      <c r="AOB29" s="86"/>
      <c r="AOC29" s="86"/>
      <c r="AOD29" s="86"/>
      <c r="AOE29" s="86"/>
      <c r="AOF29" s="86"/>
      <c r="AOG29" s="86"/>
      <c r="AOH29" s="86"/>
      <c r="AOI29" s="86"/>
      <c r="AOJ29" s="86"/>
      <c r="AOK29" s="86"/>
      <c r="AOL29" s="86"/>
      <c r="AOM29" s="86"/>
      <c r="AON29" s="86"/>
      <c r="AOO29" s="86"/>
      <c r="AOP29" s="86"/>
      <c r="AOQ29" s="86"/>
      <c r="AOR29" s="86"/>
      <c r="AOS29" s="86"/>
      <c r="AOT29" s="86"/>
      <c r="AOU29" s="86"/>
      <c r="AOV29" s="86"/>
      <c r="AOW29" s="86"/>
      <c r="AOX29" s="86"/>
      <c r="AOY29" s="86"/>
      <c r="AOZ29" s="86"/>
      <c r="APA29" s="86"/>
      <c r="APB29" s="86"/>
      <c r="APC29" s="86"/>
      <c r="APD29" s="86"/>
      <c r="APE29" s="86"/>
      <c r="APF29" s="86"/>
      <c r="APG29" s="86"/>
      <c r="APH29" s="86"/>
      <c r="API29" s="86"/>
      <c r="APJ29" s="86"/>
      <c r="APK29" s="86"/>
      <c r="APL29" s="86"/>
      <c r="APM29" s="86"/>
      <c r="APN29" s="86"/>
      <c r="APO29" s="86"/>
      <c r="APP29" s="86"/>
      <c r="APQ29" s="86"/>
      <c r="APR29" s="86"/>
      <c r="APS29" s="86"/>
      <c r="APT29" s="86"/>
      <c r="APU29" s="86"/>
      <c r="APV29" s="86"/>
      <c r="APW29" s="86"/>
      <c r="APX29" s="86"/>
      <c r="APY29" s="86"/>
      <c r="APZ29" s="86"/>
      <c r="AQA29" s="86"/>
      <c r="AQB29" s="86"/>
      <c r="AQC29" s="86"/>
      <c r="AQD29" s="86"/>
      <c r="AQE29" s="86"/>
      <c r="AQF29" s="86"/>
      <c r="AQG29" s="86"/>
      <c r="AQH29" s="86"/>
      <c r="AQI29" s="86"/>
      <c r="AQJ29" s="86"/>
      <c r="AQK29" s="86"/>
      <c r="AQL29" s="86"/>
      <c r="AQM29" s="86"/>
      <c r="AQN29" s="86"/>
      <c r="AQO29" s="86"/>
      <c r="AQP29" s="86"/>
      <c r="AQQ29" s="86"/>
      <c r="AQR29" s="86"/>
      <c r="AQS29" s="86"/>
      <c r="AQT29" s="86"/>
      <c r="AQU29" s="86"/>
      <c r="AQV29" s="86"/>
      <c r="AQW29" s="86"/>
      <c r="AQX29" s="86"/>
      <c r="AQY29" s="86"/>
      <c r="AQZ29" s="86"/>
      <c r="ARA29" s="86"/>
      <c r="ARB29" s="86"/>
      <c r="ARC29" s="86"/>
      <c r="ARD29" s="86"/>
      <c r="ARE29" s="86"/>
      <c r="ARF29" s="86"/>
      <c r="ARG29" s="86"/>
      <c r="ARH29" s="86"/>
      <c r="ARI29" s="86"/>
      <c r="ARJ29" s="86"/>
      <c r="ARK29" s="86"/>
      <c r="ARL29" s="86"/>
      <c r="ARM29" s="86"/>
      <c r="ARN29" s="86"/>
      <c r="ARO29" s="86"/>
      <c r="ARP29" s="86"/>
      <c r="ARQ29" s="86"/>
      <c r="ARR29" s="86"/>
      <c r="ARS29" s="86"/>
      <c r="ART29" s="86"/>
      <c r="ARU29" s="86"/>
      <c r="ARV29" s="86"/>
      <c r="ARW29" s="86"/>
      <c r="ARX29" s="86"/>
      <c r="ARY29" s="86"/>
      <c r="ARZ29" s="86"/>
      <c r="ASA29" s="86"/>
      <c r="ASB29" s="86"/>
      <c r="ASC29" s="86"/>
      <c r="ASD29" s="86"/>
      <c r="ASE29" s="86"/>
      <c r="ASF29" s="86"/>
      <c r="ASG29" s="86"/>
      <c r="ASH29" s="86"/>
      <c r="ASI29" s="86"/>
      <c r="ASJ29" s="86"/>
      <c r="ASK29" s="86"/>
      <c r="ASL29" s="86"/>
      <c r="ASM29" s="86"/>
      <c r="ASN29" s="86"/>
      <c r="ASO29" s="86"/>
      <c r="ASP29" s="86"/>
      <c r="ASQ29" s="86"/>
      <c r="ASR29" s="86"/>
      <c r="ASS29" s="86"/>
      <c r="AST29" s="86"/>
      <c r="ASU29" s="86"/>
      <c r="ASV29" s="86"/>
      <c r="ASW29" s="86"/>
      <c r="ASX29" s="86"/>
      <c r="ASY29" s="86"/>
      <c r="ASZ29" s="86"/>
      <c r="ATA29" s="86"/>
      <c r="ATB29" s="86"/>
      <c r="ATC29" s="86"/>
      <c r="ATD29" s="86"/>
      <c r="ATE29" s="86"/>
      <c r="ATF29" s="86"/>
      <c r="ATG29" s="86"/>
      <c r="ATH29" s="86"/>
      <c r="ATI29" s="86"/>
      <c r="ATJ29" s="86"/>
      <c r="ATK29" s="86"/>
      <c r="ATL29" s="86"/>
      <c r="ATM29" s="86"/>
      <c r="ATN29" s="86"/>
      <c r="ATO29" s="86"/>
      <c r="ATP29" s="86"/>
      <c r="ATQ29" s="86"/>
      <c r="ATR29" s="86"/>
      <c r="ATS29" s="86"/>
      <c r="ATT29" s="86"/>
      <c r="ATU29" s="86"/>
      <c r="ATV29" s="86"/>
      <c r="ATW29" s="86"/>
      <c r="ATX29" s="86"/>
      <c r="ATY29" s="86"/>
      <c r="ATZ29" s="86"/>
      <c r="AUA29" s="86"/>
      <c r="AUB29" s="86"/>
      <c r="AUC29" s="86"/>
      <c r="AUD29" s="86"/>
      <c r="AUE29" s="86"/>
      <c r="AUF29" s="86"/>
      <c r="AUG29" s="86"/>
      <c r="AUH29" s="86"/>
      <c r="AUI29" s="86"/>
      <c r="AUJ29" s="86"/>
      <c r="AUK29" s="86"/>
      <c r="AUL29" s="86"/>
      <c r="AUM29" s="86"/>
      <c r="AUN29" s="86"/>
      <c r="AUO29" s="86"/>
      <c r="AUP29" s="86"/>
      <c r="AUQ29" s="86"/>
      <c r="AUR29" s="86"/>
      <c r="AUS29" s="86"/>
      <c r="AUT29" s="86"/>
      <c r="AUU29" s="86"/>
      <c r="AUV29" s="86"/>
      <c r="AUW29" s="86"/>
      <c r="AUX29" s="86"/>
      <c r="AUY29" s="86"/>
      <c r="AUZ29" s="86"/>
      <c r="AVA29" s="86"/>
      <c r="AVB29" s="86"/>
      <c r="AVC29" s="86"/>
      <c r="AVD29" s="86"/>
      <c r="AVE29" s="86"/>
      <c r="AVF29" s="86"/>
      <c r="AVG29" s="86"/>
      <c r="AVH29" s="86"/>
      <c r="AVI29" s="86"/>
      <c r="AVJ29" s="86"/>
      <c r="AVK29" s="86"/>
      <c r="AVL29" s="86"/>
      <c r="AVM29" s="86"/>
      <c r="AVN29" s="86"/>
      <c r="AVO29" s="86"/>
      <c r="AVP29" s="86"/>
      <c r="AVQ29" s="86"/>
      <c r="AVR29" s="86"/>
      <c r="AVS29" s="86"/>
      <c r="AVT29" s="86"/>
      <c r="AVU29" s="86"/>
      <c r="AVV29" s="86"/>
      <c r="AVW29" s="86"/>
      <c r="AVX29" s="86"/>
      <c r="AVY29" s="86"/>
      <c r="AVZ29" s="86"/>
      <c r="AWA29" s="86"/>
      <c r="AWB29" s="86"/>
      <c r="AWC29" s="86"/>
      <c r="AWD29" s="86"/>
      <c r="AWE29" s="86"/>
      <c r="AWF29" s="86"/>
      <c r="AWG29" s="86"/>
      <c r="AWH29" s="86"/>
      <c r="AWI29" s="86"/>
      <c r="AWJ29" s="86"/>
      <c r="AWK29" s="86"/>
      <c r="AWL29" s="86"/>
      <c r="AWM29" s="86"/>
      <c r="AWN29" s="86"/>
      <c r="AWO29" s="86"/>
      <c r="AWP29" s="86"/>
      <c r="AWQ29" s="86"/>
      <c r="AWR29" s="86"/>
      <c r="AWS29" s="86"/>
      <c r="AWT29" s="86"/>
      <c r="AWU29" s="86"/>
      <c r="AWV29" s="86"/>
      <c r="AWW29" s="86"/>
      <c r="AWX29" s="86"/>
      <c r="AWY29" s="86"/>
      <c r="AWZ29" s="86"/>
      <c r="AXA29" s="86"/>
      <c r="AXB29" s="86"/>
      <c r="AXC29" s="86"/>
      <c r="AXD29" s="86"/>
      <c r="AXE29" s="86"/>
      <c r="AXF29" s="86"/>
      <c r="AXG29" s="86"/>
      <c r="AXH29" s="86"/>
      <c r="AXI29" s="86"/>
      <c r="AXJ29" s="86"/>
      <c r="AXK29" s="86"/>
      <c r="AXL29" s="86"/>
      <c r="AXM29" s="86"/>
      <c r="AXN29" s="86"/>
      <c r="AXO29" s="86"/>
      <c r="AXP29" s="86"/>
      <c r="AXQ29" s="86"/>
      <c r="AXR29" s="86"/>
      <c r="AXS29" s="86"/>
      <c r="AXT29" s="86"/>
      <c r="AXU29" s="86"/>
      <c r="AXV29" s="86"/>
      <c r="AXW29" s="86"/>
      <c r="AXX29" s="86"/>
      <c r="AXY29" s="86"/>
      <c r="AXZ29" s="86"/>
      <c r="AYA29" s="86"/>
      <c r="AYB29" s="86"/>
      <c r="AYC29" s="86"/>
      <c r="AYD29" s="86"/>
      <c r="AYE29" s="86"/>
      <c r="AYF29" s="86"/>
      <c r="AYG29" s="86"/>
      <c r="AYH29" s="86"/>
      <c r="AYI29" s="86"/>
      <c r="AYJ29" s="86"/>
      <c r="AYK29" s="86"/>
      <c r="AYL29" s="86"/>
      <c r="AYM29" s="86"/>
      <c r="AYN29" s="86"/>
      <c r="AYO29" s="86"/>
      <c r="AYP29" s="86"/>
      <c r="AYQ29" s="86"/>
      <c r="AYR29" s="86"/>
      <c r="AYS29" s="86"/>
      <c r="AYT29" s="86"/>
      <c r="AYU29" s="86"/>
      <c r="AYV29" s="86"/>
      <c r="AYW29" s="86"/>
      <c r="AYX29" s="86"/>
      <c r="AYY29" s="86"/>
      <c r="AYZ29" s="86"/>
      <c r="AZA29" s="86"/>
      <c r="AZB29" s="86"/>
      <c r="AZC29" s="86"/>
      <c r="AZD29" s="86"/>
      <c r="AZE29" s="86"/>
      <c r="AZF29" s="86"/>
      <c r="AZG29" s="86"/>
      <c r="AZH29" s="86"/>
      <c r="AZI29" s="86"/>
      <c r="AZJ29" s="86"/>
      <c r="AZK29" s="86"/>
      <c r="AZL29" s="86"/>
      <c r="AZM29" s="86"/>
      <c r="AZN29" s="86"/>
      <c r="AZO29" s="86"/>
      <c r="AZP29" s="86"/>
      <c r="AZQ29" s="86"/>
      <c r="AZR29" s="86"/>
      <c r="AZS29" s="86"/>
      <c r="AZT29" s="86"/>
      <c r="AZU29" s="86"/>
      <c r="AZV29" s="86"/>
      <c r="AZW29" s="86"/>
      <c r="AZX29" s="86"/>
      <c r="AZY29" s="86"/>
      <c r="AZZ29" s="86"/>
      <c r="BAA29" s="86"/>
      <c r="BAB29" s="86"/>
      <c r="BAC29" s="86"/>
      <c r="BAD29" s="86"/>
      <c r="BAE29" s="86"/>
      <c r="BAF29" s="86"/>
      <c r="BAG29" s="86"/>
      <c r="BAH29" s="86"/>
      <c r="BAI29" s="86"/>
      <c r="BAJ29" s="86"/>
      <c r="BAK29" s="86"/>
      <c r="BAL29" s="86"/>
      <c r="BAM29" s="86"/>
      <c r="BAN29" s="86"/>
      <c r="BAO29" s="86"/>
      <c r="BAP29" s="86"/>
      <c r="BAQ29" s="86"/>
      <c r="BAR29" s="86"/>
      <c r="BAS29" s="86"/>
      <c r="BAT29" s="86"/>
      <c r="BAU29" s="86"/>
      <c r="BAV29" s="86"/>
      <c r="BAW29" s="86"/>
      <c r="BAX29" s="86"/>
      <c r="BAY29" s="86"/>
      <c r="BAZ29" s="86"/>
      <c r="BBA29" s="86"/>
      <c r="BBB29" s="86"/>
      <c r="BBC29" s="86"/>
      <c r="BBD29" s="86"/>
      <c r="BBE29" s="86"/>
      <c r="BBF29" s="86"/>
      <c r="BBG29" s="86"/>
      <c r="BBH29" s="86"/>
      <c r="BBI29" s="86"/>
      <c r="BBJ29" s="86"/>
      <c r="BBK29" s="86"/>
      <c r="BBL29" s="86"/>
      <c r="BBM29" s="86"/>
      <c r="BBN29" s="86"/>
      <c r="BBO29" s="86"/>
      <c r="BBP29" s="86"/>
      <c r="BBQ29" s="86"/>
      <c r="BBR29" s="86"/>
      <c r="BBS29" s="86"/>
      <c r="BBT29" s="86"/>
      <c r="BBU29" s="86"/>
      <c r="BBV29" s="86"/>
      <c r="BBW29" s="86"/>
      <c r="BBX29" s="86"/>
      <c r="BBY29" s="86"/>
      <c r="BBZ29" s="86"/>
      <c r="BCA29" s="86"/>
      <c r="BCB29" s="86"/>
      <c r="BCC29" s="86"/>
      <c r="BCD29" s="86"/>
      <c r="BCE29" s="86"/>
      <c r="BCF29" s="86"/>
      <c r="BCG29" s="86"/>
      <c r="BCH29" s="86"/>
      <c r="BCI29" s="86"/>
      <c r="BCJ29" s="86"/>
      <c r="BCK29" s="86"/>
      <c r="BCL29" s="86"/>
      <c r="BCM29" s="86"/>
      <c r="BCN29" s="86"/>
      <c r="BCO29" s="86"/>
      <c r="BCP29" s="86"/>
      <c r="BCQ29" s="86"/>
      <c r="BCR29" s="86"/>
      <c r="BCS29" s="86"/>
      <c r="BCT29" s="86"/>
      <c r="BCU29" s="86"/>
      <c r="BCV29" s="86"/>
      <c r="BCW29" s="86"/>
      <c r="BCX29" s="86"/>
      <c r="BCY29" s="86"/>
      <c r="BCZ29" s="86"/>
      <c r="BDA29" s="86"/>
      <c r="BDB29" s="86"/>
      <c r="BDC29" s="86"/>
      <c r="BDD29" s="86"/>
      <c r="BDE29" s="86"/>
      <c r="BDF29" s="86"/>
      <c r="BDG29" s="86"/>
      <c r="BDH29" s="86"/>
      <c r="BDI29" s="86"/>
      <c r="BDJ29" s="86"/>
      <c r="BDK29" s="86"/>
      <c r="BDL29" s="86"/>
      <c r="BDM29" s="86"/>
      <c r="BDN29" s="86"/>
      <c r="BDO29" s="86"/>
      <c r="BDP29" s="86"/>
      <c r="BDQ29" s="86"/>
      <c r="BDR29" s="86"/>
      <c r="BDS29" s="86"/>
      <c r="BDT29" s="86"/>
      <c r="BDU29" s="86"/>
      <c r="BDV29" s="86"/>
      <c r="BDW29" s="86"/>
      <c r="BDX29" s="86"/>
      <c r="BDY29" s="86"/>
      <c r="BDZ29" s="86"/>
      <c r="BEA29" s="86"/>
      <c r="BEB29" s="86"/>
      <c r="BEC29" s="86"/>
      <c r="BED29" s="86"/>
      <c r="BEE29" s="86"/>
      <c r="BEF29" s="86"/>
      <c r="BEG29" s="86"/>
      <c r="BEH29" s="86"/>
      <c r="BEI29" s="86"/>
      <c r="BEJ29" s="86"/>
      <c r="BEK29" s="86"/>
      <c r="BEL29" s="86"/>
      <c r="BEM29" s="86"/>
      <c r="BEN29" s="86"/>
      <c r="BEO29" s="86"/>
      <c r="BEP29" s="86"/>
      <c r="BEQ29" s="86"/>
      <c r="BER29" s="86"/>
      <c r="BES29" s="86"/>
      <c r="BET29" s="86"/>
      <c r="BEU29" s="86"/>
      <c r="BEV29" s="86"/>
      <c r="BEW29" s="86"/>
      <c r="BEX29" s="86"/>
      <c r="BEY29" s="86"/>
      <c r="BEZ29" s="86"/>
      <c r="BFA29" s="86"/>
      <c r="BFB29" s="86"/>
      <c r="BFC29" s="86"/>
      <c r="BFD29" s="86"/>
      <c r="BFE29" s="86"/>
      <c r="BFF29" s="86"/>
      <c r="BFG29" s="86"/>
      <c r="BFH29" s="86"/>
      <c r="BFI29" s="86"/>
      <c r="BFJ29" s="86"/>
      <c r="BFK29" s="86"/>
      <c r="BFL29" s="86"/>
      <c r="BFM29" s="86"/>
      <c r="BFN29" s="86"/>
      <c r="BFO29" s="86"/>
      <c r="BFP29" s="86"/>
      <c r="BFQ29" s="86"/>
      <c r="BFR29" s="86"/>
      <c r="BFS29" s="86"/>
      <c r="BFT29" s="86"/>
      <c r="BFU29" s="86"/>
      <c r="BFV29" s="86"/>
      <c r="BFW29" s="86"/>
      <c r="BFX29" s="86"/>
      <c r="BFY29" s="86"/>
      <c r="BFZ29" s="86"/>
      <c r="BGA29" s="86"/>
      <c r="BGB29" s="86"/>
      <c r="BGC29" s="86"/>
      <c r="BGD29" s="86"/>
      <c r="BGE29" s="86"/>
      <c r="BGF29" s="86"/>
      <c r="BGG29" s="86"/>
      <c r="BGH29" s="86"/>
      <c r="BGI29" s="86"/>
      <c r="BGJ29" s="86"/>
      <c r="BGK29" s="86"/>
      <c r="BGL29" s="86"/>
      <c r="BGM29" s="86"/>
      <c r="BGN29" s="86"/>
      <c r="BGO29" s="86"/>
      <c r="BGP29" s="86"/>
      <c r="BGQ29" s="86"/>
      <c r="BGR29" s="86"/>
      <c r="BGS29" s="86"/>
      <c r="BGT29" s="86"/>
      <c r="BGU29" s="86"/>
      <c r="BGV29" s="86"/>
      <c r="BGW29" s="86"/>
      <c r="BGX29" s="86"/>
      <c r="BGY29" s="86"/>
      <c r="BGZ29" s="86"/>
      <c r="BHA29" s="86"/>
      <c r="BHB29" s="86"/>
      <c r="BHC29" s="86"/>
      <c r="BHD29" s="86"/>
      <c r="BHE29" s="86"/>
      <c r="BHF29" s="86"/>
      <c r="BHG29" s="86"/>
      <c r="BHH29" s="86"/>
      <c r="BHI29" s="86"/>
      <c r="BHJ29" s="86"/>
      <c r="BHK29" s="86"/>
      <c r="BHL29" s="86"/>
      <c r="BHM29" s="86"/>
      <c r="BHN29" s="86"/>
      <c r="BHO29" s="86"/>
      <c r="BHP29" s="86"/>
      <c r="BHQ29" s="86"/>
      <c r="BHR29" s="86"/>
      <c r="BHS29" s="86"/>
      <c r="BHT29" s="86"/>
      <c r="BHU29" s="86"/>
      <c r="BHV29" s="86"/>
      <c r="BHW29" s="86"/>
      <c r="BHX29" s="86"/>
      <c r="BHY29" s="86"/>
      <c r="BHZ29" s="86"/>
      <c r="BIA29" s="86"/>
      <c r="BIB29" s="86"/>
      <c r="BIC29" s="86"/>
      <c r="BID29" s="86"/>
      <c r="BIE29" s="86"/>
      <c r="BIF29" s="86"/>
      <c r="BIG29" s="86"/>
      <c r="BIH29" s="86"/>
      <c r="BII29" s="86"/>
      <c r="BIJ29" s="86"/>
      <c r="BIK29" s="86"/>
      <c r="BIL29" s="86"/>
      <c r="BIM29" s="86"/>
      <c r="BIN29" s="86"/>
      <c r="BIO29" s="86"/>
      <c r="BIP29" s="86"/>
      <c r="BIQ29" s="86"/>
      <c r="BIR29" s="86"/>
      <c r="BIS29" s="86"/>
      <c r="BIT29" s="86"/>
      <c r="BIU29" s="86"/>
      <c r="BIV29" s="86"/>
      <c r="BIW29" s="86"/>
      <c r="BIX29" s="86"/>
      <c r="BIY29" s="86"/>
      <c r="BIZ29" s="86"/>
      <c r="BJA29" s="86"/>
      <c r="BJB29" s="86"/>
      <c r="BJC29" s="86"/>
      <c r="BJD29" s="86"/>
      <c r="BJE29" s="86"/>
      <c r="BJF29" s="86"/>
      <c r="BJG29" s="86"/>
      <c r="BJH29" s="86"/>
      <c r="BJI29" s="86"/>
      <c r="BJJ29" s="86"/>
      <c r="BJK29" s="86"/>
      <c r="BJL29" s="86"/>
      <c r="BJM29" s="86"/>
      <c r="BJN29" s="86"/>
      <c r="BJO29" s="86"/>
      <c r="BJP29" s="86"/>
      <c r="BJQ29" s="86"/>
      <c r="BJR29" s="86"/>
      <c r="BJS29" s="86"/>
      <c r="BJT29" s="86"/>
      <c r="BJU29" s="86"/>
      <c r="BJV29" s="86"/>
      <c r="BJW29" s="86"/>
      <c r="BJX29" s="86"/>
      <c r="BJY29" s="86"/>
      <c r="BJZ29" s="86"/>
      <c r="BKA29" s="86"/>
      <c r="BKB29" s="86"/>
      <c r="BKC29" s="86"/>
      <c r="BKD29" s="86"/>
      <c r="BKE29" s="86"/>
      <c r="BKF29" s="86"/>
      <c r="BKG29" s="86"/>
      <c r="BKH29" s="86"/>
      <c r="BKI29" s="86"/>
      <c r="BKJ29" s="86"/>
      <c r="BKK29" s="86"/>
      <c r="BKL29" s="86"/>
      <c r="BKM29" s="86"/>
      <c r="BKN29" s="86"/>
      <c r="BKO29" s="86"/>
      <c r="BKP29" s="86"/>
      <c r="BKQ29" s="86"/>
      <c r="BKR29" s="86"/>
      <c r="BKS29" s="86"/>
      <c r="BKT29" s="86"/>
      <c r="BKU29" s="86"/>
      <c r="BKV29" s="86"/>
      <c r="BKW29" s="86"/>
      <c r="BKX29" s="86"/>
      <c r="BKY29" s="86"/>
      <c r="BKZ29" s="86"/>
      <c r="BLA29" s="86"/>
      <c r="BLB29" s="86"/>
      <c r="BLC29" s="86"/>
      <c r="BLD29" s="86"/>
      <c r="BLE29" s="86"/>
      <c r="BLF29" s="86"/>
      <c r="BLG29" s="86"/>
      <c r="BLH29" s="86"/>
      <c r="BLI29" s="86"/>
      <c r="BLJ29" s="86"/>
      <c r="BLK29" s="86"/>
      <c r="BLL29" s="86"/>
      <c r="BLM29" s="86"/>
      <c r="BLN29" s="86"/>
      <c r="BLO29" s="86"/>
      <c r="BLP29" s="86"/>
      <c r="BLQ29" s="86"/>
      <c r="BLR29" s="86"/>
      <c r="BLS29" s="86"/>
      <c r="BLT29" s="86"/>
      <c r="BLU29" s="86"/>
      <c r="BLV29" s="86"/>
      <c r="BLW29" s="86"/>
      <c r="BLX29" s="86"/>
      <c r="BLY29" s="86"/>
      <c r="BLZ29" s="86"/>
      <c r="BMA29" s="86"/>
      <c r="BMB29" s="86"/>
      <c r="BMC29" s="86"/>
      <c r="BMD29" s="86"/>
      <c r="BME29" s="86"/>
      <c r="BMF29" s="86"/>
      <c r="BMG29" s="86"/>
      <c r="BMH29" s="86"/>
      <c r="BMI29" s="86"/>
      <c r="BMJ29" s="86"/>
      <c r="BMK29" s="86"/>
      <c r="BML29" s="86"/>
      <c r="BMM29" s="86"/>
      <c r="BMN29" s="86"/>
      <c r="BMO29" s="86"/>
      <c r="BMP29" s="86"/>
      <c r="BMQ29" s="86"/>
      <c r="BMR29" s="86"/>
      <c r="BMS29" s="86"/>
      <c r="BMT29" s="86"/>
      <c r="BMU29" s="86"/>
      <c r="BMV29" s="86"/>
      <c r="BMW29" s="86"/>
      <c r="BMX29" s="86"/>
      <c r="BMY29" s="86"/>
      <c r="BMZ29" s="86"/>
      <c r="BNA29" s="86"/>
      <c r="BNB29" s="86"/>
      <c r="BNC29" s="86"/>
      <c r="BND29" s="86"/>
      <c r="BNE29" s="86"/>
      <c r="BNF29" s="86"/>
      <c r="BNG29" s="86"/>
      <c r="BNH29" s="86"/>
      <c r="BNI29" s="86"/>
      <c r="BNJ29" s="86"/>
      <c r="BNK29" s="86"/>
      <c r="BNL29" s="86"/>
      <c r="BNM29" s="86"/>
      <c r="BNN29" s="86"/>
      <c r="BNO29" s="86"/>
      <c r="BNP29" s="86"/>
      <c r="BNQ29" s="86"/>
      <c r="BNR29" s="86"/>
      <c r="BNS29" s="86"/>
      <c r="BNT29" s="86"/>
      <c r="BNU29" s="86"/>
      <c r="BNV29" s="86"/>
      <c r="BNW29" s="86"/>
      <c r="BNX29" s="86"/>
      <c r="BNY29" s="86"/>
      <c r="BNZ29" s="86"/>
      <c r="BOA29" s="86"/>
      <c r="BOB29" s="86"/>
      <c r="BOC29" s="86"/>
      <c r="BOD29" s="86"/>
      <c r="BOE29" s="86"/>
      <c r="BOF29" s="86"/>
      <c r="BOG29" s="86"/>
      <c r="BOH29" s="86"/>
      <c r="BOI29" s="86"/>
      <c r="BOJ29" s="86"/>
      <c r="BOK29" s="86"/>
      <c r="BOL29" s="86"/>
      <c r="BOM29" s="86"/>
      <c r="BON29" s="86"/>
      <c r="BOO29" s="86"/>
      <c r="BOP29" s="86"/>
      <c r="BOQ29" s="86"/>
      <c r="BOR29" s="86"/>
      <c r="BOS29" s="86"/>
      <c r="BOT29" s="86"/>
      <c r="BOU29" s="86"/>
      <c r="BOV29" s="86"/>
      <c r="BOW29" s="86"/>
      <c r="BOX29" s="86"/>
      <c r="BOY29" s="86"/>
      <c r="BOZ29" s="86"/>
      <c r="BPA29" s="86"/>
      <c r="BPB29" s="86"/>
      <c r="BPC29" s="86"/>
      <c r="BPD29" s="86"/>
      <c r="BPE29" s="86"/>
      <c r="BPF29" s="86"/>
      <c r="BPG29" s="86"/>
      <c r="BPH29" s="86"/>
      <c r="BPI29" s="86"/>
      <c r="BPJ29" s="86"/>
      <c r="BPK29" s="86"/>
      <c r="BPL29" s="86"/>
      <c r="BPM29" s="86"/>
      <c r="BPN29" s="86"/>
      <c r="BPO29" s="86"/>
      <c r="BPP29" s="86"/>
      <c r="BPQ29" s="86"/>
      <c r="BPR29" s="86"/>
      <c r="BPS29" s="86"/>
      <c r="BPT29" s="86"/>
      <c r="BPU29" s="86"/>
      <c r="BPV29" s="86"/>
      <c r="BPW29" s="86"/>
      <c r="BPX29" s="86"/>
      <c r="BPY29" s="86"/>
      <c r="BPZ29" s="86"/>
      <c r="BQA29" s="86"/>
      <c r="BQB29" s="86"/>
      <c r="BQC29" s="86"/>
      <c r="BQD29" s="86"/>
      <c r="BQE29" s="86"/>
      <c r="BQF29" s="86"/>
      <c r="BQG29" s="86"/>
      <c r="BQH29" s="86"/>
      <c r="BQI29" s="86"/>
      <c r="BQJ29" s="86"/>
      <c r="BQK29" s="86"/>
      <c r="BQL29" s="86"/>
      <c r="BQM29" s="86"/>
      <c r="BQN29" s="86"/>
      <c r="BQO29" s="86"/>
      <c r="BQP29" s="86"/>
      <c r="BQQ29" s="86"/>
      <c r="BQR29" s="86"/>
      <c r="BQS29" s="86"/>
      <c r="BQT29" s="86"/>
      <c r="BQU29" s="86"/>
      <c r="BQV29" s="86"/>
      <c r="BQW29" s="86"/>
      <c r="BQX29" s="86"/>
      <c r="BQY29" s="86"/>
      <c r="BQZ29" s="86"/>
      <c r="BRA29" s="86"/>
      <c r="BRB29" s="86"/>
      <c r="BRC29" s="86"/>
      <c r="BRD29" s="86"/>
      <c r="BRE29" s="86"/>
      <c r="BRF29" s="86"/>
      <c r="BRG29" s="86"/>
      <c r="BRH29" s="86"/>
      <c r="BRI29" s="86"/>
      <c r="BRJ29" s="86"/>
      <c r="BRK29" s="86"/>
      <c r="BRL29" s="86"/>
      <c r="BRM29" s="86"/>
      <c r="BRN29" s="86"/>
      <c r="BRO29" s="86"/>
      <c r="BRP29" s="86"/>
      <c r="BRQ29" s="86"/>
      <c r="BRR29" s="86"/>
      <c r="BRS29" s="86"/>
      <c r="BRT29" s="86"/>
      <c r="BRU29" s="86"/>
      <c r="BRV29" s="86"/>
      <c r="BRW29" s="86"/>
      <c r="BRX29" s="86"/>
      <c r="BRY29" s="86"/>
      <c r="BRZ29" s="86"/>
      <c r="BSA29" s="86"/>
      <c r="BSB29" s="86"/>
      <c r="BSC29" s="86"/>
      <c r="BSD29" s="86"/>
      <c r="BSE29" s="86"/>
      <c r="BSF29" s="86"/>
      <c r="BSG29" s="86"/>
      <c r="BSH29" s="86"/>
      <c r="BSI29" s="86"/>
      <c r="BSJ29" s="86"/>
      <c r="BSK29" s="86"/>
      <c r="BSL29" s="86"/>
      <c r="BSM29" s="86"/>
      <c r="BSN29" s="86"/>
      <c r="BSO29" s="86"/>
      <c r="BSP29" s="86"/>
      <c r="BSQ29" s="86"/>
      <c r="BSR29" s="86"/>
      <c r="BSS29" s="86"/>
      <c r="BST29" s="86"/>
      <c r="BSU29" s="86"/>
      <c r="BSV29" s="86"/>
      <c r="BSW29" s="86"/>
      <c r="BSX29" s="86"/>
      <c r="BSY29" s="86"/>
      <c r="BSZ29" s="86"/>
      <c r="BTA29" s="86"/>
      <c r="BTB29" s="86"/>
      <c r="BTC29" s="86"/>
      <c r="BTD29" s="86"/>
      <c r="BTE29" s="86"/>
      <c r="BTF29" s="86"/>
      <c r="BTG29" s="86"/>
      <c r="BTH29" s="86"/>
      <c r="BTI29" s="86"/>
      <c r="BTJ29" s="86"/>
      <c r="BTK29" s="86"/>
      <c r="BTL29" s="86"/>
      <c r="BTM29" s="86"/>
      <c r="BTN29" s="86"/>
      <c r="BTO29" s="86"/>
      <c r="BTP29" s="86"/>
      <c r="BTQ29" s="86"/>
      <c r="BTR29" s="86"/>
      <c r="BTS29" s="86"/>
      <c r="BTT29" s="86"/>
      <c r="BTU29" s="86"/>
      <c r="BTV29" s="86"/>
      <c r="BTW29" s="86"/>
      <c r="BTX29" s="86"/>
      <c r="BTY29" s="86"/>
      <c r="BTZ29" s="86"/>
      <c r="BUA29" s="86"/>
      <c r="BUB29" s="86"/>
      <c r="BUC29" s="86"/>
      <c r="BUD29" s="86"/>
      <c r="BUE29" s="86"/>
      <c r="BUF29" s="86"/>
      <c r="BUG29" s="86"/>
      <c r="BUH29" s="86"/>
      <c r="BUI29" s="86"/>
      <c r="BUJ29" s="86"/>
      <c r="BUK29" s="86"/>
      <c r="BUL29" s="86"/>
      <c r="BUM29" s="86"/>
      <c r="BUN29" s="86"/>
      <c r="BUO29" s="86"/>
      <c r="BUP29" s="86"/>
      <c r="BUQ29" s="86"/>
      <c r="BUR29" s="86"/>
      <c r="BUS29" s="86"/>
      <c r="BUT29" s="86"/>
      <c r="BUU29" s="86"/>
      <c r="BUV29" s="86"/>
      <c r="BUW29" s="86"/>
      <c r="BUX29" s="86"/>
      <c r="BUY29" s="86"/>
      <c r="BUZ29" s="86"/>
      <c r="BVA29" s="86"/>
      <c r="BVB29" s="86"/>
      <c r="BVC29" s="86"/>
      <c r="BVD29" s="86"/>
      <c r="BVE29" s="86"/>
      <c r="BVF29" s="86"/>
      <c r="BVG29" s="86"/>
      <c r="BVH29" s="86"/>
      <c r="BVI29" s="86"/>
      <c r="BVJ29" s="86"/>
      <c r="BVK29" s="86"/>
      <c r="BVL29" s="86"/>
      <c r="BVM29" s="86"/>
      <c r="BVN29" s="86"/>
      <c r="BVO29" s="86"/>
      <c r="BVP29" s="86"/>
      <c r="BVQ29" s="86"/>
      <c r="BVR29" s="86"/>
      <c r="BVS29" s="86"/>
      <c r="BVT29" s="86"/>
      <c r="BVU29" s="86"/>
      <c r="BVV29" s="86"/>
      <c r="BVW29" s="86"/>
      <c r="BVX29" s="86"/>
      <c r="BVY29" s="86"/>
      <c r="BVZ29" s="86"/>
      <c r="BWA29" s="86"/>
      <c r="BWB29" s="86"/>
      <c r="BWC29" s="86"/>
      <c r="BWD29" s="86"/>
      <c r="BWE29" s="86"/>
      <c r="BWF29" s="86"/>
      <c r="BWG29" s="86"/>
      <c r="BWH29" s="86"/>
      <c r="BWI29" s="86"/>
      <c r="BWJ29" s="86"/>
      <c r="BWK29" s="86"/>
      <c r="BWL29" s="86"/>
      <c r="BWM29" s="86"/>
      <c r="BWN29" s="86"/>
      <c r="BWO29" s="86"/>
      <c r="BWP29" s="86"/>
      <c r="BWQ29" s="86"/>
      <c r="BWR29" s="86"/>
      <c r="BWS29" s="86"/>
      <c r="BWT29" s="86"/>
      <c r="BWU29" s="86"/>
      <c r="BWV29" s="86"/>
      <c r="BWW29" s="86"/>
      <c r="BWX29" s="86"/>
      <c r="BWY29" s="86"/>
      <c r="BWZ29" s="86"/>
      <c r="BXA29" s="86"/>
      <c r="BXB29" s="86"/>
      <c r="BXC29" s="86"/>
      <c r="BXD29" s="86"/>
      <c r="BXE29" s="86"/>
      <c r="BXF29" s="86"/>
      <c r="BXG29" s="86"/>
      <c r="BXH29" s="86"/>
      <c r="BXI29" s="86"/>
      <c r="BXJ29" s="86"/>
      <c r="BXK29" s="86"/>
      <c r="BXL29" s="86"/>
      <c r="BXM29" s="86"/>
      <c r="BXN29" s="86"/>
      <c r="BXO29" s="86"/>
      <c r="BXP29" s="86"/>
      <c r="BXQ29" s="86"/>
      <c r="BXR29" s="86"/>
      <c r="BXS29" s="86"/>
      <c r="BXT29" s="86"/>
      <c r="BXU29" s="86"/>
      <c r="BXV29" s="86"/>
      <c r="BXW29" s="86"/>
      <c r="BXX29" s="86"/>
      <c r="BXY29" s="86"/>
      <c r="BXZ29" s="86"/>
      <c r="BYA29" s="86"/>
      <c r="BYB29" s="86"/>
      <c r="BYC29" s="86"/>
      <c r="BYD29" s="86"/>
      <c r="BYE29" s="86"/>
      <c r="BYF29" s="86"/>
      <c r="BYG29" s="86"/>
      <c r="BYH29" s="86"/>
      <c r="BYI29" s="86"/>
      <c r="BYJ29" s="86"/>
      <c r="BYK29" s="86"/>
      <c r="BYL29" s="86"/>
      <c r="BYM29" s="86"/>
      <c r="BYN29" s="86"/>
      <c r="BYO29" s="86"/>
      <c r="BYP29" s="86"/>
      <c r="BYQ29" s="86"/>
      <c r="BYR29" s="86"/>
      <c r="BYS29" s="86"/>
      <c r="BYT29" s="86"/>
      <c r="BYU29" s="86"/>
      <c r="BYV29" s="86"/>
      <c r="BYW29" s="86"/>
      <c r="BYX29" s="86"/>
      <c r="BYY29" s="86"/>
      <c r="BYZ29" s="86"/>
      <c r="BZA29" s="86"/>
      <c r="BZB29" s="86"/>
      <c r="BZC29" s="86"/>
      <c r="BZD29" s="86"/>
      <c r="BZE29" s="86"/>
      <c r="BZF29" s="86"/>
      <c r="BZG29" s="86"/>
      <c r="BZH29" s="86"/>
      <c r="BZI29" s="86"/>
      <c r="BZJ29" s="86"/>
      <c r="BZK29" s="86"/>
      <c r="BZL29" s="86"/>
      <c r="BZM29" s="86"/>
      <c r="BZN29" s="86"/>
      <c r="BZO29" s="86"/>
      <c r="BZP29" s="86"/>
      <c r="BZQ29" s="86"/>
      <c r="BZR29" s="86"/>
      <c r="BZS29" s="86"/>
      <c r="BZT29" s="86"/>
      <c r="BZU29" s="86"/>
      <c r="BZV29" s="86"/>
      <c r="BZW29" s="86"/>
      <c r="BZX29" s="86"/>
      <c r="BZY29" s="86"/>
      <c r="BZZ29" s="86"/>
      <c r="CAA29" s="86"/>
      <c r="CAB29" s="86"/>
      <c r="CAC29" s="86"/>
      <c r="CAD29" s="86"/>
      <c r="CAE29" s="86"/>
      <c r="CAF29" s="86"/>
      <c r="CAG29" s="86"/>
      <c r="CAH29" s="86"/>
      <c r="CAI29" s="86"/>
      <c r="CAJ29" s="86"/>
      <c r="CAK29" s="86"/>
      <c r="CAL29" s="86"/>
      <c r="CAM29" s="86"/>
      <c r="CAN29" s="86"/>
      <c r="CAO29" s="86"/>
      <c r="CAP29" s="86"/>
      <c r="CAQ29" s="86"/>
      <c r="CAR29" s="86"/>
      <c r="CAS29" s="86"/>
      <c r="CAT29" s="86"/>
      <c r="CAU29" s="86"/>
      <c r="CAV29" s="86"/>
      <c r="CAW29" s="86"/>
      <c r="CAX29" s="86"/>
      <c r="CAY29" s="86"/>
      <c r="CAZ29" s="86"/>
      <c r="CBA29" s="86"/>
      <c r="CBB29" s="86"/>
      <c r="CBC29" s="86"/>
      <c r="CBD29" s="86"/>
      <c r="CBE29" s="86"/>
      <c r="CBF29" s="86"/>
      <c r="CBG29" s="86"/>
      <c r="CBH29" s="86"/>
      <c r="CBI29" s="86"/>
      <c r="CBJ29" s="86"/>
      <c r="CBK29" s="86"/>
      <c r="CBL29" s="86"/>
      <c r="CBM29" s="86"/>
      <c r="CBN29" s="86"/>
      <c r="CBO29" s="86"/>
      <c r="CBP29" s="86"/>
      <c r="CBQ29" s="86"/>
      <c r="CBR29" s="86"/>
      <c r="CBS29" s="86"/>
      <c r="CBT29" s="86"/>
      <c r="CBU29" s="86"/>
      <c r="CBV29" s="86"/>
      <c r="CBW29" s="86"/>
      <c r="CBX29" s="86"/>
      <c r="CBY29" s="86"/>
      <c r="CBZ29" s="86"/>
      <c r="CCA29" s="86"/>
      <c r="CCB29" s="86"/>
      <c r="CCC29" s="86"/>
      <c r="CCD29" s="86"/>
      <c r="CCE29" s="86"/>
      <c r="CCF29" s="86"/>
      <c r="CCG29" s="86"/>
      <c r="CCH29" s="86"/>
      <c r="CCI29" s="86"/>
      <c r="CCJ29" s="86"/>
      <c r="CCK29" s="86"/>
      <c r="CCL29" s="86"/>
      <c r="CCM29" s="86"/>
      <c r="CCN29" s="86"/>
      <c r="CCO29" s="86"/>
      <c r="CCP29" s="86"/>
      <c r="CCQ29" s="86"/>
      <c r="CCR29" s="86"/>
      <c r="CCS29" s="86"/>
      <c r="CCT29" s="86"/>
      <c r="CCU29" s="86"/>
      <c r="CCV29" s="86"/>
      <c r="CCW29" s="86"/>
      <c r="CCX29" s="86"/>
      <c r="CCY29" s="86"/>
      <c r="CCZ29" s="86"/>
      <c r="CDA29" s="86"/>
      <c r="CDB29" s="86"/>
      <c r="CDC29" s="86"/>
      <c r="CDD29" s="86"/>
      <c r="CDE29" s="86"/>
      <c r="CDF29" s="86"/>
      <c r="CDG29" s="86"/>
      <c r="CDH29" s="86"/>
      <c r="CDI29" s="86"/>
      <c r="CDJ29" s="86"/>
      <c r="CDK29" s="86"/>
      <c r="CDL29" s="86"/>
      <c r="CDM29" s="86"/>
      <c r="CDN29" s="86"/>
      <c r="CDO29" s="86"/>
      <c r="CDP29" s="86"/>
      <c r="CDQ29" s="86"/>
      <c r="CDR29" s="86"/>
      <c r="CDS29" s="86"/>
      <c r="CDT29" s="86"/>
      <c r="CDU29" s="86"/>
      <c r="CDV29" s="86"/>
      <c r="CDW29" s="86"/>
      <c r="CDX29" s="86"/>
      <c r="CDY29" s="86"/>
      <c r="CDZ29" s="86"/>
      <c r="CEA29" s="86"/>
      <c r="CEB29" s="86"/>
      <c r="CEC29" s="86"/>
      <c r="CED29" s="86"/>
      <c r="CEE29" s="86"/>
      <c r="CEF29" s="86"/>
      <c r="CEG29" s="86"/>
      <c r="CEH29" s="86"/>
      <c r="CEI29" s="86"/>
      <c r="CEJ29" s="86"/>
      <c r="CEK29" s="86"/>
      <c r="CEL29" s="86"/>
      <c r="CEM29" s="86"/>
      <c r="CEN29" s="86"/>
      <c r="CEO29" s="86"/>
      <c r="CEP29" s="86"/>
      <c r="CEQ29" s="86"/>
      <c r="CER29" s="86"/>
      <c r="CES29" s="86"/>
      <c r="CET29" s="86"/>
      <c r="CEU29" s="86"/>
      <c r="CEV29" s="86"/>
      <c r="CEW29" s="86"/>
      <c r="CEX29" s="86"/>
      <c r="CEY29" s="86"/>
      <c r="CEZ29" s="86"/>
      <c r="CFA29" s="86"/>
      <c r="CFB29" s="86"/>
      <c r="CFC29" s="86"/>
      <c r="CFD29" s="86"/>
      <c r="CFE29" s="86"/>
      <c r="CFF29" s="86"/>
      <c r="CFG29" s="86"/>
      <c r="CFH29" s="86"/>
      <c r="CFI29" s="86"/>
      <c r="CFJ29" s="86"/>
      <c r="CFK29" s="86"/>
      <c r="CFL29" s="86"/>
      <c r="CFM29" s="86"/>
      <c r="CFN29" s="86"/>
      <c r="CFO29" s="86"/>
    </row>
    <row r="30" s="87" customFormat="true" ht="14.25" hidden="false" customHeight="false" outlineLevel="0" collapsed="false">
      <c r="A30" s="86" t="s">
        <v>810</v>
      </c>
      <c r="B30" s="86"/>
      <c r="C30" s="86" t="s">
        <v>2209</v>
      </c>
      <c r="D30" s="86" t="s">
        <v>2207</v>
      </c>
      <c r="E30" s="86" t="s">
        <v>2210</v>
      </c>
      <c r="F30" s="86"/>
      <c r="G30" s="86"/>
      <c r="H30" s="86"/>
      <c r="I30" s="86"/>
      <c r="J30" s="86" t="s">
        <v>2211</v>
      </c>
      <c r="K30" s="86"/>
      <c r="L30" s="86"/>
      <c r="M30" s="86"/>
      <c r="N30" s="86"/>
      <c r="O30" s="86"/>
      <c r="P30" s="86" t="s">
        <v>2212</v>
      </c>
      <c r="Q30" s="86"/>
      <c r="R30" s="86"/>
      <c r="S30" s="86"/>
      <c r="T30" s="86" t="s">
        <v>2205</v>
      </c>
      <c r="U30" s="86"/>
      <c r="V30" s="86"/>
      <c r="W30" s="86" t="s">
        <v>7</v>
      </c>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c r="IV30" s="86"/>
      <c r="IW30" s="86"/>
      <c r="IX30" s="86"/>
      <c r="IY30" s="86"/>
      <c r="IZ30" s="86"/>
      <c r="JA30" s="86"/>
      <c r="JB30" s="86"/>
      <c r="JC30" s="86"/>
      <c r="JD30" s="86"/>
      <c r="JE30" s="86"/>
      <c r="JF30" s="86"/>
      <c r="JG30" s="86"/>
      <c r="JH30" s="86"/>
      <c r="JI30" s="86"/>
      <c r="JJ30" s="86"/>
      <c r="JK30" s="86"/>
      <c r="JL30" s="86"/>
      <c r="JM30" s="86"/>
      <c r="JN30" s="86"/>
      <c r="JO30" s="86"/>
      <c r="JP30" s="86"/>
      <c r="JQ30" s="86"/>
      <c r="JR30" s="86"/>
      <c r="JS30" s="86"/>
      <c r="JT30" s="86"/>
      <c r="JU30" s="86"/>
      <c r="JV30" s="86"/>
      <c r="JW30" s="86"/>
      <c r="JX30" s="86"/>
      <c r="JY30" s="86"/>
      <c r="JZ30" s="86"/>
      <c r="KA30" s="86"/>
      <c r="KB30" s="86"/>
      <c r="KC30" s="86"/>
      <c r="KD30" s="86"/>
      <c r="KE30" s="86"/>
      <c r="KF30" s="86"/>
      <c r="KG30" s="86"/>
      <c r="KH30" s="86"/>
      <c r="KI30" s="86"/>
      <c r="KJ30" s="86"/>
      <c r="KK30" s="86"/>
      <c r="KL30" s="86"/>
      <c r="KM30" s="86"/>
      <c r="KN30" s="86"/>
      <c r="KO30" s="86"/>
      <c r="KP30" s="86"/>
      <c r="KQ30" s="86"/>
      <c r="KR30" s="86"/>
      <c r="KS30" s="86"/>
      <c r="KT30" s="86"/>
      <c r="KU30" s="86"/>
      <c r="KV30" s="86"/>
      <c r="KW30" s="86"/>
      <c r="KX30" s="86"/>
      <c r="KY30" s="86"/>
      <c r="KZ30" s="86"/>
      <c r="LA30" s="86"/>
      <c r="LB30" s="86"/>
      <c r="LC30" s="86"/>
      <c r="LD30" s="86"/>
      <c r="LE30" s="86"/>
      <c r="LF30" s="86"/>
      <c r="LG30" s="86"/>
      <c r="LH30" s="86"/>
      <c r="LI30" s="86"/>
      <c r="LJ30" s="86"/>
      <c r="LK30" s="86"/>
      <c r="LL30" s="86"/>
      <c r="LM30" s="86"/>
      <c r="LN30" s="86"/>
      <c r="LO30" s="86"/>
      <c r="LP30" s="86"/>
      <c r="LQ30" s="86"/>
      <c r="LR30" s="86"/>
      <c r="LS30" s="86"/>
      <c r="LT30" s="86"/>
      <c r="LU30" s="86"/>
      <c r="LV30" s="86"/>
      <c r="LW30" s="86"/>
      <c r="LX30" s="86"/>
      <c r="LY30" s="86"/>
      <c r="LZ30" s="86"/>
      <c r="MA30" s="86"/>
      <c r="MB30" s="86"/>
      <c r="MC30" s="86"/>
      <c r="MD30" s="86"/>
      <c r="ME30" s="86"/>
      <c r="MF30" s="86"/>
      <c r="MG30" s="86"/>
      <c r="MH30" s="86"/>
      <c r="MI30" s="86"/>
      <c r="MJ30" s="86"/>
      <c r="MK30" s="86"/>
      <c r="ML30" s="86"/>
      <c r="MM30" s="86"/>
      <c r="MN30" s="86"/>
      <c r="MO30" s="86"/>
      <c r="MP30" s="86"/>
      <c r="MQ30" s="86"/>
      <c r="MR30" s="86"/>
      <c r="MS30" s="86"/>
      <c r="MT30" s="86"/>
      <c r="MU30" s="86"/>
      <c r="MV30" s="86"/>
      <c r="MW30" s="86"/>
      <c r="MX30" s="86"/>
      <c r="MY30" s="86"/>
      <c r="MZ30" s="86"/>
      <c r="NA30" s="86"/>
      <c r="NB30" s="86"/>
      <c r="NC30" s="86"/>
      <c r="ND30" s="86"/>
      <c r="NE30" s="86"/>
      <c r="NF30" s="86"/>
      <c r="NG30" s="86"/>
      <c r="NH30" s="86"/>
      <c r="NI30" s="86"/>
      <c r="NJ30" s="86"/>
      <c r="NK30" s="86"/>
      <c r="NL30" s="86"/>
      <c r="NM30" s="86"/>
      <c r="NN30" s="86"/>
      <c r="NO30" s="86"/>
      <c r="NP30" s="86"/>
      <c r="NQ30" s="86"/>
      <c r="NR30" s="86"/>
      <c r="NS30" s="86"/>
      <c r="NT30" s="86"/>
      <c r="NU30" s="86"/>
      <c r="NV30" s="86"/>
      <c r="NW30" s="86"/>
      <c r="NX30" s="86"/>
      <c r="NY30" s="86"/>
      <c r="NZ30" s="86"/>
      <c r="OA30" s="86"/>
      <c r="OB30" s="86"/>
      <c r="OC30" s="86"/>
      <c r="OD30" s="86"/>
      <c r="OE30" s="86"/>
      <c r="OF30" s="86"/>
      <c r="OG30" s="86"/>
      <c r="OH30" s="86"/>
      <c r="OI30" s="86"/>
      <c r="OJ30" s="86"/>
      <c r="OK30" s="86"/>
      <c r="OL30" s="86"/>
      <c r="OM30" s="86"/>
      <c r="ON30" s="86"/>
      <c r="OO30" s="86"/>
      <c r="OP30" s="86"/>
      <c r="OQ30" s="86"/>
      <c r="OR30" s="86"/>
      <c r="OS30" s="86"/>
      <c r="OT30" s="86"/>
      <c r="OU30" s="86"/>
      <c r="OV30" s="86"/>
      <c r="OW30" s="86"/>
      <c r="OX30" s="86"/>
      <c r="OY30" s="86"/>
      <c r="OZ30" s="86"/>
      <c r="PA30" s="86"/>
      <c r="PB30" s="86"/>
      <c r="PC30" s="86"/>
      <c r="PD30" s="86"/>
      <c r="PE30" s="86"/>
      <c r="PF30" s="86"/>
      <c r="PG30" s="86"/>
      <c r="PH30" s="86"/>
      <c r="PI30" s="86"/>
      <c r="PJ30" s="86"/>
      <c r="PK30" s="86"/>
      <c r="PL30" s="86"/>
      <c r="PM30" s="86"/>
      <c r="PN30" s="86"/>
      <c r="PO30" s="86"/>
      <c r="PP30" s="86"/>
      <c r="PQ30" s="86"/>
      <c r="PR30" s="86"/>
      <c r="PS30" s="86"/>
      <c r="PT30" s="86"/>
      <c r="PU30" s="86"/>
      <c r="PV30" s="86"/>
      <c r="PW30" s="86"/>
      <c r="PX30" s="86"/>
      <c r="PY30" s="86"/>
      <c r="PZ30" s="86"/>
      <c r="QA30" s="86"/>
      <c r="QB30" s="86"/>
    </row>
    <row r="31" s="86" customFormat="true" ht="14.25" hidden="false" customHeight="false" outlineLevel="0" collapsed="false"/>
    <row r="32" s="86" customFormat="true" ht="13.5" hidden="false" customHeight="true" outlineLevel="0" collapsed="false">
      <c r="A32" s="86" t="s">
        <v>810</v>
      </c>
      <c r="C32" s="86" t="s">
        <v>2213</v>
      </c>
      <c r="D32" s="86" t="s">
        <v>2214</v>
      </c>
      <c r="E32" s="88" t="s">
        <v>2215</v>
      </c>
      <c r="H32" s="86" t="s">
        <v>2216</v>
      </c>
      <c r="N32" s="86" t="s">
        <v>1112</v>
      </c>
    </row>
    <row r="33" s="86" customFormat="true" ht="99.75" hidden="false" customHeight="false" outlineLevel="0" collapsed="false">
      <c r="A33" s="86" t="s">
        <v>810</v>
      </c>
      <c r="C33" s="86" t="s">
        <v>2217</v>
      </c>
      <c r="D33" s="86" t="s">
        <v>2214</v>
      </c>
      <c r="E33" s="88" t="s">
        <v>2215</v>
      </c>
      <c r="J33" s="86" t="s">
        <v>2218</v>
      </c>
      <c r="P33" s="86" t="str">
        <f aca="false">CONCATENATE("SetCondition::",$C$35)</f>
        <v>SetCondition::EmCare.B23.DE04</v>
      </c>
      <c r="Q33" s="86" t="s">
        <v>1187</v>
      </c>
      <c r="R33" s="86" t="s">
        <v>2219</v>
      </c>
      <c r="S33" s="86" t="s">
        <v>2220</v>
      </c>
      <c r="T33" s="86" t="s">
        <v>2205</v>
      </c>
      <c r="W33" s="86" t="s">
        <v>7</v>
      </c>
    </row>
    <row r="34" s="86" customFormat="true" ht="14.25" hidden="false" customHeight="false" outlineLevel="0" collapsed="false"/>
    <row r="35" s="86" customFormat="true" ht="14.25" hidden="false" customHeight="false" outlineLevel="0" collapsed="false">
      <c r="A35" s="86" t="s">
        <v>810</v>
      </c>
      <c r="C35" s="86" t="s">
        <v>2221</v>
      </c>
      <c r="E35" s="86" t="s">
        <v>2222</v>
      </c>
      <c r="H35" s="86" t="s">
        <v>2223</v>
      </c>
      <c r="N35" s="86" t="s">
        <v>1112</v>
      </c>
      <c r="T35" s="86" t="s">
        <v>2205</v>
      </c>
      <c r="W35" s="86" t="s">
        <v>7</v>
      </c>
    </row>
    <row r="36" s="86" customFormat="true" ht="14.25" hidden="false" customHeight="false" outlineLevel="0" collapsed="false">
      <c r="A36" s="86" t="s">
        <v>1331</v>
      </c>
      <c r="B36" s="86" t="s">
        <v>2217</v>
      </c>
      <c r="C36" s="86" t="s">
        <v>2224</v>
      </c>
      <c r="D36" s="86" t="s">
        <v>2225</v>
      </c>
      <c r="E36" s="86" t="s">
        <v>2222</v>
      </c>
      <c r="F36" s="86" t="s">
        <v>2214</v>
      </c>
      <c r="J36" s="86" t="s">
        <v>2226</v>
      </c>
      <c r="N36" s="86" t="s">
        <v>1098</v>
      </c>
      <c r="W36" s="86" t="s">
        <v>7</v>
      </c>
    </row>
    <row r="37" s="86" customFormat="true" ht="14.25" hidden="false" customHeight="false" outlineLevel="0" collapsed="false"/>
    <row r="38" s="86" customFormat="true" ht="14.05" hidden="false" customHeight="false" outlineLevel="0" collapsed="false">
      <c r="A38" s="86" t="s">
        <v>2227</v>
      </c>
      <c r="C38" s="86" t="s">
        <v>2228</v>
      </c>
      <c r="D38" s="86" t="s">
        <v>2229</v>
      </c>
      <c r="E38" s="86" t="s">
        <v>2230</v>
      </c>
      <c r="J38" s="86" t="s">
        <v>2231</v>
      </c>
      <c r="T38" s="86" t="s">
        <v>2205</v>
      </c>
      <c r="W38" s="86" t="s">
        <v>7</v>
      </c>
    </row>
    <row r="39" s="86" customFormat="true" ht="13.8" hidden="false" customHeight="false" outlineLevel="0" collapsed="false">
      <c r="A39" s="86" t="s">
        <v>810</v>
      </c>
      <c r="C39" s="86" t="s">
        <v>2232</v>
      </c>
      <c r="D39" s="86" t="s">
        <v>2229</v>
      </c>
      <c r="H39" s="83" t="s">
        <v>830</v>
      </c>
      <c r="P39" s="89"/>
    </row>
    <row r="40" s="86" customFormat="true" ht="14.05" hidden="false" customHeight="false" outlineLevel="0" collapsed="false">
      <c r="A40" s="83" t="s">
        <v>830</v>
      </c>
      <c r="B40" s="86" t="s">
        <v>2232</v>
      </c>
      <c r="C40" s="86" t="s">
        <v>2233</v>
      </c>
      <c r="H40" s="86" t="s">
        <v>2234</v>
      </c>
      <c r="N40" s="86" t="s">
        <v>1112</v>
      </c>
      <c r="W40" s="86" t="s">
        <v>7</v>
      </c>
    </row>
    <row r="41" s="86" customFormat="true" ht="14.05" hidden="false" customHeight="false" outlineLevel="0" collapsed="false">
      <c r="A41" s="83" t="s">
        <v>830</v>
      </c>
      <c r="B41" s="86" t="s">
        <v>2232</v>
      </c>
      <c r="C41" s="86" t="s">
        <v>2235</v>
      </c>
      <c r="H41" s="86" t="s">
        <v>2236</v>
      </c>
      <c r="N41" s="86" t="s">
        <v>1112</v>
      </c>
      <c r="W41" s="86" t="s">
        <v>7</v>
      </c>
    </row>
    <row r="42" s="86" customFormat="true" ht="13.8" hidden="false" customHeight="false" outlineLevel="0" collapsed="false"/>
    <row r="43" s="86" customFormat="true" ht="14.05" hidden="false" customHeight="false" outlineLevel="0" collapsed="false">
      <c r="A43" s="86" t="s">
        <v>810</v>
      </c>
      <c r="C43" s="86" t="s">
        <v>2237</v>
      </c>
      <c r="H43" s="86" t="s">
        <v>2238</v>
      </c>
      <c r="N43" s="86" t="s">
        <v>1112</v>
      </c>
      <c r="P43" s="89"/>
      <c r="W43" s="86" t="s">
        <v>7</v>
      </c>
    </row>
    <row r="44" s="86" customFormat="true" ht="14.05" hidden="false" customHeight="false" outlineLevel="0" collapsed="false">
      <c r="A44" s="86" t="s">
        <v>1331</v>
      </c>
      <c r="B44" s="86" t="s">
        <v>2228</v>
      </c>
      <c r="C44" s="86" t="s">
        <v>2239</v>
      </c>
      <c r="D44" s="86" t="s">
        <v>2240</v>
      </c>
      <c r="E44" s="86" t="s">
        <v>2241</v>
      </c>
      <c r="J44" s="86" t="s">
        <v>2242</v>
      </c>
      <c r="N44" s="86" t="s">
        <v>1098</v>
      </c>
      <c r="W44" s="86" t="s">
        <v>7</v>
      </c>
    </row>
    <row r="45" s="86" customFormat="true" ht="13.8" hidden="false" customHeight="false" outlineLevel="0" collapsed="false"/>
    <row r="46" s="86" customFormat="true" ht="14.05" hidden="false" customHeight="false" outlineLevel="0" collapsed="false">
      <c r="A46" s="86" t="s">
        <v>810</v>
      </c>
      <c r="C46" s="86" t="s">
        <v>2243</v>
      </c>
      <c r="D46" s="86" t="s">
        <v>2244</v>
      </c>
      <c r="H46" s="86" t="s">
        <v>2245</v>
      </c>
      <c r="N46" s="86" t="s">
        <v>1112</v>
      </c>
    </row>
    <row r="47" s="86" customFormat="true" ht="14.05" hidden="false" customHeight="false" outlineLevel="0" collapsed="false">
      <c r="A47" s="86" t="s">
        <v>2227</v>
      </c>
      <c r="C47" s="86" t="s">
        <v>2246</v>
      </c>
      <c r="D47" s="86" t="s">
        <v>2244</v>
      </c>
      <c r="E47" s="86" t="s">
        <v>2247</v>
      </c>
      <c r="J47" s="86" t="s">
        <v>2248</v>
      </c>
      <c r="P47" s="86" t="s">
        <v>2249</v>
      </c>
      <c r="T47" s="86" t="s">
        <v>2205</v>
      </c>
      <c r="W47" s="86" t="s">
        <v>7</v>
      </c>
    </row>
    <row r="48" s="86" customFormat="true" ht="13.8" hidden="false" customHeight="false" outlineLevel="0" collapsed="false"/>
    <row r="49" s="86" customFormat="true" ht="13.8" hidden="false" customHeight="false" outlineLevel="0" collapsed="false"/>
    <row r="50" s="86" customFormat="true" ht="13.8" hidden="false" customHeight="false" outlineLevel="0" collapsed="false">
      <c r="A50" s="86" t="s">
        <v>1331</v>
      </c>
      <c r="B50" s="86" t="s">
        <v>2246</v>
      </c>
      <c r="C50" s="86" t="s">
        <v>2250</v>
      </c>
      <c r="D50" s="86" t="s">
        <v>2240</v>
      </c>
      <c r="E50" s="86" t="s">
        <v>2251</v>
      </c>
      <c r="J50" s="86" t="s">
        <v>2242</v>
      </c>
      <c r="N50" s="86" t="s">
        <v>1098</v>
      </c>
      <c r="W50" s="86" t="s">
        <v>7</v>
      </c>
    </row>
    <row r="51" s="86" customFormat="true" ht="14.25" hidden="false" customHeight="false" outlineLevel="0" collapsed="false"/>
    <row r="52" s="86" customFormat="true" ht="14.05" hidden="false" customHeight="false" outlineLevel="0" collapsed="false">
      <c r="A52" s="86" t="s">
        <v>810</v>
      </c>
      <c r="C52" s="86" t="s">
        <v>2252</v>
      </c>
      <c r="D52" s="86" t="s">
        <v>2253</v>
      </c>
      <c r="H52" s="86" t="s">
        <v>2254</v>
      </c>
      <c r="N52" s="86" t="s">
        <v>1112</v>
      </c>
    </row>
    <row r="53" s="86" customFormat="true" ht="13.8" hidden="false" customHeight="false" outlineLevel="0" collapsed="false">
      <c r="A53" s="86" t="s">
        <v>810</v>
      </c>
      <c r="C53" s="86" t="s">
        <v>2255</v>
      </c>
      <c r="D53" s="86" t="s">
        <v>2253</v>
      </c>
      <c r="E53" s="86" t="s">
        <v>2256</v>
      </c>
      <c r="J53" s="86" t="s">
        <v>2257</v>
      </c>
      <c r="P53" s="86" t="str">
        <f aca="false">CONCATENATE("SetCondition")</f>
        <v>SetCondition</v>
      </c>
      <c r="T53" s="86" t="s">
        <v>2205</v>
      </c>
      <c r="W53" s="86" t="s">
        <v>7</v>
      </c>
    </row>
    <row r="54" s="86" customFormat="true" ht="14.25" hidden="false" customHeight="false" outlineLevel="0" collapsed="false"/>
    <row r="55" s="86" customFormat="true" ht="13.8" hidden="false" customHeight="false" outlineLevel="0" collapsed="false">
      <c r="A55" s="86" t="s">
        <v>810</v>
      </c>
      <c r="C55" s="86" t="s">
        <v>2258</v>
      </c>
      <c r="D55" s="86" t="s">
        <v>2259</v>
      </c>
      <c r="H55" s="86" t="s">
        <v>2260</v>
      </c>
      <c r="N55" s="86" t="s">
        <v>1112</v>
      </c>
    </row>
    <row r="56" s="86" customFormat="true" ht="13.8" hidden="false" customHeight="false" outlineLevel="0" collapsed="false">
      <c r="A56" s="86" t="s">
        <v>810</v>
      </c>
      <c r="C56" s="86" t="s">
        <v>2261</v>
      </c>
      <c r="D56" s="86" t="s">
        <v>2259</v>
      </c>
      <c r="E56" s="86" t="s">
        <v>2262</v>
      </c>
      <c r="J56" s="86" t="s">
        <v>2263</v>
      </c>
      <c r="P56" s="86" t="str">
        <f aca="false">CONCATENATE("SetCondition")</f>
        <v>SetCondition</v>
      </c>
      <c r="T56" s="86" t="s">
        <v>2205</v>
      </c>
      <c r="W56" s="86" t="s">
        <v>7</v>
      </c>
    </row>
    <row r="57" s="86" customFormat="true" ht="13.8" hidden="false" customHeight="false" outlineLevel="0" collapsed="false"/>
    <row r="58" s="86" customFormat="true" ht="14.25" hidden="false" customHeight="false" outlineLevel="0" collapsed="false">
      <c r="A58" s="86" t="s">
        <v>810</v>
      </c>
      <c r="C58" s="86" t="s">
        <v>2264</v>
      </c>
      <c r="D58" s="86" t="s">
        <v>846</v>
      </c>
      <c r="H58" s="86" t="s">
        <v>2265</v>
      </c>
      <c r="N58" s="86" t="s">
        <v>1112</v>
      </c>
    </row>
    <row r="59" s="86" customFormat="true" ht="14.25" hidden="false" customHeight="false" outlineLevel="0" collapsed="false">
      <c r="A59" s="86" t="s">
        <v>810</v>
      </c>
      <c r="C59" s="86" t="s">
        <v>2266</v>
      </c>
      <c r="D59" s="86" t="s">
        <v>846</v>
      </c>
      <c r="E59" s="86" t="s">
        <v>2267</v>
      </c>
      <c r="J59" s="86" t="s">
        <v>2268</v>
      </c>
      <c r="P59" s="86" t="str">
        <f aca="false">CONCATENATE("SetCondition")</f>
        <v>SetCondition</v>
      </c>
      <c r="T59" s="86" t="s">
        <v>2205</v>
      </c>
      <c r="W59" s="86" t="s">
        <v>7</v>
      </c>
    </row>
    <row r="60" s="86" customFormat="true" ht="14.25" hidden="false" customHeight="false" outlineLevel="0" collapsed="false"/>
    <row r="61" s="86" customFormat="true" ht="14.25" hidden="false" customHeight="false" outlineLevel="0" collapsed="false">
      <c r="A61" s="86" t="s">
        <v>810</v>
      </c>
      <c r="C61" s="86" t="s">
        <v>2269</v>
      </c>
      <c r="D61" s="86" t="s">
        <v>863</v>
      </c>
      <c r="H61" s="86" t="s">
        <v>2270</v>
      </c>
      <c r="N61" s="86" t="s">
        <v>1112</v>
      </c>
    </row>
    <row r="62" s="86" customFormat="true" ht="14.25" hidden="false" customHeight="false" outlineLevel="0" collapsed="false">
      <c r="A62" s="86" t="s">
        <v>810</v>
      </c>
      <c r="C62" s="86" t="s">
        <v>2271</v>
      </c>
      <c r="D62" s="86" t="s">
        <v>863</v>
      </c>
      <c r="E62" s="86" t="s">
        <v>2272</v>
      </c>
      <c r="J62" s="86" t="s">
        <v>2273</v>
      </c>
      <c r="P62" s="86" t="str">
        <f aca="false">CONCATENATE("SetCondition")</f>
        <v>SetCondition</v>
      </c>
      <c r="T62" s="86" t="s">
        <v>2205</v>
      </c>
      <c r="W62" s="86" t="s">
        <v>7</v>
      </c>
    </row>
    <row r="63" s="86" customFormat="true" ht="14.25" hidden="false" customHeight="false" outlineLevel="0" collapsed="false"/>
    <row r="64" s="86" customFormat="true" ht="14.25" hidden="false" customHeight="false" outlineLevel="0" collapsed="false">
      <c r="A64" s="86" t="s">
        <v>810</v>
      </c>
      <c r="C64" s="86" t="s">
        <v>2274</v>
      </c>
      <c r="D64" s="86" t="s">
        <v>2275</v>
      </c>
      <c r="H64" s="86" t="s">
        <v>2276</v>
      </c>
      <c r="N64" s="86" t="s">
        <v>1112</v>
      </c>
    </row>
    <row r="65" s="86" customFormat="true" ht="14.25" hidden="false" customHeight="false" outlineLevel="0" collapsed="false">
      <c r="A65" s="86" t="s">
        <v>810</v>
      </c>
      <c r="C65" s="86" t="s">
        <v>2277</v>
      </c>
      <c r="D65" s="86" t="s">
        <v>2275</v>
      </c>
      <c r="E65" s="86" t="s">
        <v>2278</v>
      </c>
      <c r="J65" s="86" t="s">
        <v>2279</v>
      </c>
      <c r="P65" s="86" t="str">
        <f aca="false">CONCATENATE("SetCondition")</f>
        <v>SetCondition</v>
      </c>
      <c r="T65" s="86" t="s">
        <v>2205</v>
      </c>
      <c r="W65" s="86" t="s">
        <v>7</v>
      </c>
    </row>
    <row r="66" s="86" customFormat="true" ht="14.25" hidden="false" customHeight="false" outlineLevel="0" collapsed="false"/>
    <row r="67" s="86" customFormat="true" ht="14.25" hidden="false" customHeight="false" outlineLevel="0" collapsed="false">
      <c r="A67" s="86" t="s">
        <v>810</v>
      </c>
      <c r="C67" s="86" t="s">
        <v>2280</v>
      </c>
      <c r="D67" s="86" t="s">
        <v>2281</v>
      </c>
      <c r="H67" s="86" t="s">
        <v>830</v>
      </c>
      <c r="N67" s="86" t="s">
        <v>1112</v>
      </c>
      <c r="W67" s="86" t="s">
        <v>7</v>
      </c>
    </row>
    <row r="68" s="86" customFormat="true" ht="14.05" hidden="false" customHeight="false" outlineLevel="0" collapsed="false">
      <c r="A68" s="86" t="s">
        <v>830</v>
      </c>
      <c r="B68" s="86" t="s">
        <v>2280</v>
      </c>
      <c r="C68" s="86" t="s">
        <v>2282</v>
      </c>
      <c r="H68" s="86" t="s">
        <v>2283</v>
      </c>
    </row>
    <row r="69" s="86" customFormat="true" ht="14.25" hidden="false" customHeight="false" outlineLevel="0" collapsed="false">
      <c r="A69" s="86" t="s">
        <v>830</v>
      </c>
      <c r="B69" s="86" t="s">
        <v>2280</v>
      </c>
      <c r="C69" s="86" t="s">
        <v>2284</v>
      </c>
      <c r="H69" s="86" t="s">
        <v>2285</v>
      </c>
    </row>
    <row r="70" s="86" customFormat="true" ht="14.05" hidden="false" customHeight="false" outlineLevel="0" collapsed="false">
      <c r="A70" s="86" t="s">
        <v>830</v>
      </c>
      <c r="B70" s="86" t="s">
        <v>2280</v>
      </c>
      <c r="C70" s="86" t="s">
        <v>2286</v>
      </c>
      <c r="H70" s="86" t="s">
        <v>2287</v>
      </c>
    </row>
    <row r="71" s="86" customFormat="true" ht="14.25" hidden="false" customHeight="false" outlineLevel="0" collapsed="false">
      <c r="A71" s="86" t="s">
        <v>810</v>
      </c>
      <c r="C71" s="86" t="s">
        <v>2288</v>
      </c>
      <c r="D71" s="86" t="s">
        <v>2281</v>
      </c>
      <c r="E71" s="86" t="s">
        <v>2289</v>
      </c>
      <c r="J71" s="86" t="s">
        <v>2290</v>
      </c>
      <c r="P71" s="86" t="s">
        <v>2212</v>
      </c>
      <c r="T71" s="86" t="s">
        <v>2205</v>
      </c>
      <c r="W71" s="86" t="s">
        <v>7</v>
      </c>
    </row>
    <row r="72" s="86" customFormat="true" ht="14.25" hidden="false" customHeight="false" outlineLevel="0" collapsed="false"/>
    <row r="73" s="86" customFormat="true" ht="14.25" hidden="false" customHeight="false" outlineLevel="0" collapsed="false">
      <c r="A73" s="86" t="s">
        <v>810</v>
      </c>
      <c r="C73" s="86" t="s">
        <v>2291</v>
      </c>
      <c r="D73" s="86" t="s">
        <v>2292</v>
      </c>
      <c r="H73" s="86" t="s">
        <v>2293</v>
      </c>
      <c r="N73" s="86" t="s">
        <v>1112</v>
      </c>
    </row>
    <row r="74" s="86" customFormat="true" ht="14.25" hidden="false" customHeight="false" outlineLevel="0" collapsed="false">
      <c r="A74" s="86" t="s">
        <v>810</v>
      </c>
      <c r="C74" s="86" t="s">
        <v>2294</v>
      </c>
      <c r="D74" s="86" t="s">
        <v>2292</v>
      </c>
      <c r="E74" s="86" t="s">
        <v>2295</v>
      </c>
      <c r="J74" s="86" t="s">
        <v>2296</v>
      </c>
      <c r="P74" s="86" t="str">
        <f aca="false">CONCATENATE("SetCondition")</f>
        <v>SetCondition</v>
      </c>
      <c r="T74" s="86" t="s">
        <v>2205</v>
      </c>
      <c r="W74" s="86" t="s">
        <v>7</v>
      </c>
    </row>
    <row r="75" s="86" customFormat="true" ht="14.25" hidden="false" customHeight="false" outlineLevel="0" collapsed="false"/>
    <row r="76" s="86" customFormat="true" ht="14.25" hidden="false" customHeight="false" outlineLevel="0" collapsed="false">
      <c r="A76" s="86" t="s">
        <v>810</v>
      </c>
      <c r="C76" s="86" t="s">
        <v>2297</v>
      </c>
      <c r="D76" s="86" t="s">
        <v>2298</v>
      </c>
      <c r="H76" s="86" t="s">
        <v>2299</v>
      </c>
      <c r="N76" s="86" t="s">
        <v>1112</v>
      </c>
    </row>
    <row r="77" s="86" customFormat="true" ht="14.25" hidden="false" customHeight="false" outlineLevel="0" collapsed="false">
      <c r="A77" s="86" t="s">
        <v>810</v>
      </c>
      <c r="C77" s="86" t="s">
        <v>2300</v>
      </c>
      <c r="D77" s="86" t="s">
        <v>2298</v>
      </c>
      <c r="E77" s="86" t="s">
        <v>2301</v>
      </c>
      <c r="J77" s="86" t="s">
        <v>2302</v>
      </c>
      <c r="P77" s="86" t="str">
        <f aca="false">CONCATENATE("SetCondition")</f>
        <v>SetCondition</v>
      </c>
      <c r="T77" s="86" t="s">
        <v>2205</v>
      </c>
      <c r="W77" s="86" t="s">
        <v>7</v>
      </c>
    </row>
    <row r="78" s="86" customFormat="true" ht="14.25" hidden="false" customHeight="false" outlineLevel="0" collapsed="false"/>
    <row r="79" s="86" customFormat="true" ht="14.25" hidden="false" customHeight="false" outlineLevel="0" collapsed="false">
      <c r="A79" s="86" t="s">
        <v>810</v>
      </c>
      <c r="C79" s="86" t="s">
        <v>2303</v>
      </c>
      <c r="D79" s="86" t="s">
        <v>2304</v>
      </c>
      <c r="H79" s="86" t="s">
        <v>2305</v>
      </c>
      <c r="N79" s="86" t="s">
        <v>1112</v>
      </c>
    </row>
    <row r="80" s="86" customFormat="true" ht="14.25" hidden="false" customHeight="false" outlineLevel="0" collapsed="false">
      <c r="A80" s="86" t="s">
        <v>810</v>
      </c>
      <c r="C80" s="86" t="s">
        <v>2306</v>
      </c>
      <c r="D80" s="86" t="s">
        <v>2304</v>
      </c>
      <c r="E80" s="86" t="s">
        <v>2307</v>
      </c>
      <c r="J80" s="86" t="s">
        <v>2308</v>
      </c>
      <c r="P80" s="86" t="str">
        <f aca="false">CONCATENATE("SetCondition")</f>
        <v>SetCondition</v>
      </c>
      <c r="T80" s="86" t="s">
        <v>2205</v>
      </c>
      <c r="W80" s="86" t="s">
        <v>7</v>
      </c>
    </row>
    <row r="81" s="86" customFormat="true" ht="14.25" hidden="false" customHeight="false" outlineLevel="0" collapsed="false"/>
    <row r="82" s="86" customFormat="true" ht="14.25" hidden="false" customHeight="false" outlineLevel="0" collapsed="false">
      <c r="A82" s="86" t="s">
        <v>810</v>
      </c>
      <c r="C82" s="86" t="s">
        <v>2309</v>
      </c>
      <c r="D82" s="86" t="str">
        <f aca="false">D83</f>
        <v>Very Severe Febrile Disease</v>
      </c>
      <c r="H82" s="86" t="s">
        <v>2310</v>
      </c>
      <c r="N82" s="86" t="s">
        <v>1112</v>
      </c>
    </row>
    <row r="83" s="86" customFormat="true" ht="14.25" hidden="false" customHeight="false" outlineLevel="0" collapsed="false">
      <c r="A83" s="86" t="s">
        <v>810</v>
      </c>
      <c r="C83" s="86" t="s">
        <v>2311</v>
      </c>
      <c r="D83" s="86" t="s">
        <v>2312</v>
      </c>
      <c r="E83" s="86" t="s">
        <v>2313</v>
      </c>
      <c r="J83" s="86" t="s">
        <v>2314</v>
      </c>
      <c r="P83" s="86" t="str">
        <f aca="false">CONCATENATE("SetCondition")</f>
        <v>SetCondition</v>
      </c>
      <c r="T83" s="86" t="s">
        <v>2205</v>
      </c>
      <c r="W83" s="86" t="s">
        <v>7</v>
      </c>
    </row>
    <row r="84" s="86" customFormat="true" ht="14.25" hidden="false" customHeight="false" outlineLevel="0" collapsed="false"/>
    <row r="85" s="86" customFormat="true" ht="14.15" hidden="false" customHeight="false" outlineLevel="0" collapsed="false">
      <c r="A85" s="86" t="s">
        <v>810</v>
      </c>
      <c r="C85" s="86" t="s">
        <v>2315</v>
      </c>
      <c r="D85" s="86" t="s">
        <v>2316</v>
      </c>
      <c r="H85" s="86" t="s">
        <v>2317</v>
      </c>
      <c r="N85" s="86" t="s">
        <v>1112</v>
      </c>
    </row>
    <row r="86" s="86" customFormat="true" ht="14.25" hidden="false" customHeight="false" outlineLevel="0" collapsed="false">
      <c r="A86" s="86" t="s">
        <v>810</v>
      </c>
      <c r="C86" s="86" t="s">
        <v>2318</v>
      </c>
      <c r="D86" s="86" t="s">
        <v>2316</v>
      </c>
      <c r="E86" s="86" t="s">
        <v>2319</v>
      </c>
      <c r="J86" s="86" t="s">
        <v>2320</v>
      </c>
      <c r="P86" s="86" t="str">
        <f aca="false">CONCATENATE("SetCondition")</f>
        <v>SetCondition</v>
      </c>
      <c r="T86" s="86" t="s">
        <v>2205</v>
      </c>
      <c r="W86" s="86" t="s">
        <v>7</v>
      </c>
    </row>
    <row r="87" s="86" customFormat="true" ht="14.25" hidden="false" customHeight="false" outlineLevel="0" collapsed="false"/>
    <row r="88" s="86" customFormat="true" ht="14.15" hidden="false" customHeight="false" outlineLevel="0" collapsed="false">
      <c r="A88" s="86" t="s">
        <v>810</v>
      </c>
      <c r="C88" s="86" t="s">
        <v>2321</v>
      </c>
      <c r="D88" s="86" t="s">
        <v>2322</v>
      </c>
      <c r="H88" s="86" t="s">
        <v>2323</v>
      </c>
      <c r="N88" s="86" t="s">
        <v>1112</v>
      </c>
    </row>
    <row r="89" s="90" customFormat="true" ht="14.25" hidden="false" customHeight="false" outlineLevel="0" collapsed="false">
      <c r="A89" s="90" t="s">
        <v>2227</v>
      </c>
      <c r="C89" s="90" t="s">
        <v>2324</v>
      </c>
      <c r="D89" s="90" t="s">
        <v>2322</v>
      </c>
      <c r="E89" s="90" t="s">
        <v>2325</v>
      </c>
      <c r="J89" s="90" t="s">
        <v>2326</v>
      </c>
      <c r="P89" s="90" t="s">
        <v>2212</v>
      </c>
      <c r="T89" s="90" t="s">
        <v>2205</v>
      </c>
      <c r="W89" s="90" t="s">
        <v>7</v>
      </c>
    </row>
    <row r="90" s="86" customFormat="true" ht="14.25" hidden="false" customHeight="false" outlineLevel="0" collapsed="false"/>
    <row r="91" s="86" customFormat="true" ht="13.8" hidden="false" customHeight="false" outlineLevel="0" collapsed="false">
      <c r="A91" s="86" t="s">
        <v>810</v>
      </c>
      <c r="C91" s="86" t="s">
        <v>2327</v>
      </c>
      <c r="E91" s="87"/>
      <c r="H91" s="86" t="s">
        <v>2328</v>
      </c>
      <c r="N91" s="86" t="s">
        <v>1112</v>
      </c>
    </row>
    <row r="92" s="86" customFormat="true" ht="13.8" hidden="false" customHeight="false" outlineLevel="0" collapsed="false">
      <c r="A92" s="86" t="s">
        <v>1331</v>
      </c>
      <c r="B92" s="86" t="s">
        <v>2324</v>
      </c>
      <c r="C92" s="86" t="s">
        <v>2329</v>
      </c>
      <c r="D92" s="86" t="s">
        <v>2330</v>
      </c>
      <c r="E92" s="86" t="s">
        <v>2331</v>
      </c>
      <c r="J92" s="86" t="s">
        <v>2332</v>
      </c>
      <c r="N92" s="86" t="s">
        <v>1098</v>
      </c>
      <c r="W92" s="86" t="s">
        <v>7</v>
      </c>
    </row>
    <row r="93" s="86" customFormat="true" ht="14.25" hidden="false" customHeight="false" outlineLevel="0" collapsed="false"/>
    <row r="94" s="86" customFormat="true" ht="14.25" hidden="false" customHeight="false" outlineLevel="0" collapsed="false">
      <c r="A94" s="86" t="s">
        <v>810</v>
      </c>
      <c r="B94" s="86" t="s">
        <v>2324</v>
      </c>
      <c r="C94" s="86" t="s">
        <v>2333</v>
      </c>
      <c r="D94" s="86" t="s">
        <v>2334</v>
      </c>
      <c r="E94" s="87"/>
      <c r="H94" s="86" t="s">
        <v>2335</v>
      </c>
      <c r="N94" s="86" t="s">
        <v>1112</v>
      </c>
    </row>
    <row r="95" s="91" customFormat="true" ht="14.25" hidden="false" customHeight="false" outlineLevel="0" collapsed="false">
      <c r="A95" s="91" t="s">
        <v>1331</v>
      </c>
      <c r="B95" s="91" t="s">
        <v>2324</v>
      </c>
      <c r="C95" s="91" t="s">
        <v>2336</v>
      </c>
      <c r="D95" s="91" t="s">
        <v>2334</v>
      </c>
      <c r="E95" s="91" t="s">
        <v>2337</v>
      </c>
      <c r="J95" s="91" t="s">
        <v>2338</v>
      </c>
      <c r="P95" s="91" t="s">
        <v>2212</v>
      </c>
      <c r="T95" s="91" t="s">
        <v>2205</v>
      </c>
      <c r="W95" s="91" t="s">
        <v>7</v>
      </c>
    </row>
    <row r="96" s="86" customFormat="true" ht="14.25" hidden="false" customHeight="false" outlineLevel="0" collapsed="false">
      <c r="A96" s="86" t="s">
        <v>810</v>
      </c>
      <c r="C96" s="86" t="s">
        <v>2339</v>
      </c>
      <c r="H96" s="86" t="s">
        <v>2340</v>
      </c>
    </row>
    <row r="97" s="86" customFormat="true" ht="14.25" hidden="false" customHeight="false" outlineLevel="0" collapsed="false">
      <c r="A97" s="86" t="s">
        <v>1331</v>
      </c>
      <c r="B97" s="86" t="s">
        <v>2324</v>
      </c>
      <c r="C97" s="83" t="s">
        <v>2341</v>
      </c>
      <c r="D97" s="86" t="s">
        <v>2342</v>
      </c>
      <c r="E97" s="86" t="s">
        <v>2343</v>
      </c>
      <c r="J97" s="86" t="s">
        <v>2344</v>
      </c>
      <c r="N97" s="86" t="s">
        <v>1098</v>
      </c>
      <c r="W97" s="86" t="s">
        <v>7</v>
      </c>
    </row>
    <row r="98" s="86" customFormat="true" ht="14.25" hidden="false" customHeight="false" outlineLevel="0" collapsed="false"/>
    <row r="99" s="86" customFormat="true" ht="14.25" hidden="false" customHeight="false" outlineLevel="0" collapsed="false">
      <c r="A99" s="86" t="s">
        <v>810</v>
      </c>
      <c r="C99" s="86" t="s">
        <v>2345</v>
      </c>
      <c r="H99" s="86" t="s">
        <v>2346</v>
      </c>
      <c r="N99" s="86" t="s">
        <v>1112</v>
      </c>
    </row>
    <row r="100" s="86" customFormat="true" ht="13.8" hidden="false" customHeight="false" outlineLevel="0" collapsed="false">
      <c r="A100" s="86" t="s">
        <v>810</v>
      </c>
      <c r="C100" s="86" t="s">
        <v>2347</v>
      </c>
      <c r="H100" s="86" t="s">
        <v>2348</v>
      </c>
      <c r="N100" s="86" t="s">
        <v>1112</v>
      </c>
    </row>
    <row r="101" s="92" customFormat="true" ht="12.75" hidden="false" customHeight="false" outlineLevel="0" collapsed="false">
      <c r="A101" s="92" t="s">
        <v>1331</v>
      </c>
      <c r="C101" s="92" t="s">
        <v>2349</v>
      </c>
      <c r="D101" s="92" t="s">
        <v>2350</v>
      </c>
      <c r="E101" s="92" t="s">
        <v>2351</v>
      </c>
      <c r="J101" s="92" t="s">
        <v>2352</v>
      </c>
      <c r="P101" s="92" t="s">
        <v>2212</v>
      </c>
      <c r="T101" s="92" t="s">
        <v>2205</v>
      </c>
      <c r="W101" s="92" t="s">
        <v>7</v>
      </c>
    </row>
    <row r="102" s="86" customFormat="true" ht="14.25" hidden="false" customHeight="false" outlineLevel="0" collapsed="false">
      <c r="A102" s="86" t="s">
        <v>810</v>
      </c>
      <c r="C102" s="86" t="s">
        <v>2353</v>
      </c>
      <c r="D102" s="86" t="s">
        <v>2354</v>
      </c>
    </row>
    <row r="103" s="86" customFormat="true" ht="14.25" hidden="false" customHeight="false" outlineLevel="0" collapsed="false">
      <c r="A103" s="86" t="s">
        <v>830</v>
      </c>
      <c r="B103" s="86" t="s">
        <v>2353</v>
      </c>
      <c r="C103" s="86" t="s">
        <v>2355</v>
      </c>
      <c r="E103" s="86" t="s">
        <v>2356</v>
      </c>
      <c r="H103" s="86" t="s">
        <v>2357</v>
      </c>
      <c r="N103" s="86" t="s">
        <v>1098</v>
      </c>
      <c r="W103" s="86" t="s">
        <v>7</v>
      </c>
    </row>
    <row r="104" s="86" customFormat="true" ht="13.8" hidden="false" customHeight="false" outlineLevel="0" collapsed="false">
      <c r="A104" s="86" t="s">
        <v>830</v>
      </c>
      <c r="B104" s="86" t="s">
        <v>2353</v>
      </c>
      <c r="C104" s="86" t="s">
        <v>2358</v>
      </c>
      <c r="E104" s="86" t="s">
        <v>2356</v>
      </c>
      <c r="H104" s="86" t="s">
        <v>2359</v>
      </c>
      <c r="N104" s="86" t="s">
        <v>1098</v>
      </c>
      <c r="W104" s="86" t="s">
        <v>7</v>
      </c>
    </row>
    <row r="105" s="86" customFormat="true" ht="14.25" hidden="false" customHeight="false" outlineLevel="0" collapsed="false"/>
    <row r="106" s="86" customFormat="true" ht="14.25" hidden="false" customHeight="false" outlineLevel="0" collapsed="false">
      <c r="A106" s="86" t="s">
        <v>810</v>
      </c>
      <c r="C106" s="86" t="s">
        <v>2360</v>
      </c>
      <c r="D106" s="86" t="s">
        <v>2361</v>
      </c>
      <c r="H106" s="86" t="s">
        <v>2362</v>
      </c>
      <c r="N106" s="86" t="s">
        <v>1112</v>
      </c>
    </row>
    <row r="107" s="86" customFormat="true" ht="14.25" hidden="false" customHeight="false" outlineLevel="0" collapsed="false">
      <c r="A107" s="86" t="s">
        <v>810</v>
      </c>
      <c r="C107" s="86" t="s">
        <v>2363</v>
      </c>
      <c r="D107" s="86" t="s">
        <v>2361</v>
      </c>
      <c r="E107" s="86" t="s">
        <v>2364</v>
      </c>
      <c r="J107" s="86" t="s">
        <v>2365</v>
      </c>
      <c r="P107" s="86" t="s">
        <v>2212</v>
      </c>
      <c r="T107" s="86" t="s">
        <v>2205</v>
      </c>
      <c r="W107" s="86" t="s">
        <v>7</v>
      </c>
    </row>
    <row r="108" s="86" customFormat="true" ht="14.25" hidden="false" customHeight="false" outlineLevel="0" collapsed="false"/>
    <row r="109" s="86" customFormat="true" ht="14.25" hidden="false" customHeight="false" outlineLevel="0" collapsed="false">
      <c r="A109" s="86" t="s">
        <v>810</v>
      </c>
      <c r="C109" s="86" t="s">
        <v>2366</v>
      </c>
      <c r="D109" s="86" t="s">
        <v>2367</v>
      </c>
      <c r="H109" s="86" t="s">
        <v>2368</v>
      </c>
      <c r="N109" s="86" t="s">
        <v>1112</v>
      </c>
    </row>
    <row r="110" s="86" customFormat="true" ht="14.25" hidden="false" customHeight="false" outlineLevel="0" collapsed="false">
      <c r="A110" s="86" t="s">
        <v>2227</v>
      </c>
      <c r="C110" s="86" t="s">
        <v>2369</v>
      </c>
      <c r="D110" s="86" t="s">
        <v>2367</v>
      </c>
      <c r="E110" s="86" t="s">
        <v>2370</v>
      </c>
      <c r="J110" s="86" t="s">
        <v>2371</v>
      </c>
      <c r="P110" s="86" t="s">
        <v>2212</v>
      </c>
      <c r="T110" s="86" t="s">
        <v>2205</v>
      </c>
      <c r="W110" s="86" t="s">
        <v>7</v>
      </c>
    </row>
    <row r="111" s="86" customFormat="true" ht="14.25" hidden="false" customHeight="false" outlineLevel="0" collapsed="false"/>
    <row r="112" s="86" customFormat="true" ht="13.8" hidden="false" customHeight="false" outlineLevel="0" collapsed="false">
      <c r="A112" s="86" t="s">
        <v>810</v>
      </c>
      <c r="C112" s="86" t="s">
        <v>2372</v>
      </c>
      <c r="D112" s="86" t="s">
        <v>2373</v>
      </c>
      <c r="H112" s="86" t="s">
        <v>2374</v>
      </c>
      <c r="N112" s="86" t="s">
        <v>1112</v>
      </c>
    </row>
    <row r="113" s="86" customFormat="true" ht="14.25" hidden="false" customHeight="false" outlineLevel="0" collapsed="false">
      <c r="A113" s="86" t="s">
        <v>2227</v>
      </c>
      <c r="C113" s="86" t="s">
        <v>2375</v>
      </c>
      <c r="D113" s="86" t="s">
        <v>2373</v>
      </c>
      <c r="E113" s="86" t="s">
        <v>2376</v>
      </c>
      <c r="J113" s="86" t="s">
        <v>2377</v>
      </c>
      <c r="N113" s="86" t="s">
        <v>1098</v>
      </c>
      <c r="P113" s="86" t="s">
        <v>2212</v>
      </c>
      <c r="T113" s="86" t="s">
        <v>2205</v>
      </c>
      <c r="W113" s="86" t="s">
        <v>7</v>
      </c>
    </row>
    <row r="114" s="86" customFormat="true" ht="14.25" hidden="false" customHeight="false" outlineLevel="0" collapsed="false"/>
    <row r="115" s="86" customFormat="true" ht="14.25" hidden="false" customHeight="false" outlineLevel="0" collapsed="false">
      <c r="A115" s="86" t="s">
        <v>810</v>
      </c>
      <c r="B115" s="86" t="s">
        <v>2375</v>
      </c>
      <c r="C115" s="86" t="s">
        <v>2378</v>
      </c>
      <c r="D115" s="86" t="s">
        <v>2379</v>
      </c>
      <c r="H115" s="86" t="s">
        <v>2380</v>
      </c>
      <c r="N115" s="86" t="s">
        <v>1112</v>
      </c>
    </row>
    <row r="116" s="86" customFormat="true" ht="14.25" hidden="false" customHeight="false" outlineLevel="0" collapsed="false">
      <c r="A116" s="86" t="s">
        <v>1331</v>
      </c>
      <c r="B116" s="86" t="s">
        <v>2375</v>
      </c>
      <c r="C116" s="86" t="s">
        <v>2381</v>
      </c>
      <c r="D116" s="86" t="s">
        <v>2379</v>
      </c>
      <c r="E116" s="86" t="s">
        <v>2382</v>
      </c>
      <c r="J116" s="86" t="s">
        <v>2383</v>
      </c>
      <c r="N116" s="86" t="s">
        <v>1098</v>
      </c>
      <c r="W116" s="86" t="s">
        <v>7</v>
      </c>
    </row>
    <row r="117" s="86" customFormat="true" ht="14.25" hidden="false" customHeight="false" outlineLevel="0" collapsed="false"/>
    <row r="118" s="86" customFormat="true" ht="14.25" hidden="false" customHeight="false" outlineLevel="0" collapsed="false">
      <c r="A118" s="86" t="s">
        <v>810</v>
      </c>
      <c r="C118" s="86" t="s">
        <v>2384</v>
      </c>
      <c r="D118" s="86" t="s">
        <v>883</v>
      </c>
      <c r="H118" s="86" t="s">
        <v>2385</v>
      </c>
      <c r="N118" s="86" t="s">
        <v>1112</v>
      </c>
    </row>
    <row r="119" s="86" customFormat="true" ht="14.25" hidden="false" customHeight="false" outlineLevel="0" collapsed="false">
      <c r="A119" s="86" t="s">
        <v>810</v>
      </c>
      <c r="C119" s="86" t="s">
        <v>2386</v>
      </c>
      <c r="D119" s="86" t="s">
        <v>883</v>
      </c>
      <c r="E119" s="86" t="s">
        <v>2387</v>
      </c>
      <c r="J119" s="86" t="s">
        <v>2388</v>
      </c>
      <c r="P119" s="86" t="s">
        <v>2212</v>
      </c>
      <c r="T119" s="86" t="s">
        <v>2205</v>
      </c>
      <c r="W119" s="86" t="s">
        <v>7</v>
      </c>
    </row>
    <row r="120" s="86" customFormat="true" ht="14.25" hidden="false" customHeight="false" outlineLevel="0" collapsed="false"/>
    <row r="121" s="86" customFormat="true" ht="14.25" hidden="false" customHeight="false" outlineLevel="0" collapsed="false">
      <c r="A121" s="86" t="s">
        <v>810</v>
      </c>
      <c r="C121" s="86" t="s">
        <v>2389</v>
      </c>
      <c r="D121" s="86" t="s">
        <v>2390</v>
      </c>
      <c r="H121" s="86" t="s">
        <v>2391</v>
      </c>
      <c r="N121" s="86" t="s">
        <v>1112</v>
      </c>
    </row>
    <row r="122" s="86" customFormat="true" ht="14.25" hidden="false" customHeight="false" outlineLevel="0" collapsed="false">
      <c r="A122" s="86" t="s">
        <v>1331</v>
      </c>
      <c r="B122" s="86" t="s">
        <v>2386</v>
      </c>
      <c r="C122" s="86" t="s">
        <v>2392</v>
      </c>
      <c r="D122" s="86" t="s">
        <v>2390</v>
      </c>
      <c r="E122" s="86" t="s">
        <v>2393</v>
      </c>
      <c r="J122" s="86" t="s">
        <v>2394</v>
      </c>
      <c r="N122" s="86" t="s">
        <v>1098</v>
      </c>
      <c r="W122" s="86" t="s">
        <v>7</v>
      </c>
    </row>
    <row r="123" s="86" customFormat="true" ht="14.25" hidden="false" customHeight="false" outlineLevel="0" collapsed="false"/>
    <row r="124" s="86" customFormat="true" ht="14.25" hidden="false" customHeight="false" outlineLevel="0" collapsed="false">
      <c r="A124" s="86" t="s">
        <v>810</v>
      </c>
      <c r="C124" s="86" t="s">
        <v>2395</v>
      </c>
      <c r="D124" s="86" t="str">
        <f aca="false">D131</f>
        <v>Severe Complicated Measles</v>
      </c>
      <c r="H124" s="86" t="s">
        <v>2396</v>
      </c>
      <c r="N124" s="86" t="s">
        <v>1112</v>
      </c>
    </row>
    <row r="125" s="86" customFormat="true" ht="14.25" hidden="false" customHeight="false" outlineLevel="0" collapsed="false">
      <c r="A125" s="86" t="s">
        <v>830</v>
      </c>
      <c r="B125" s="86" t="s">
        <v>2395</v>
      </c>
      <c r="C125" s="86" t="s">
        <v>2397</v>
      </c>
      <c r="H125" s="86" t="s">
        <v>2398</v>
      </c>
    </row>
    <row r="126" s="86" customFormat="true" ht="14.25" hidden="false" customHeight="false" outlineLevel="0" collapsed="false">
      <c r="A126" s="86" t="s">
        <v>830</v>
      </c>
      <c r="B126" s="86" t="s">
        <v>2397</v>
      </c>
      <c r="C126" s="86" t="s">
        <v>2399</v>
      </c>
      <c r="H126" s="86" t="s">
        <v>2400</v>
      </c>
    </row>
    <row r="127" s="86" customFormat="true" ht="14.25" hidden="false" customHeight="false" outlineLevel="0" collapsed="false">
      <c r="A127" s="86" t="s">
        <v>830</v>
      </c>
      <c r="B127" s="86" t="s">
        <v>2397</v>
      </c>
      <c r="C127" s="86" t="s">
        <v>2401</v>
      </c>
      <c r="H127" s="86" t="s">
        <v>2402</v>
      </c>
    </row>
    <row r="128" s="86" customFormat="true" ht="14.25" hidden="false" customHeight="false" outlineLevel="0" collapsed="false">
      <c r="A128" s="86" t="s">
        <v>830</v>
      </c>
      <c r="B128" s="86" t="s">
        <v>2401</v>
      </c>
      <c r="C128" s="86" t="s">
        <v>2403</v>
      </c>
      <c r="H128" s="86" t="s">
        <v>2404</v>
      </c>
    </row>
    <row r="129" s="86" customFormat="true" ht="14.25" hidden="false" customHeight="false" outlineLevel="0" collapsed="false">
      <c r="A129" s="86" t="s">
        <v>830</v>
      </c>
      <c r="B129" s="86" t="s">
        <v>2401</v>
      </c>
      <c r="C129" s="86" t="s">
        <v>2405</v>
      </c>
      <c r="H129" s="86" t="s">
        <v>2406</v>
      </c>
    </row>
    <row r="130" s="86" customFormat="true" ht="14.25" hidden="false" customHeight="false" outlineLevel="0" collapsed="false">
      <c r="A130" s="86" t="s">
        <v>830</v>
      </c>
      <c r="B130" s="86" t="s">
        <v>2395</v>
      </c>
      <c r="C130" s="86" t="s">
        <v>2407</v>
      </c>
      <c r="H130" s="86" t="s">
        <v>2408</v>
      </c>
    </row>
    <row r="131" s="86" customFormat="true" ht="14.25" hidden="false" customHeight="false" outlineLevel="0" collapsed="false">
      <c r="A131" s="86" t="s">
        <v>810</v>
      </c>
      <c r="C131" s="86" t="s">
        <v>2409</v>
      </c>
      <c r="D131" s="86" t="s">
        <v>2410</v>
      </c>
      <c r="J131" s="86" t="s">
        <v>2411</v>
      </c>
      <c r="P131" s="86" t="str">
        <f aca="false">CONCATENATE("SetCondition")</f>
        <v>SetCondition</v>
      </c>
      <c r="T131" s="86" t="s">
        <v>2205</v>
      </c>
      <c r="W131" s="86" t="s">
        <v>7</v>
      </c>
    </row>
    <row r="132" s="86" customFormat="true" ht="14.25" hidden="false" customHeight="false" outlineLevel="0" collapsed="false"/>
    <row r="133" s="86" customFormat="true" ht="14.25" hidden="false" customHeight="false" outlineLevel="0" collapsed="false">
      <c r="A133" s="86" t="s">
        <v>810</v>
      </c>
      <c r="C133" s="86" t="s">
        <v>2412</v>
      </c>
      <c r="D133" s="86" t="str">
        <f aca="false">D138</f>
        <v>Measles with Eye or Mouth Complication</v>
      </c>
      <c r="H133" s="86" t="s">
        <v>2413</v>
      </c>
      <c r="N133" s="86" t="s">
        <v>1112</v>
      </c>
    </row>
    <row r="134" s="86" customFormat="true" ht="14.25" hidden="false" customHeight="false" outlineLevel="0" collapsed="false">
      <c r="A134" s="86" t="s">
        <v>830</v>
      </c>
      <c r="B134" s="86" t="s">
        <v>2412</v>
      </c>
      <c r="C134" s="86" t="s">
        <v>2414</v>
      </c>
      <c r="H134" s="86" t="s">
        <v>2415</v>
      </c>
    </row>
    <row r="135" s="86" customFormat="true" ht="14.25" hidden="false" customHeight="false" outlineLevel="0" collapsed="false">
      <c r="A135" s="86" t="s">
        <v>830</v>
      </c>
      <c r="B135" s="86" t="s">
        <v>2412</v>
      </c>
      <c r="C135" s="86" t="s">
        <v>2416</v>
      </c>
      <c r="H135" s="86" t="s">
        <v>2398</v>
      </c>
    </row>
    <row r="136" s="86" customFormat="true" ht="14.25" hidden="false" customHeight="false" outlineLevel="0" collapsed="false">
      <c r="A136" s="86" t="s">
        <v>830</v>
      </c>
      <c r="B136" s="86" t="s">
        <v>2416</v>
      </c>
      <c r="C136" s="86" t="s">
        <v>2417</v>
      </c>
      <c r="H136" s="86" t="s">
        <v>2418</v>
      </c>
    </row>
    <row r="137" s="86" customFormat="true" ht="14.25" hidden="false" customHeight="false" outlineLevel="0" collapsed="false">
      <c r="A137" s="86" t="s">
        <v>830</v>
      </c>
      <c r="B137" s="86" t="s">
        <v>2416</v>
      </c>
      <c r="C137" s="86" t="s">
        <v>2419</v>
      </c>
      <c r="H137" s="86" t="s">
        <v>2420</v>
      </c>
    </row>
    <row r="138" s="86" customFormat="true" ht="14.25" hidden="false" customHeight="false" outlineLevel="0" collapsed="false">
      <c r="A138" s="86" t="s">
        <v>810</v>
      </c>
      <c r="C138" s="86" t="s">
        <v>2421</v>
      </c>
      <c r="D138" s="86" t="s">
        <v>2422</v>
      </c>
      <c r="J138" s="86" t="s">
        <v>2423</v>
      </c>
      <c r="P138" s="86" t="str">
        <f aca="false">CONCATENATE("SetCondition")</f>
        <v>SetCondition</v>
      </c>
      <c r="T138" s="86" t="s">
        <v>2205</v>
      </c>
      <c r="W138" s="86" t="s">
        <v>7</v>
      </c>
    </row>
    <row r="139" s="86" customFormat="true" ht="14.25" hidden="false" customHeight="false" outlineLevel="0" collapsed="false"/>
    <row r="140" s="86" customFormat="true" ht="14.25" hidden="false" customHeight="false" outlineLevel="0" collapsed="false">
      <c r="A140" s="86" t="s">
        <v>810</v>
      </c>
      <c r="C140" s="86" t="s">
        <v>2424</v>
      </c>
      <c r="D140" s="86" t="str">
        <f aca="false">D146</f>
        <v>Measles</v>
      </c>
      <c r="H140" s="86" t="s">
        <v>2396</v>
      </c>
      <c r="N140" s="86" t="s">
        <v>1112</v>
      </c>
    </row>
    <row r="141" s="86" customFormat="true" ht="14.25" hidden="false" customHeight="false" outlineLevel="0" collapsed="false">
      <c r="A141" s="86" t="s">
        <v>830</v>
      </c>
      <c r="B141" s="86" t="s">
        <v>2424</v>
      </c>
      <c r="C141" s="86" t="s">
        <v>2425</v>
      </c>
      <c r="H141" s="86" t="s">
        <v>2426</v>
      </c>
    </row>
    <row r="142" s="86" customFormat="true" ht="14.25" hidden="false" customHeight="false" outlineLevel="0" collapsed="false">
      <c r="A142" s="86" t="s">
        <v>830</v>
      </c>
      <c r="B142" s="86" t="s">
        <v>2425</v>
      </c>
      <c r="C142" s="86" t="s">
        <v>2427</v>
      </c>
      <c r="H142" s="86" t="s">
        <v>2428</v>
      </c>
    </row>
    <row r="143" s="86" customFormat="true" ht="14.25" hidden="false" customHeight="false" outlineLevel="0" collapsed="false">
      <c r="A143" s="86" t="s">
        <v>830</v>
      </c>
      <c r="B143" s="86" t="s">
        <v>2425</v>
      </c>
      <c r="C143" s="86" t="s">
        <v>2429</v>
      </c>
      <c r="H143" s="86" t="s">
        <v>2430</v>
      </c>
    </row>
    <row r="144" s="93" customFormat="true" ht="14.25" hidden="false" customHeight="false" outlineLevel="0" collapsed="false">
      <c r="A144" s="93" t="s">
        <v>830</v>
      </c>
      <c r="B144" s="93" t="s">
        <v>2431</v>
      </c>
      <c r="C144" s="93" t="s">
        <v>2432</v>
      </c>
      <c r="H144" s="93" t="s">
        <v>2433</v>
      </c>
    </row>
    <row r="145" s="86" customFormat="true" ht="14.25" hidden="false" customHeight="false" outlineLevel="0" collapsed="false">
      <c r="A145" s="86" t="s">
        <v>830</v>
      </c>
      <c r="B145" s="86" t="s">
        <v>2434</v>
      </c>
      <c r="C145" s="86" t="s">
        <v>2435</v>
      </c>
      <c r="H145" s="86" t="s">
        <v>2436</v>
      </c>
    </row>
    <row r="146" s="86" customFormat="true" ht="14.25" hidden="false" customHeight="false" outlineLevel="0" collapsed="false">
      <c r="A146" s="86" t="s">
        <v>810</v>
      </c>
      <c r="C146" s="86" t="s">
        <v>2437</v>
      </c>
      <c r="D146" s="86" t="s">
        <v>615</v>
      </c>
      <c r="J146" s="86" t="s">
        <v>2438</v>
      </c>
      <c r="P146" s="86" t="str">
        <f aca="false">CONCATENATE("SetCondition")</f>
        <v>SetCondition</v>
      </c>
      <c r="T146" s="86" t="s">
        <v>2205</v>
      </c>
      <c r="W146" s="86" t="s">
        <v>7</v>
      </c>
    </row>
    <row r="147" s="86" customFormat="true" ht="14.25" hidden="false" customHeight="false" outlineLevel="0" collapsed="false"/>
    <row r="148" s="86" customFormat="true" ht="14.25" hidden="false" customHeight="false" outlineLevel="0" collapsed="false">
      <c r="A148" s="86" t="s">
        <v>810</v>
      </c>
      <c r="C148" s="86" t="s">
        <v>2439</v>
      </c>
      <c r="D148" s="86" t="str">
        <f aca="false">D149</f>
        <v>Mastoiditis</v>
      </c>
      <c r="H148" s="86" t="s">
        <v>2440</v>
      </c>
      <c r="N148" s="86" t="s">
        <v>1112</v>
      </c>
    </row>
    <row r="149" s="86" customFormat="true" ht="14.25" hidden="false" customHeight="false" outlineLevel="0" collapsed="false">
      <c r="A149" s="86" t="s">
        <v>810</v>
      </c>
      <c r="C149" s="86" t="s">
        <v>2441</v>
      </c>
      <c r="D149" s="86" t="s">
        <v>2442</v>
      </c>
      <c r="J149" s="86" t="s">
        <v>2443</v>
      </c>
      <c r="P149" s="86" t="str">
        <f aca="false">CONCATENATE("SetCondition")</f>
        <v>SetCondition</v>
      </c>
      <c r="T149" s="86" t="s">
        <v>2205</v>
      </c>
      <c r="W149" s="86" t="s">
        <v>7</v>
      </c>
    </row>
    <row r="150" s="86" customFormat="true" ht="14.25" hidden="false" customHeight="false" outlineLevel="0" collapsed="false"/>
    <row r="151" s="86" customFormat="true" ht="14.25" hidden="false" customHeight="false" outlineLevel="0" collapsed="false">
      <c r="A151" s="86" t="s">
        <v>810</v>
      </c>
      <c r="C151" s="86" t="s">
        <v>2444</v>
      </c>
      <c r="D151" s="86" t="str">
        <f aca="false">D154</f>
        <v>Acute Ear Infection</v>
      </c>
      <c r="H151" s="86" t="s">
        <v>830</v>
      </c>
      <c r="N151" s="86" t="s">
        <v>1112</v>
      </c>
    </row>
    <row r="152" s="86" customFormat="true" ht="14.25" hidden="false" customHeight="false" outlineLevel="0" collapsed="false">
      <c r="A152" s="86" t="s">
        <v>830</v>
      </c>
      <c r="B152" s="86" t="s">
        <v>2444</v>
      </c>
      <c r="C152" s="86" t="s">
        <v>2445</v>
      </c>
      <c r="H152" s="86" t="s">
        <v>2446</v>
      </c>
      <c r="N152" s="86" t="s">
        <v>1112</v>
      </c>
    </row>
    <row r="153" s="86" customFormat="true" ht="14.25" hidden="false" customHeight="false" outlineLevel="0" collapsed="false">
      <c r="A153" s="86" t="s">
        <v>830</v>
      </c>
      <c r="B153" s="86" t="s">
        <v>2444</v>
      </c>
      <c r="C153" s="86" t="s">
        <v>2447</v>
      </c>
      <c r="H153" s="86" t="s">
        <v>2448</v>
      </c>
      <c r="N153" s="86" t="s">
        <v>1112</v>
      </c>
    </row>
    <row r="154" s="86" customFormat="true" ht="14.25" hidden="false" customHeight="false" outlineLevel="0" collapsed="false">
      <c r="A154" s="86" t="s">
        <v>810</v>
      </c>
      <c r="C154" s="86" t="s">
        <v>2449</v>
      </c>
      <c r="D154" s="86" t="s">
        <v>2450</v>
      </c>
      <c r="E154" s="86" t="s">
        <v>2451</v>
      </c>
      <c r="J154" s="86" t="s">
        <v>2452</v>
      </c>
      <c r="P154" s="86" t="str">
        <f aca="false">CONCATENATE("SetCondition")</f>
        <v>SetCondition</v>
      </c>
      <c r="T154" s="86" t="s">
        <v>2205</v>
      </c>
      <c r="W154" s="86" t="s">
        <v>7</v>
      </c>
    </row>
    <row r="155" s="86" customFormat="true" ht="14.25" hidden="false" customHeight="false" outlineLevel="0" collapsed="false"/>
    <row r="156" s="86" customFormat="true" ht="14.25" hidden="false" customHeight="false" outlineLevel="0" collapsed="false">
      <c r="A156" s="86" t="s">
        <v>810</v>
      </c>
      <c r="C156" s="86" t="s">
        <v>2453</v>
      </c>
      <c r="D156" s="86" t="str">
        <f aca="false">D157</f>
        <v>Chronic Ear Infection</v>
      </c>
      <c r="H156" s="86" t="s">
        <v>2454</v>
      </c>
      <c r="N156" s="86" t="s">
        <v>1112</v>
      </c>
    </row>
    <row r="157" s="86" customFormat="true" ht="14.25" hidden="false" customHeight="false" outlineLevel="0" collapsed="false">
      <c r="A157" s="86" t="s">
        <v>810</v>
      </c>
      <c r="C157" s="86" t="s">
        <v>2455</v>
      </c>
      <c r="D157" s="86" t="s">
        <v>2456</v>
      </c>
      <c r="E157" s="86" t="s">
        <v>2457</v>
      </c>
      <c r="J157" s="86" t="s">
        <v>2458</v>
      </c>
      <c r="P157" s="86" t="str">
        <f aca="false">CONCATENATE("SetCondition::",C160)</f>
        <v>SetCondition::EmCare.B23.DE33</v>
      </c>
      <c r="T157" s="86" t="s">
        <v>2205</v>
      </c>
      <c r="W157" s="86" t="s">
        <v>7</v>
      </c>
    </row>
    <row r="158" s="86" customFormat="true" ht="14.25" hidden="false" customHeight="false" outlineLevel="0" collapsed="false"/>
    <row r="159" s="86" customFormat="true" ht="14.25" hidden="false" customHeight="false" outlineLevel="0" collapsed="false">
      <c r="A159" s="86" t="s">
        <v>810</v>
      </c>
      <c r="C159" s="86" t="s">
        <v>2459</v>
      </c>
      <c r="D159" s="86" t="str">
        <f aca="false">D160</f>
        <v>No Ear Infection</v>
      </c>
      <c r="H159" s="86" t="s">
        <v>2460</v>
      </c>
      <c r="N159" s="86" t="s">
        <v>1112</v>
      </c>
    </row>
    <row r="160" s="86" customFormat="true" ht="14.25" hidden="false" customHeight="false" outlineLevel="0" collapsed="false">
      <c r="A160" s="86" t="s">
        <v>810</v>
      </c>
      <c r="C160" s="86" t="s">
        <v>2461</v>
      </c>
      <c r="D160" s="86" t="s">
        <v>2462</v>
      </c>
      <c r="E160" s="86" t="s">
        <v>2463</v>
      </c>
      <c r="J160" s="86" t="s">
        <v>2464</v>
      </c>
      <c r="P160" s="86" t="str">
        <f aca="false">CONCATENATE("SetCondition")</f>
        <v>SetCondition</v>
      </c>
      <c r="T160" s="86" t="s">
        <v>2205</v>
      </c>
      <c r="W160" s="86" t="s">
        <v>7</v>
      </c>
    </row>
    <row r="161" s="86" customFormat="true" ht="14.25" hidden="false" customHeight="false" outlineLevel="0" collapsed="false"/>
    <row r="162" s="86" customFormat="true" ht="14.25" hidden="false" customHeight="false" outlineLevel="0" collapsed="false">
      <c r="A162" s="86" t="s">
        <v>810</v>
      </c>
      <c r="C162" s="86" t="s">
        <v>2465</v>
      </c>
      <c r="D162" s="86" t="str">
        <f aca="false">D163</f>
        <v>Eye Infection</v>
      </c>
      <c r="H162" s="86" t="s">
        <v>2466</v>
      </c>
      <c r="N162" s="86" t="s">
        <v>1112</v>
      </c>
    </row>
    <row r="163" s="86" customFormat="true" ht="14.25" hidden="false" customHeight="false" outlineLevel="0" collapsed="false">
      <c r="A163" s="86" t="s">
        <v>810</v>
      </c>
      <c r="C163" s="86" t="s">
        <v>2467</v>
      </c>
      <c r="D163" s="86" t="s">
        <v>2468</v>
      </c>
      <c r="J163" s="86" t="s">
        <v>2469</v>
      </c>
      <c r="P163" s="86" t="str">
        <f aca="false">CONCATENATE("SetCondition")</f>
        <v>SetCondition</v>
      </c>
      <c r="T163" s="86" t="s">
        <v>2205</v>
      </c>
      <c r="W163" s="86" t="s">
        <v>7</v>
      </c>
    </row>
    <row r="164" s="86" customFormat="true" ht="14.25" hidden="false" customHeight="false" outlineLevel="0" collapsed="false"/>
    <row r="165" s="86" customFormat="true" ht="14.25" hidden="false" customHeight="false" outlineLevel="0" collapsed="false">
      <c r="A165" s="86" t="s">
        <v>810</v>
      </c>
      <c r="C165" s="86" t="s">
        <v>2470</v>
      </c>
      <c r="D165" s="86" t="str">
        <f aca="false">D166</f>
        <v>Clouding of the Cornea</v>
      </c>
      <c r="H165" s="86" t="s">
        <v>2471</v>
      </c>
      <c r="N165" s="86" t="s">
        <v>1112</v>
      </c>
    </row>
    <row r="166" s="86" customFormat="true" ht="14.25" hidden="false" customHeight="false" outlineLevel="0" collapsed="false">
      <c r="A166" s="86" t="s">
        <v>810</v>
      </c>
      <c r="C166" s="86" t="s">
        <v>2472</v>
      </c>
      <c r="D166" s="86" t="s">
        <v>1790</v>
      </c>
      <c r="J166" s="86" t="s">
        <v>2473</v>
      </c>
      <c r="P166" s="86" t="str">
        <f aca="false">CONCATENATE("SetCondition::",C168)</f>
        <v>SetCondition::EmCare.B23.DE36</v>
      </c>
      <c r="T166" s="86" t="s">
        <v>2205</v>
      </c>
      <c r="W166" s="86" t="s">
        <v>7</v>
      </c>
    </row>
    <row r="167" s="86" customFormat="true" ht="14.25" hidden="false" customHeight="false" outlineLevel="0" collapsed="false"/>
    <row r="168" s="86" customFormat="true" ht="14.25" hidden="false" customHeight="false" outlineLevel="0" collapsed="false">
      <c r="A168" s="86" t="s">
        <v>810</v>
      </c>
      <c r="C168" s="86" t="s">
        <v>2474</v>
      </c>
      <c r="D168" s="86" t="str">
        <f aca="false">D171</f>
        <v>New and not previously treated</v>
      </c>
      <c r="H168" s="86" t="s">
        <v>830</v>
      </c>
      <c r="N168" s="86" t="s">
        <v>1112</v>
      </c>
    </row>
    <row r="169" s="86" customFormat="true" ht="14.25" hidden="false" customHeight="false" outlineLevel="0" collapsed="false">
      <c r="A169" s="86" t="s">
        <v>830</v>
      </c>
      <c r="B169" s="86" t="s">
        <v>2474</v>
      </c>
      <c r="C169" s="86" t="s">
        <v>2475</v>
      </c>
      <c r="H169" s="86" t="s">
        <v>2476</v>
      </c>
    </row>
    <row r="170" s="86" customFormat="true" ht="14.25" hidden="false" customHeight="false" outlineLevel="0" collapsed="false">
      <c r="A170" s="86" t="s">
        <v>830</v>
      </c>
      <c r="B170" s="86" t="s">
        <v>2474</v>
      </c>
      <c r="C170" s="86" t="s">
        <v>2477</v>
      </c>
      <c r="H170" s="86" t="s">
        <v>2478</v>
      </c>
    </row>
    <row r="171" s="86" customFormat="true" ht="14.25" hidden="false" customHeight="false" outlineLevel="0" collapsed="false">
      <c r="A171" s="86" t="s">
        <v>1331</v>
      </c>
      <c r="B171" s="86" t="s">
        <v>2472</v>
      </c>
      <c r="C171" s="86" t="s">
        <v>2479</v>
      </c>
      <c r="D171" s="86" t="s">
        <v>2480</v>
      </c>
      <c r="J171" s="86" t="s">
        <v>2481</v>
      </c>
      <c r="N171" s="86" t="s">
        <v>1098</v>
      </c>
      <c r="W171" s="86" t="s">
        <v>7</v>
      </c>
    </row>
    <row r="172" s="86" customFormat="true" ht="14.25" hidden="false" customHeight="false" outlineLevel="0" collapsed="false"/>
    <row r="173" s="86" customFormat="true" ht="14.25" hidden="false" customHeight="false" outlineLevel="0" collapsed="false">
      <c r="A173" s="86" t="s">
        <v>810</v>
      </c>
      <c r="C173" s="86" t="s">
        <v>2482</v>
      </c>
      <c r="D173" s="86" t="s">
        <v>2483</v>
      </c>
      <c r="H173" s="86" t="s">
        <v>2484</v>
      </c>
      <c r="N173" s="86" t="s">
        <v>1112</v>
      </c>
    </row>
    <row r="174" s="86" customFormat="true" ht="14.25" hidden="false" customHeight="false" outlineLevel="0" collapsed="false">
      <c r="A174" s="86" t="s">
        <v>2227</v>
      </c>
      <c r="C174" s="86" t="s">
        <v>2485</v>
      </c>
      <c r="D174" s="86" t="s">
        <v>2483</v>
      </c>
      <c r="J174" s="86" t="s">
        <v>2486</v>
      </c>
      <c r="P174" s="86" t="str">
        <f aca="false">CONCATENATE("SetCondition::",C175)</f>
        <v>SetCondition::EmCare.B23.DE38</v>
      </c>
      <c r="T174" s="86" t="s">
        <v>2205</v>
      </c>
      <c r="W174" s="86" t="s">
        <v>7</v>
      </c>
    </row>
    <row r="175" s="86" customFormat="true" ht="14.25" hidden="false" customHeight="false" outlineLevel="0" collapsed="false">
      <c r="A175" s="86" t="s">
        <v>810</v>
      </c>
      <c r="C175" s="86" t="s">
        <v>2487</v>
      </c>
      <c r="H175" s="86" t="s">
        <v>2488</v>
      </c>
      <c r="N175" s="86" t="s">
        <v>1112</v>
      </c>
    </row>
    <row r="176" s="86" customFormat="true" ht="14.25" hidden="false" customHeight="false" outlineLevel="0" collapsed="false">
      <c r="A176" s="86" t="s">
        <v>1331</v>
      </c>
      <c r="B176" s="86" t="s">
        <v>2485</v>
      </c>
      <c r="C176" s="86" t="s">
        <v>2489</v>
      </c>
      <c r="D176" s="86" t="s">
        <v>2490</v>
      </c>
      <c r="J176" s="86" t="s">
        <v>2491</v>
      </c>
      <c r="N176" s="86" t="s">
        <v>1098</v>
      </c>
      <c r="W176" s="86" t="s">
        <v>7</v>
      </c>
    </row>
    <row r="177" s="86" customFormat="true" ht="14.25" hidden="false" customHeight="false" outlineLevel="0" collapsed="false"/>
    <row r="178" s="86" customFormat="true" ht="14.25" hidden="false" customHeight="false" outlineLevel="0" collapsed="false">
      <c r="A178" s="86" t="s">
        <v>810</v>
      </c>
      <c r="C178" s="86" t="s">
        <v>2492</v>
      </c>
      <c r="D178" s="86" t="s">
        <v>2493</v>
      </c>
      <c r="H178" s="86" t="s">
        <v>2494</v>
      </c>
      <c r="N178" s="86" t="s">
        <v>1112</v>
      </c>
    </row>
    <row r="179" s="86" customFormat="true" ht="14.25" hidden="false" customHeight="false" outlineLevel="0" collapsed="false">
      <c r="A179" s="86" t="s">
        <v>810</v>
      </c>
      <c r="C179" s="86" t="s">
        <v>2495</v>
      </c>
      <c r="D179" s="86" t="s">
        <v>2493</v>
      </c>
      <c r="J179" s="86" t="s">
        <v>2496</v>
      </c>
      <c r="P179" s="86" t="str">
        <f aca="false">CONCATENATE("SetCondition::",C180)</f>
        <v>SetCondition::EmCare.B23.DE40</v>
      </c>
      <c r="T179" s="86" t="s">
        <v>2205</v>
      </c>
      <c r="W179" s="86" t="s">
        <v>7</v>
      </c>
    </row>
    <row r="180" s="86" customFormat="true" ht="14.25" hidden="false" customHeight="false" outlineLevel="0" collapsed="false">
      <c r="A180" s="86" t="s">
        <v>810</v>
      </c>
      <c r="C180" s="86" t="s">
        <v>2497</v>
      </c>
      <c r="H180" s="86" t="s">
        <v>2498</v>
      </c>
      <c r="N180" s="86" t="s">
        <v>1112</v>
      </c>
    </row>
    <row r="181" s="86" customFormat="true" ht="14.25" hidden="false" customHeight="false" outlineLevel="0" collapsed="false">
      <c r="A181" s="86" t="s">
        <v>1331</v>
      </c>
      <c r="B181" s="86" t="s">
        <v>2495</v>
      </c>
      <c r="C181" s="86" t="s">
        <v>2499</v>
      </c>
      <c r="D181" s="86" t="s">
        <v>2500</v>
      </c>
      <c r="J181" s="86" t="s">
        <v>2501</v>
      </c>
      <c r="N181" s="86" t="s">
        <v>1098</v>
      </c>
      <c r="W181" s="86" t="s">
        <v>7</v>
      </c>
    </row>
    <row r="182" s="86" customFormat="true" ht="14.25" hidden="false" customHeight="false" outlineLevel="0" collapsed="false"/>
    <row r="183" s="86" customFormat="true" ht="14.25" hidden="false" customHeight="false" outlineLevel="0" collapsed="false">
      <c r="A183" s="86" t="s">
        <v>810</v>
      </c>
      <c r="C183" s="86" t="s">
        <v>2502</v>
      </c>
      <c r="D183" s="86" t="s">
        <v>2503</v>
      </c>
      <c r="H183" s="86" t="s">
        <v>2504</v>
      </c>
      <c r="N183" s="86" t="s">
        <v>1112</v>
      </c>
    </row>
    <row r="184" s="86" customFormat="true" ht="14.25" hidden="false" customHeight="false" outlineLevel="0" collapsed="false">
      <c r="A184" s="86" t="s">
        <v>810</v>
      </c>
      <c r="C184" s="86" t="s">
        <v>2505</v>
      </c>
      <c r="D184" s="86" t="s">
        <v>2503</v>
      </c>
      <c r="J184" s="86" t="s">
        <v>2506</v>
      </c>
      <c r="P184" s="86" t="str">
        <f aca="false">CONCATENATE("SetCondition")</f>
        <v>SetCondition</v>
      </c>
      <c r="T184" s="86" t="s">
        <v>2205</v>
      </c>
      <c r="W184" s="86" t="s">
        <v>7</v>
      </c>
    </row>
    <row r="185" s="86" customFormat="true" ht="14.25" hidden="false" customHeight="false" outlineLevel="0" collapsed="false"/>
    <row r="186" s="86" customFormat="true" ht="14.25" hidden="false" customHeight="false" outlineLevel="0" collapsed="false">
      <c r="A186" s="86" t="s">
        <v>810</v>
      </c>
      <c r="C186" s="86" t="s">
        <v>2507</v>
      </c>
      <c r="D186" s="86" t="str">
        <f aca="false">D187</f>
        <v>Ringworm (Tinea)</v>
      </c>
      <c r="H186" s="86" t="s">
        <v>2508</v>
      </c>
      <c r="N186" s="86" t="s">
        <v>1112</v>
      </c>
    </row>
    <row r="187" s="86" customFormat="true" ht="14.25" hidden="false" customHeight="false" outlineLevel="0" collapsed="false">
      <c r="A187" s="86" t="s">
        <v>810</v>
      </c>
      <c r="C187" s="86" t="s">
        <v>2509</v>
      </c>
      <c r="D187" s="86" t="s">
        <v>2510</v>
      </c>
      <c r="J187" s="86" t="s">
        <v>2511</v>
      </c>
      <c r="P187" s="86" t="str">
        <f aca="false">CONCATENATE("SetCondition::",C188)</f>
        <v>SetCondition::EmCare.B23.DE43</v>
      </c>
      <c r="T187" s="86" t="s">
        <v>2205</v>
      </c>
      <c r="W187" s="86" t="s">
        <v>7</v>
      </c>
    </row>
    <row r="188" s="86" customFormat="true" ht="14.25" hidden="false" customHeight="false" outlineLevel="0" collapsed="false">
      <c r="A188" s="86" t="s">
        <v>810</v>
      </c>
      <c r="C188" s="86" t="s">
        <v>2512</v>
      </c>
      <c r="D188" s="86" t="s">
        <v>2513</v>
      </c>
      <c r="H188" s="86" t="s">
        <v>2514</v>
      </c>
      <c r="N188" s="86" t="s">
        <v>1112</v>
      </c>
      <c r="P188" s="86" t="str">
        <f aca="false">CONCATENATE("SetCondition")</f>
        <v>SetCondition</v>
      </c>
      <c r="T188" s="86" t="s">
        <v>2205</v>
      </c>
    </row>
    <row r="189" s="86" customFormat="true" ht="14.25" hidden="false" customHeight="false" outlineLevel="0" collapsed="false">
      <c r="A189" s="86" t="s">
        <v>1331</v>
      </c>
      <c r="B189" s="86" t="s">
        <v>2509</v>
      </c>
      <c r="C189" s="86" t="s">
        <v>2515</v>
      </c>
      <c r="D189" s="86" t="s">
        <v>2513</v>
      </c>
      <c r="J189" s="86" t="s">
        <v>2516</v>
      </c>
      <c r="N189" s="86" t="s">
        <v>1098</v>
      </c>
      <c r="W189" s="86" t="s">
        <v>7</v>
      </c>
    </row>
    <row r="190" s="86" customFormat="true" ht="14.25" hidden="false" customHeight="false" outlineLevel="0" collapsed="false"/>
    <row r="191" s="86" customFormat="true" ht="14.25" hidden="false" customHeight="false" outlineLevel="0" collapsed="false">
      <c r="A191" s="86" t="s">
        <v>810</v>
      </c>
      <c r="C191" s="86" t="s">
        <v>2517</v>
      </c>
      <c r="D191" s="86" t="str">
        <f aca="false">D192</f>
        <v>Scabies</v>
      </c>
      <c r="H191" s="86" t="s">
        <v>2518</v>
      </c>
      <c r="N191" s="86" t="s">
        <v>1112</v>
      </c>
    </row>
    <row r="192" s="86" customFormat="true" ht="14.25" hidden="false" customHeight="false" outlineLevel="0" collapsed="false">
      <c r="A192" s="86" t="s">
        <v>810</v>
      </c>
      <c r="C192" s="86" t="s">
        <v>2519</v>
      </c>
      <c r="D192" s="86" t="s">
        <v>2520</v>
      </c>
      <c r="J192" s="86" t="s">
        <v>2521</v>
      </c>
      <c r="P192" s="86" t="str">
        <f aca="false">CONCATENATE("SetCondition")</f>
        <v>SetCondition</v>
      </c>
      <c r="T192" s="86" t="s">
        <v>2205</v>
      </c>
      <c r="W192" s="86" t="s">
        <v>7</v>
      </c>
    </row>
    <row r="193" s="86" customFormat="true" ht="14.25" hidden="false" customHeight="false" outlineLevel="0" collapsed="false"/>
    <row r="194" s="86" customFormat="true" ht="14.25" hidden="false" customHeight="false" outlineLevel="0" collapsed="false">
      <c r="A194" s="86" t="s">
        <v>810</v>
      </c>
      <c r="C194" s="86" t="s">
        <v>2522</v>
      </c>
      <c r="D194" s="86" t="str">
        <f aca="false">D195</f>
        <v>Chickenpox</v>
      </c>
      <c r="H194" s="86" t="s">
        <v>2523</v>
      </c>
      <c r="N194" s="86" t="s">
        <v>1112</v>
      </c>
    </row>
    <row r="195" s="86" customFormat="true" ht="14.25" hidden="false" customHeight="false" outlineLevel="0" collapsed="false">
      <c r="A195" s="86" t="s">
        <v>810</v>
      </c>
      <c r="C195" s="86" t="s">
        <v>2524</v>
      </c>
      <c r="D195" s="86" t="s">
        <v>2525</v>
      </c>
      <c r="J195" s="86" t="s">
        <v>2526</v>
      </c>
      <c r="P195" s="86" t="str">
        <f aca="false">CONCATENATE("SetCondition::",C196,"::",C198)</f>
        <v>SetCondition::EmCare.B23.DE46A::DL-G-CL1-96</v>
      </c>
      <c r="T195" s="86" t="s">
        <v>2205</v>
      </c>
      <c r="W195" s="86" t="s">
        <v>7</v>
      </c>
    </row>
    <row r="196" s="86" customFormat="true" ht="14.25" hidden="false" customHeight="false" outlineLevel="0" collapsed="false">
      <c r="A196" s="86" t="s">
        <v>810</v>
      </c>
      <c r="C196" s="86" t="s">
        <v>2527</v>
      </c>
      <c r="H196" s="86" t="s">
        <v>2528</v>
      </c>
      <c r="N196" s="86" t="s">
        <v>1112</v>
      </c>
    </row>
    <row r="197" s="86" customFormat="true" ht="14.25" hidden="false" customHeight="false" outlineLevel="0" collapsed="false"/>
    <row r="198" s="86" customFormat="true" ht="14.25" hidden="false" customHeight="false" outlineLevel="0" collapsed="false">
      <c r="A198" s="86" t="s">
        <v>1331</v>
      </c>
      <c r="B198" s="86" t="s">
        <v>2524</v>
      </c>
      <c r="C198" s="86" t="s">
        <v>2529</v>
      </c>
      <c r="D198" s="86" t="s">
        <v>2530</v>
      </c>
      <c r="J198" s="86" t="s">
        <v>2531</v>
      </c>
      <c r="N198" s="86" t="s">
        <v>1098</v>
      </c>
      <c r="W198" s="86" t="s">
        <v>7</v>
      </c>
    </row>
    <row r="199" s="88" customFormat="true" ht="14.25" hidden="false" customHeight="false" outlineLevel="0" collapsed="false">
      <c r="A199" s="88" t="s">
        <v>810</v>
      </c>
      <c r="C199" s="88" t="s">
        <v>2532</v>
      </c>
      <c r="D199" s="88" t="str">
        <f aca="false">D200</f>
        <v>Herpes Zoster</v>
      </c>
      <c r="H199" s="88" t="s">
        <v>2533</v>
      </c>
      <c r="N199" s="88" t="s">
        <v>1112</v>
      </c>
    </row>
    <row r="200" s="86" customFormat="true" ht="14.25" hidden="false" customHeight="false" outlineLevel="0" collapsed="false">
      <c r="A200" s="86" t="s">
        <v>810</v>
      </c>
      <c r="C200" s="86" t="s">
        <v>2534</v>
      </c>
      <c r="D200" s="86" t="s">
        <v>2535</v>
      </c>
      <c r="J200" s="86" t="s">
        <v>2536</v>
      </c>
      <c r="P200" s="86" t="e">
        <f aca="false">CONCATENATE("SetCondition::",C201,"::",#REF!)</f>
        <v>#REF!</v>
      </c>
      <c r="T200" s="86" t="s">
        <v>2205</v>
      </c>
      <c r="W200" s="86" t="s">
        <v>7</v>
      </c>
    </row>
    <row r="201" s="86" customFormat="true" ht="14.25" hidden="false" customHeight="false" outlineLevel="0" collapsed="false">
      <c r="A201" s="86" t="s">
        <v>810</v>
      </c>
      <c r="C201" s="86" t="s">
        <v>2537</v>
      </c>
      <c r="H201" s="86" t="s">
        <v>2538</v>
      </c>
      <c r="N201" s="86" t="s">
        <v>1112</v>
      </c>
    </row>
    <row r="202" s="86" customFormat="true" ht="14.25" hidden="false" customHeight="false" outlineLevel="0" collapsed="false">
      <c r="A202" s="86" t="s">
        <v>1331</v>
      </c>
      <c r="C202" s="86" t="s">
        <v>2539</v>
      </c>
      <c r="D202" s="86" t="s">
        <v>2540</v>
      </c>
      <c r="J202" s="86" t="s">
        <v>2541</v>
      </c>
      <c r="N202" s="86" t="s">
        <v>1098</v>
      </c>
      <c r="W202" s="86" t="s">
        <v>7</v>
      </c>
    </row>
    <row r="203" s="86" customFormat="true" ht="14.25" hidden="false" customHeight="false" outlineLevel="0" collapsed="false"/>
    <row r="204" s="86" customFormat="true" ht="14.25" hidden="false" customHeight="false" outlineLevel="0" collapsed="false">
      <c r="A204" s="86" t="s">
        <v>810</v>
      </c>
      <c r="C204" s="86" t="s">
        <v>2542</v>
      </c>
      <c r="D204" s="86" t="s">
        <v>2543</v>
      </c>
      <c r="H204" s="86" t="s">
        <v>2544</v>
      </c>
      <c r="N204" s="86" t="s">
        <v>1112</v>
      </c>
    </row>
    <row r="205" s="86" customFormat="true" ht="14.25" hidden="false" customHeight="false" outlineLevel="0" collapsed="false">
      <c r="A205" s="86" t="s">
        <v>810</v>
      </c>
      <c r="C205" s="86" t="s">
        <v>2545</v>
      </c>
      <c r="D205" s="86" t="s">
        <v>2543</v>
      </c>
      <c r="J205" s="86" t="s">
        <v>2546</v>
      </c>
      <c r="P205" s="86" t="str">
        <f aca="false">CONCATENATE("SetCondition::",C206,"::",C208)</f>
        <v>SetCondition::EmCare.B23.DE50::EmCare.B23.DE50a</v>
      </c>
      <c r="T205" s="86" t="s">
        <v>2205</v>
      </c>
      <c r="W205" s="86" t="s">
        <v>7</v>
      </c>
    </row>
    <row r="206" s="86" customFormat="true" ht="14.25" hidden="false" customHeight="false" outlineLevel="0" collapsed="false">
      <c r="A206" s="86" t="s">
        <v>810</v>
      </c>
      <c r="C206" s="86" t="s">
        <v>2547</v>
      </c>
      <c r="H206" s="86" t="s">
        <v>2548</v>
      </c>
      <c r="N206" s="86" t="s">
        <v>1112</v>
      </c>
    </row>
    <row r="207" s="86" customFormat="true" ht="14.25" hidden="false" customHeight="false" outlineLevel="0" collapsed="false">
      <c r="A207" s="86" t="s">
        <v>1331</v>
      </c>
      <c r="B207" s="86" t="s">
        <v>2545</v>
      </c>
      <c r="C207" s="86" t="s">
        <v>2549</v>
      </c>
      <c r="D207" s="86" t="s">
        <v>2550</v>
      </c>
      <c r="J207" s="86" t="s">
        <v>2551</v>
      </c>
      <c r="N207" s="86" t="s">
        <v>1098</v>
      </c>
      <c r="W207" s="86" t="s">
        <v>7</v>
      </c>
    </row>
    <row r="208" s="86" customFormat="true" ht="14.25" hidden="false" customHeight="false" outlineLevel="0" collapsed="false">
      <c r="A208" s="86" t="s">
        <v>810</v>
      </c>
      <c r="C208" s="86" t="s">
        <v>2552</v>
      </c>
      <c r="H208" s="86" t="s">
        <v>2553</v>
      </c>
      <c r="N208" s="86" t="s">
        <v>1112</v>
      </c>
    </row>
    <row r="209" s="86" customFormat="true" ht="14.25" hidden="false" customHeight="false" outlineLevel="0" collapsed="false">
      <c r="A209" s="86" t="s">
        <v>1331</v>
      </c>
      <c r="B209" s="86" t="s">
        <v>2545</v>
      </c>
      <c r="C209" s="86" t="s">
        <v>2554</v>
      </c>
      <c r="D209" s="86" t="s">
        <v>2555</v>
      </c>
      <c r="J209" s="86" t="s">
        <v>2556</v>
      </c>
      <c r="N209" s="86" t="s">
        <v>1098</v>
      </c>
      <c r="W209" s="86" t="s">
        <v>7</v>
      </c>
    </row>
    <row r="210" s="86" customFormat="true" ht="14.25" hidden="false" customHeight="false" outlineLevel="0" collapsed="false"/>
    <row r="211" s="86" customFormat="true" ht="14.25" hidden="false" customHeight="false" outlineLevel="0" collapsed="false">
      <c r="A211" s="86" t="s">
        <v>810</v>
      </c>
      <c r="C211" s="86" t="s">
        <v>2557</v>
      </c>
      <c r="D211" s="86" t="str">
        <f aca="false">D212</f>
        <v>Molluscum Contagiosum</v>
      </c>
      <c r="H211" s="86" t="s">
        <v>2558</v>
      </c>
      <c r="N211" s="86" t="s">
        <v>1112</v>
      </c>
    </row>
    <row r="212" s="86" customFormat="true" ht="14.25" hidden="false" customHeight="false" outlineLevel="0" collapsed="false">
      <c r="A212" s="86" t="s">
        <v>810</v>
      </c>
      <c r="C212" s="86" t="s">
        <v>2559</v>
      </c>
      <c r="D212" s="86" t="s">
        <v>2560</v>
      </c>
      <c r="J212" s="86" t="s">
        <v>2561</v>
      </c>
      <c r="P212" s="86" t="str">
        <f aca="false">CONCATENATE("SetCondition::",C213)</f>
        <v>SetCondition::EmCare.B23.DE52a</v>
      </c>
      <c r="T212" s="86" t="s">
        <v>2205</v>
      </c>
      <c r="W212" s="86" t="s">
        <v>7</v>
      </c>
    </row>
    <row r="213" s="86" customFormat="true" ht="14.25" hidden="false" customHeight="false" outlineLevel="0" collapsed="false">
      <c r="A213" s="86" t="s">
        <v>810</v>
      </c>
      <c r="C213" s="86" t="s">
        <v>2562</v>
      </c>
      <c r="H213" s="86" t="s">
        <v>2563</v>
      </c>
      <c r="N213" s="86" t="s">
        <v>1112</v>
      </c>
    </row>
    <row r="214" s="86" customFormat="true" ht="14.25" hidden="false" customHeight="false" outlineLevel="0" collapsed="false">
      <c r="A214" s="86" t="s">
        <v>1331</v>
      </c>
      <c r="B214" s="86" t="s">
        <v>2559</v>
      </c>
      <c r="C214" s="86" t="s">
        <v>2564</v>
      </c>
      <c r="D214" s="86" t="s">
        <v>2565</v>
      </c>
      <c r="J214" s="86" t="s">
        <v>2566</v>
      </c>
      <c r="N214" s="86" t="s">
        <v>1098</v>
      </c>
      <c r="W214" s="86" t="s">
        <v>7</v>
      </c>
    </row>
    <row r="215" s="86" customFormat="true" ht="14.25" hidden="false" customHeight="false" outlineLevel="0" collapsed="false"/>
    <row r="216" s="86" customFormat="true" ht="14.25" hidden="false" customHeight="false" outlineLevel="0" collapsed="false">
      <c r="A216" s="86" t="s">
        <v>810</v>
      </c>
      <c r="C216" s="86" t="s">
        <v>2567</v>
      </c>
      <c r="D216" s="86" t="str">
        <f aca="false">D217</f>
        <v>Warts</v>
      </c>
      <c r="H216" s="86" t="s">
        <v>2568</v>
      </c>
      <c r="N216" s="86" t="s">
        <v>1112</v>
      </c>
    </row>
    <row r="217" s="86" customFormat="true" ht="14.25" hidden="false" customHeight="false" outlineLevel="0" collapsed="false">
      <c r="A217" s="86" t="s">
        <v>810</v>
      </c>
      <c r="C217" s="86" t="s">
        <v>2569</v>
      </c>
      <c r="D217" s="86" t="s">
        <v>2570</v>
      </c>
      <c r="J217" s="86" t="s">
        <v>2571</v>
      </c>
      <c r="P217" s="86" t="str">
        <f aca="false">CONCATENATE("SetCondition::",C219)</f>
        <v>SetCondition::DL-G-CL1-104</v>
      </c>
      <c r="T217" s="86" t="s">
        <v>2205</v>
      </c>
      <c r="W217" s="86" t="s">
        <v>7</v>
      </c>
    </row>
    <row r="218" s="86" customFormat="true" ht="14.25" hidden="false" customHeight="false" outlineLevel="0" collapsed="false"/>
    <row r="219" s="86" customFormat="true" ht="14.25" hidden="false" customHeight="false" outlineLevel="0" collapsed="false">
      <c r="A219" s="86" t="s">
        <v>810</v>
      </c>
      <c r="C219" s="86" t="s">
        <v>2572</v>
      </c>
      <c r="D219" s="86" t="str">
        <f aca="false">D220</f>
        <v>Seborrhoea</v>
      </c>
      <c r="H219" s="86" t="s">
        <v>2573</v>
      </c>
      <c r="N219" s="86" t="s">
        <v>1112</v>
      </c>
    </row>
    <row r="220" s="86" customFormat="true" ht="14.25" hidden="false" customHeight="false" outlineLevel="0" collapsed="false">
      <c r="A220" s="86" t="s">
        <v>810</v>
      </c>
      <c r="C220" s="86" t="s">
        <v>2574</v>
      </c>
      <c r="D220" s="86" t="s">
        <v>2575</v>
      </c>
      <c r="J220" s="86" t="s">
        <v>2576</v>
      </c>
      <c r="P220" s="86" t="str">
        <f aca="false">CONCATENATE("SetCondition::",C222)</f>
        <v>SetCondition::DL-G-CL1-105</v>
      </c>
      <c r="T220" s="86" t="s">
        <v>2205</v>
      </c>
      <c r="W220" s="86" t="s">
        <v>7</v>
      </c>
    </row>
    <row r="221" s="86" customFormat="true" ht="14.25" hidden="false" customHeight="false" outlineLevel="0" collapsed="false"/>
    <row r="222" s="86" customFormat="true" ht="14.25" hidden="false" customHeight="false" outlineLevel="0" collapsed="false">
      <c r="A222" s="86" t="s">
        <v>810</v>
      </c>
      <c r="C222" s="86" t="s">
        <v>2577</v>
      </c>
      <c r="D222" s="86" t="s">
        <v>2578</v>
      </c>
      <c r="H222" s="86" t="s">
        <v>2579</v>
      </c>
      <c r="N222" s="86" t="s">
        <v>1112</v>
      </c>
      <c r="T222" s="86" t="s">
        <v>2205</v>
      </c>
    </row>
    <row r="223" s="86" customFormat="true" ht="14.25" hidden="false" customHeight="false" outlineLevel="0" collapsed="false">
      <c r="A223" s="86" t="s">
        <v>1331</v>
      </c>
      <c r="B223" s="86" t="s">
        <v>2574</v>
      </c>
      <c r="C223" s="86" t="s">
        <v>2580</v>
      </c>
      <c r="D223" s="86" t="s">
        <v>2578</v>
      </c>
      <c r="N223" s="86" t="s">
        <v>1098</v>
      </c>
      <c r="W223" s="86" t="s">
        <v>7</v>
      </c>
    </row>
    <row r="224" s="86" customFormat="true" ht="14.25" hidden="false" customHeight="false" outlineLevel="0" collapsed="false"/>
    <row r="225" s="86" customFormat="true" ht="14.25" hidden="false" customHeight="false" outlineLevel="0" collapsed="false">
      <c r="A225" s="86" t="s">
        <v>810</v>
      </c>
      <c r="C225" s="86" t="s">
        <v>2581</v>
      </c>
      <c r="D225" s="86" t="s">
        <v>2582</v>
      </c>
      <c r="H225" s="86" t="s">
        <v>2583</v>
      </c>
      <c r="N225" s="86" t="s">
        <v>1112</v>
      </c>
    </row>
    <row r="226" s="86" customFormat="true" ht="14.25" hidden="false" customHeight="false" outlineLevel="0" collapsed="false">
      <c r="A226" s="86" t="s">
        <v>810</v>
      </c>
      <c r="C226" s="86" t="s">
        <v>2584</v>
      </c>
      <c r="D226" s="86" t="s">
        <v>2582</v>
      </c>
      <c r="J226" s="86" t="s">
        <v>2585</v>
      </c>
      <c r="N226" s="86" t="s">
        <v>1098</v>
      </c>
      <c r="P226" s="86" t="str">
        <f aca="false">CONCATENATE("SetCondition")</f>
        <v>SetCondition</v>
      </c>
      <c r="T226" s="86" t="s">
        <v>2205</v>
      </c>
      <c r="W226" s="86" t="s">
        <v>7</v>
      </c>
    </row>
    <row r="227" s="86" customFormat="true" ht="14.25" hidden="false" customHeight="false" outlineLevel="0" collapsed="false"/>
    <row r="228" s="86" customFormat="true" ht="14.25" hidden="false" customHeight="false" outlineLevel="0" collapsed="false">
      <c r="A228" s="86" t="s">
        <v>810</v>
      </c>
      <c r="C228" s="86" t="s">
        <v>2586</v>
      </c>
      <c r="D228" s="86" t="s">
        <v>2587</v>
      </c>
      <c r="H228" s="86" t="s">
        <v>2588</v>
      </c>
      <c r="N228" s="86" t="s">
        <v>1112</v>
      </c>
    </row>
    <row r="229" s="86" customFormat="true" ht="14.25" hidden="false" customHeight="false" outlineLevel="0" collapsed="false">
      <c r="A229" s="86" t="s">
        <v>810</v>
      </c>
      <c r="C229" s="86" t="s">
        <v>2589</v>
      </c>
      <c r="D229" s="86" t="s">
        <v>2587</v>
      </c>
      <c r="J229" s="86" t="s">
        <v>2590</v>
      </c>
      <c r="N229" s="86" t="s">
        <v>1098</v>
      </c>
      <c r="P229" s="86" t="s">
        <v>2212</v>
      </c>
      <c r="T229" s="86" t="s">
        <v>2205</v>
      </c>
      <c r="W229" s="86" t="s">
        <v>7</v>
      </c>
    </row>
    <row r="230" s="86" customFormat="true" ht="14.25" hidden="false" customHeight="false" outlineLevel="0" collapsed="false"/>
    <row r="231" s="86" customFormat="true" ht="14.25" hidden="false" customHeight="false" outlineLevel="0" collapsed="false">
      <c r="A231" s="86" t="s">
        <v>810</v>
      </c>
      <c r="C231" s="86" t="s">
        <v>2591</v>
      </c>
      <c r="D231" s="86" t="str">
        <f aca="false">D232</f>
        <v>Steven Johnson Syndrome (SJS)</v>
      </c>
      <c r="H231" s="86" t="s">
        <v>2592</v>
      </c>
      <c r="N231" s="86" t="s">
        <v>1112</v>
      </c>
    </row>
    <row r="232" s="86" customFormat="true" ht="14.25" hidden="false" customHeight="false" outlineLevel="0" collapsed="false">
      <c r="A232" s="86" t="s">
        <v>810</v>
      </c>
      <c r="C232" s="86" t="s">
        <v>2593</v>
      </c>
      <c r="D232" s="86" t="s">
        <v>288</v>
      </c>
      <c r="J232" s="86" t="s">
        <v>2594</v>
      </c>
      <c r="P232" s="86" t="str">
        <f aca="false">CONCATENATE("SetCondition")</f>
        <v>SetCondition</v>
      </c>
      <c r="T232" s="86" t="s">
        <v>2205</v>
      </c>
      <c r="W232" s="86" t="s">
        <v>7</v>
      </c>
    </row>
    <row r="233" s="86" customFormat="true" ht="14.25" hidden="false" customHeight="false" outlineLevel="0" collapsed="false"/>
    <row r="234" s="86" customFormat="true" ht="14.25" hidden="false" customHeight="false" outlineLevel="0" collapsed="false">
      <c r="A234" s="86" t="s">
        <v>810</v>
      </c>
      <c r="C234" s="86" t="s">
        <v>2595</v>
      </c>
      <c r="D234" s="86" t="str">
        <f aca="false">D235</f>
        <v>Mouth Sores or Ulcer</v>
      </c>
      <c r="H234" s="86" t="s">
        <v>2596</v>
      </c>
      <c r="N234" s="86" t="s">
        <v>1112</v>
      </c>
    </row>
    <row r="235" s="86" customFormat="true" ht="14.25" hidden="false" customHeight="false" outlineLevel="0" collapsed="false">
      <c r="A235" s="86" t="s">
        <v>810</v>
      </c>
      <c r="C235" s="86" t="s">
        <v>2597</v>
      </c>
      <c r="D235" s="86" t="s">
        <v>2598</v>
      </c>
      <c r="J235" s="86" t="s">
        <v>2599</v>
      </c>
      <c r="P235" s="86" t="str">
        <f aca="false">CONCATENATE("SetCondition::",C237)</f>
        <v>SetCondition::EmCare.B23.DE60</v>
      </c>
      <c r="T235" s="86" t="s">
        <v>2205</v>
      </c>
      <c r="W235" s="86" t="s">
        <v>7</v>
      </c>
    </row>
    <row r="236" s="86" customFormat="true" ht="14.25" hidden="false" customHeight="false" outlineLevel="0" collapsed="false"/>
    <row r="237" s="86" customFormat="true" ht="14.25" hidden="false" customHeight="false" outlineLevel="0" collapsed="false">
      <c r="A237" s="86" t="s">
        <v>810</v>
      </c>
      <c r="C237" s="86" t="s">
        <v>2600</v>
      </c>
      <c r="H237" s="86" t="s">
        <v>2601</v>
      </c>
      <c r="N237" s="86" t="s">
        <v>1112</v>
      </c>
    </row>
    <row r="238" s="86" customFormat="true" ht="14.25" hidden="false" customHeight="false" outlineLevel="0" collapsed="false">
      <c r="A238" s="86" t="s">
        <v>1331</v>
      </c>
      <c r="B238" s="86" t="s">
        <v>2597</v>
      </c>
      <c r="C238" s="86" t="s">
        <v>2602</v>
      </c>
      <c r="D238" s="86" t="s">
        <v>2603</v>
      </c>
      <c r="J238" s="86" t="s">
        <v>2604</v>
      </c>
      <c r="N238" s="86" t="s">
        <v>1098</v>
      </c>
      <c r="W238" s="86" t="s">
        <v>7</v>
      </c>
    </row>
    <row r="239" s="86" customFormat="true" ht="14.25" hidden="false" customHeight="false" outlineLevel="0" collapsed="false"/>
    <row r="240" s="86" customFormat="true" ht="14.25" hidden="false" customHeight="false" outlineLevel="0" collapsed="false">
      <c r="A240" s="86" t="s">
        <v>810</v>
      </c>
      <c r="C240" s="86" t="s">
        <v>2605</v>
      </c>
      <c r="D240" s="86" t="str">
        <f aca="false">D241</f>
        <v>Oral Thrush</v>
      </c>
      <c r="H240" s="86" t="s">
        <v>2606</v>
      </c>
      <c r="N240" s="86" t="s">
        <v>1112</v>
      </c>
    </row>
    <row r="241" s="86" customFormat="true" ht="14.25" hidden="false" customHeight="false" outlineLevel="0" collapsed="false">
      <c r="A241" s="86" t="s">
        <v>810</v>
      </c>
      <c r="C241" s="86" t="s">
        <v>2607</v>
      </c>
      <c r="D241" s="86" t="s">
        <v>320</v>
      </c>
      <c r="J241" s="86" t="s">
        <v>2608</v>
      </c>
      <c r="P241" s="86" t="str">
        <f aca="false">CONCATENATE("SetCondition")</f>
        <v>SetCondition</v>
      </c>
      <c r="T241" s="86" t="s">
        <v>2205</v>
      </c>
      <c r="W241" s="86" t="s">
        <v>7</v>
      </c>
    </row>
    <row r="242" s="86" customFormat="true" ht="14.25" hidden="false" customHeight="false" outlineLevel="0" collapsed="false"/>
    <row r="243" s="86" customFormat="true" ht="14.25" hidden="false" customHeight="false" outlineLevel="0" collapsed="false">
      <c r="A243" s="86" t="s">
        <v>810</v>
      </c>
      <c r="C243" s="86" t="s">
        <v>2609</v>
      </c>
      <c r="D243" s="86" t="str">
        <f aca="false">D244</f>
        <v>Severe Anaemia</v>
      </c>
      <c r="H243" s="86" t="s">
        <v>2610</v>
      </c>
      <c r="N243" s="86" t="s">
        <v>1112</v>
      </c>
    </row>
    <row r="244" s="86" customFormat="true" ht="14.25" hidden="false" customHeight="false" outlineLevel="0" collapsed="false">
      <c r="A244" s="86" t="s">
        <v>810</v>
      </c>
      <c r="C244" s="86" t="s">
        <v>2611</v>
      </c>
      <c r="D244" s="86" t="s">
        <v>2612</v>
      </c>
      <c r="J244" s="86" t="s">
        <v>2613</v>
      </c>
      <c r="P244" s="86" t="str">
        <f aca="false">CONCATENATE("SetCondition")</f>
        <v>SetCondition</v>
      </c>
      <c r="T244" s="86" t="s">
        <v>2205</v>
      </c>
      <c r="W244" s="86" t="s">
        <v>7</v>
      </c>
    </row>
    <row r="245" s="86" customFormat="true" ht="14.25" hidden="false" customHeight="false" outlineLevel="0" collapsed="false"/>
    <row r="246" s="86" customFormat="true" ht="14.25" hidden="false" customHeight="false" outlineLevel="0" collapsed="false">
      <c r="A246" s="86" t="s">
        <v>810</v>
      </c>
      <c r="C246" s="86" t="s">
        <v>2614</v>
      </c>
      <c r="D246" s="86" t="str">
        <f aca="false">D247</f>
        <v>Anaemia</v>
      </c>
      <c r="H246" s="86" t="s">
        <v>2615</v>
      </c>
      <c r="N246" s="86" t="s">
        <v>1112</v>
      </c>
    </row>
    <row r="247" s="86" customFormat="true" ht="14.25" hidden="false" customHeight="false" outlineLevel="0" collapsed="false">
      <c r="A247" s="86" t="s">
        <v>810</v>
      </c>
      <c r="C247" s="86" t="s">
        <v>2616</v>
      </c>
      <c r="D247" s="86" t="s">
        <v>2617</v>
      </c>
      <c r="J247" s="86" t="s">
        <v>2618</v>
      </c>
      <c r="P247" s="86" t="str">
        <f aca="false">CONCATENATE("SetCondition")</f>
        <v>SetCondition</v>
      </c>
      <c r="T247" s="86" t="s">
        <v>2205</v>
      </c>
      <c r="W247" s="86" t="s">
        <v>7</v>
      </c>
    </row>
    <row r="248" s="86" customFormat="true" ht="14.25" hidden="false" customHeight="false" outlineLevel="0" collapsed="false"/>
    <row r="249" s="86" customFormat="true" ht="14.05" hidden="false" customHeight="false" outlineLevel="0" collapsed="false">
      <c r="A249" s="86" t="s">
        <v>810</v>
      </c>
      <c r="C249" s="86" t="s">
        <v>2619</v>
      </c>
      <c r="D249" s="86" t="str">
        <f aca="false">D250</f>
        <v>No Anaemia</v>
      </c>
      <c r="H249" s="86" t="s">
        <v>2620</v>
      </c>
      <c r="N249" s="86" t="s">
        <v>1112</v>
      </c>
    </row>
    <row r="250" s="86" customFormat="true" ht="14.05" hidden="false" customHeight="false" outlineLevel="0" collapsed="false">
      <c r="A250" s="86" t="s">
        <v>810</v>
      </c>
      <c r="C250" s="86" t="s">
        <v>2621</v>
      </c>
      <c r="D250" s="86" t="s">
        <v>2622</v>
      </c>
      <c r="J250" s="86" t="s">
        <v>2623</v>
      </c>
      <c r="P250" s="86" t="str">
        <f aca="false">CONCATENATE("SetCondition")</f>
        <v>SetCondition</v>
      </c>
      <c r="T250" s="86" t="s">
        <v>2205</v>
      </c>
      <c r="W250" s="86" t="s">
        <v>7</v>
      </c>
    </row>
    <row r="251" s="86" customFormat="true" ht="13.8" hidden="false" customHeight="false" outlineLevel="0" collapsed="false"/>
    <row r="252" s="86" customFormat="true" ht="13.8" hidden="false" customHeight="false" outlineLevel="0" collapsed="false">
      <c r="A252" s="86" t="s">
        <v>810</v>
      </c>
      <c r="C252" s="86" t="s">
        <v>2624</v>
      </c>
      <c r="D252" s="86" t="s">
        <v>2625</v>
      </c>
      <c r="H252" s="86" t="s">
        <v>830</v>
      </c>
    </row>
    <row r="253" s="86" customFormat="true" ht="13.8" hidden="false" customHeight="false" outlineLevel="0" collapsed="false">
      <c r="A253" s="86" t="s">
        <v>830</v>
      </c>
      <c r="B253" s="86" t="s">
        <v>2624</v>
      </c>
      <c r="C253" s="86" t="s">
        <v>2626</v>
      </c>
      <c r="H253" s="86" t="s">
        <v>2627</v>
      </c>
    </row>
    <row r="254" s="86" customFormat="true" ht="14.05" hidden="false" customHeight="false" outlineLevel="0" collapsed="false">
      <c r="A254" s="86" t="s">
        <v>830</v>
      </c>
      <c r="B254" s="86" t="s">
        <v>2624</v>
      </c>
      <c r="C254" s="86" t="s">
        <v>2628</v>
      </c>
      <c r="H254" s="86" t="s">
        <v>2629</v>
      </c>
    </row>
    <row r="255" s="86" customFormat="true" ht="14.05" hidden="false" customHeight="false" outlineLevel="0" collapsed="false">
      <c r="A255" s="86" t="s">
        <v>830</v>
      </c>
      <c r="B255" s="86" t="s">
        <v>2624</v>
      </c>
      <c r="C255" s="86" t="s">
        <v>2630</v>
      </c>
      <c r="H255" s="86" t="s">
        <v>2631</v>
      </c>
    </row>
    <row r="256" s="86" customFormat="true" ht="14.05" hidden="false" customHeight="false" outlineLevel="0" collapsed="false">
      <c r="A256" s="86" t="s">
        <v>830</v>
      </c>
      <c r="B256" s="86" t="s">
        <v>2624</v>
      </c>
      <c r="C256" s="86" t="s">
        <v>2632</v>
      </c>
      <c r="H256" s="86" t="s">
        <v>2633</v>
      </c>
    </row>
    <row r="257" s="86" customFormat="true" ht="14.05" hidden="false" customHeight="false" outlineLevel="0" collapsed="false">
      <c r="A257" s="86" t="s">
        <v>830</v>
      </c>
      <c r="B257" s="86" t="s">
        <v>2624</v>
      </c>
      <c r="C257" s="86" t="s">
        <v>2634</v>
      </c>
      <c r="H257" s="86" t="s">
        <v>2635</v>
      </c>
    </row>
    <row r="258" s="86" customFormat="true" ht="14.05" hidden="false" customHeight="false" outlineLevel="0" collapsed="false">
      <c r="A258" s="86" t="s">
        <v>830</v>
      </c>
      <c r="B258" s="86" t="s">
        <v>2624</v>
      </c>
      <c r="C258" s="86" t="s">
        <v>2636</v>
      </c>
      <c r="H258" s="86" t="s">
        <v>2637</v>
      </c>
    </row>
    <row r="259" s="86" customFormat="true" ht="14.05" hidden="false" customHeight="false" outlineLevel="0" collapsed="false">
      <c r="A259" s="86" t="s">
        <v>830</v>
      </c>
      <c r="B259" s="86" t="s">
        <v>2624</v>
      </c>
      <c r="C259" s="86" t="s">
        <v>2638</v>
      </c>
      <c r="H259" s="86" t="s">
        <v>2639</v>
      </c>
    </row>
    <row r="260" s="86" customFormat="true" ht="13.8" hidden="false" customHeight="false" outlineLevel="0" collapsed="false">
      <c r="A260" s="86" t="s">
        <v>830</v>
      </c>
      <c r="B260" s="86" t="s">
        <v>2624</v>
      </c>
      <c r="C260" s="86" t="s">
        <v>2640</v>
      </c>
      <c r="H260" s="86" t="s">
        <v>2641</v>
      </c>
    </row>
    <row r="261" s="86" customFormat="true" ht="13.8" hidden="false" customHeight="false" outlineLevel="0" collapsed="false">
      <c r="A261" s="86" t="s">
        <v>830</v>
      </c>
      <c r="B261" s="86" t="s">
        <v>2624</v>
      </c>
      <c r="C261" s="86" t="s">
        <v>2642</v>
      </c>
      <c r="H261" s="86" t="s">
        <v>2643</v>
      </c>
    </row>
    <row r="262" s="86" customFormat="true" ht="14.05" hidden="false" customHeight="false" outlineLevel="0" collapsed="false">
      <c r="A262" s="86" t="s">
        <v>810</v>
      </c>
      <c r="C262" s="86" t="s">
        <v>2644</v>
      </c>
      <c r="D262" s="86" t="s">
        <v>2625</v>
      </c>
      <c r="J262" s="86" t="s">
        <v>2645</v>
      </c>
      <c r="P262" s="86" t="s">
        <v>2212</v>
      </c>
      <c r="T262" s="86" t="s">
        <v>2205</v>
      </c>
      <c r="W262" s="86" t="s">
        <v>7</v>
      </c>
    </row>
    <row r="263" s="86" customFormat="true" ht="14.05" hidden="false" customHeight="false" outlineLevel="0" collapsed="false"/>
    <row r="264" customFormat="false" ht="14.05" hidden="false" customHeight="false" outlineLevel="0" collapsed="false">
      <c r="A264" s="86" t="s">
        <v>810</v>
      </c>
      <c r="B264" s="86"/>
      <c r="C264" s="86" t="s">
        <v>2646</v>
      </c>
      <c r="D264" s="86" t="s">
        <v>2647</v>
      </c>
      <c r="E264" s="86"/>
      <c r="F264" s="86"/>
      <c r="G264" s="86"/>
      <c r="H264" s="86" t="s">
        <v>2648</v>
      </c>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c r="CT264" s="86"/>
      <c r="CU264" s="86"/>
      <c r="CV264" s="86"/>
      <c r="CW264" s="86"/>
      <c r="CX264" s="86"/>
      <c r="CY264" s="86"/>
      <c r="CZ264" s="86"/>
      <c r="DA264" s="86"/>
      <c r="DB264" s="86"/>
      <c r="DC264" s="86"/>
      <c r="DD264" s="86"/>
      <c r="DE264" s="86"/>
      <c r="DF264" s="86"/>
      <c r="DG264" s="86"/>
      <c r="DH264" s="86"/>
      <c r="DI264" s="86"/>
      <c r="DJ264" s="86"/>
      <c r="DK264" s="86"/>
      <c r="DL264" s="86"/>
      <c r="DM264" s="86"/>
      <c r="DN264" s="86"/>
      <c r="DO264" s="86"/>
      <c r="DP264" s="86"/>
      <c r="DQ264" s="86"/>
      <c r="DR264" s="86"/>
      <c r="DS264" s="86"/>
      <c r="DT264" s="86"/>
      <c r="DU264" s="86"/>
      <c r="DV264" s="86"/>
      <c r="DW264" s="86"/>
      <c r="DX264" s="86"/>
      <c r="DY264" s="86"/>
      <c r="DZ264" s="86"/>
      <c r="EA264" s="86"/>
      <c r="EB264" s="86"/>
      <c r="EC264" s="86"/>
      <c r="ED264" s="86"/>
      <c r="EE264" s="86"/>
      <c r="EF264" s="86"/>
      <c r="EG264" s="86"/>
      <c r="EH264" s="86"/>
      <c r="EI264" s="86"/>
      <c r="EJ264" s="86"/>
      <c r="EK264" s="86"/>
      <c r="EL264" s="86"/>
      <c r="EM264" s="86"/>
      <c r="EN264" s="86"/>
      <c r="EO264" s="86"/>
      <c r="EP264" s="86"/>
      <c r="EQ264" s="86"/>
      <c r="ER264" s="86"/>
      <c r="ES264" s="86"/>
      <c r="ET264" s="86"/>
      <c r="EU264" s="86"/>
      <c r="EV264" s="86"/>
      <c r="EW264" s="86"/>
      <c r="EX264" s="86"/>
      <c r="EY264" s="86"/>
      <c r="EZ264" s="86"/>
      <c r="FA264" s="86"/>
      <c r="FB264" s="86"/>
      <c r="FC264" s="86"/>
      <c r="FD264" s="86"/>
      <c r="FE264" s="86"/>
      <c r="FF264" s="86"/>
      <c r="FG264" s="86"/>
      <c r="FH264" s="86"/>
      <c r="FI264" s="86"/>
      <c r="FJ264" s="86"/>
      <c r="FK264" s="86"/>
      <c r="FL264" s="86"/>
      <c r="FM264" s="86"/>
      <c r="FN264" s="86"/>
      <c r="FO264" s="86"/>
      <c r="FP264" s="86"/>
      <c r="FQ264" s="86"/>
      <c r="FR264" s="86"/>
      <c r="FS264" s="86"/>
      <c r="FT264" s="86"/>
      <c r="FU264" s="86"/>
      <c r="FV264" s="86"/>
      <c r="FW264" s="86"/>
      <c r="FX264" s="86"/>
      <c r="FY264" s="86"/>
      <c r="FZ264" s="86"/>
      <c r="GA264" s="86"/>
      <c r="GB264" s="86"/>
      <c r="GC264" s="86"/>
      <c r="GD264" s="86"/>
      <c r="GE264" s="86"/>
      <c r="GF264" s="86"/>
      <c r="GG264" s="86"/>
      <c r="GH264" s="86"/>
      <c r="GI264" s="86"/>
      <c r="GJ264" s="86"/>
      <c r="GK264" s="86"/>
      <c r="GL264" s="86"/>
      <c r="GM264" s="86"/>
      <c r="GN264" s="86"/>
      <c r="GO264" s="86"/>
      <c r="GP264" s="86"/>
      <c r="GQ264" s="86"/>
      <c r="GR264" s="86"/>
      <c r="GS264" s="86"/>
      <c r="GT264" s="86"/>
      <c r="GU264" s="86"/>
      <c r="GV264" s="86"/>
      <c r="GW264" s="86"/>
      <c r="GX264" s="86"/>
      <c r="GY264" s="86"/>
      <c r="GZ264" s="86"/>
      <c r="HA264" s="86"/>
      <c r="HB264" s="86"/>
      <c r="HC264" s="86"/>
      <c r="HD264" s="86"/>
      <c r="HE264" s="86"/>
      <c r="HF264" s="86"/>
      <c r="HG264" s="86"/>
      <c r="HH264" s="86"/>
      <c r="HI264" s="86"/>
      <c r="HJ264" s="86"/>
      <c r="HK264" s="86"/>
      <c r="HL264" s="86"/>
      <c r="HM264" s="86"/>
      <c r="HN264" s="86"/>
      <c r="HO264" s="86"/>
      <c r="HP264" s="86"/>
      <c r="HQ264" s="86"/>
      <c r="HR264" s="86"/>
      <c r="HS264" s="86"/>
      <c r="HT264" s="86"/>
      <c r="HU264" s="86"/>
      <c r="HV264" s="86"/>
      <c r="HW264" s="86"/>
      <c r="HX264" s="86"/>
      <c r="HY264" s="86"/>
      <c r="HZ264" s="86"/>
      <c r="IA264" s="86"/>
      <c r="IB264" s="86"/>
      <c r="IC264" s="86"/>
      <c r="ID264" s="86"/>
      <c r="IE264" s="86"/>
      <c r="IF264" s="86"/>
      <c r="IG264" s="86"/>
      <c r="IH264" s="86"/>
      <c r="II264" s="86"/>
      <c r="IJ264" s="86"/>
      <c r="IK264" s="86"/>
      <c r="IL264" s="86"/>
      <c r="IM264" s="86"/>
      <c r="IN264" s="86"/>
      <c r="IO264" s="86"/>
      <c r="IP264" s="86"/>
      <c r="IQ264" s="86"/>
      <c r="IR264" s="86"/>
      <c r="IS264" s="86"/>
      <c r="IT264" s="86"/>
      <c r="IU264" s="86"/>
      <c r="IV264" s="86"/>
      <c r="IW264" s="86"/>
      <c r="IX264" s="86"/>
      <c r="IY264" s="86"/>
      <c r="IZ264" s="86"/>
      <c r="JA264" s="86"/>
      <c r="JB264" s="86"/>
      <c r="JC264" s="86"/>
      <c r="JD264" s="86"/>
      <c r="JE264" s="86"/>
      <c r="JF264" s="86"/>
      <c r="JG264" s="86"/>
      <c r="JH264" s="86"/>
      <c r="JI264" s="86"/>
      <c r="JJ264" s="86"/>
      <c r="JK264" s="86"/>
      <c r="JL264" s="86"/>
      <c r="JM264" s="86"/>
      <c r="JN264" s="86"/>
      <c r="JO264" s="86"/>
      <c r="JP264" s="86"/>
      <c r="JQ264" s="86"/>
      <c r="JR264" s="86"/>
      <c r="JS264" s="86"/>
      <c r="JT264" s="86"/>
      <c r="JU264" s="86"/>
      <c r="JV264" s="86"/>
      <c r="JW264" s="86"/>
      <c r="JX264" s="86"/>
      <c r="JY264" s="86"/>
      <c r="JZ264" s="86"/>
      <c r="KA264" s="86"/>
      <c r="KB264" s="86"/>
      <c r="KC264" s="86"/>
      <c r="KD264" s="86"/>
      <c r="KE264" s="86"/>
      <c r="KF264" s="86"/>
      <c r="KG264" s="86"/>
      <c r="KH264" s="86"/>
      <c r="KI264" s="86"/>
      <c r="KJ264" s="86"/>
      <c r="KK264" s="86"/>
      <c r="KL264" s="86"/>
      <c r="KM264" s="86"/>
      <c r="KN264" s="86"/>
      <c r="KO264" s="86"/>
      <c r="KP264" s="86"/>
      <c r="KQ264" s="86"/>
      <c r="KR264" s="86"/>
      <c r="KS264" s="86"/>
      <c r="KT264" s="86"/>
      <c r="KU264" s="86"/>
      <c r="KV264" s="86"/>
      <c r="KW264" s="86"/>
      <c r="KX264" s="86"/>
      <c r="KY264" s="86"/>
      <c r="KZ264" s="86"/>
      <c r="LA264" s="86"/>
      <c r="LB264" s="86"/>
      <c r="LC264" s="86"/>
      <c r="LD264" s="86"/>
      <c r="LE264" s="86"/>
      <c r="LF264" s="86"/>
      <c r="LG264" s="86"/>
      <c r="LH264" s="86"/>
      <c r="LI264" s="86"/>
      <c r="LJ264" s="86"/>
      <c r="LK264" s="86"/>
      <c r="LL264" s="86"/>
      <c r="LM264" s="86"/>
      <c r="LN264" s="86"/>
      <c r="LO264" s="86"/>
      <c r="LP264" s="86"/>
      <c r="LQ264" s="86"/>
      <c r="LR264" s="86"/>
      <c r="LS264" s="86"/>
      <c r="LT264" s="86"/>
      <c r="LU264" s="86"/>
      <c r="LV264" s="86"/>
      <c r="LW264" s="86"/>
      <c r="LX264" s="86"/>
      <c r="LY264" s="86"/>
      <c r="LZ264" s="86"/>
      <c r="MA264" s="86"/>
      <c r="MB264" s="86"/>
      <c r="MC264" s="86"/>
      <c r="MD264" s="86"/>
      <c r="ME264" s="86"/>
      <c r="MF264" s="86"/>
      <c r="MG264" s="86"/>
      <c r="MH264" s="86"/>
      <c r="MI264" s="86"/>
      <c r="MJ264" s="86"/>
      <c r="MK264" s="86"/>
      <c r="ML264" s="86"/>
      <c r="MM264" s="86"/>
      <c r="MN264" s="86"/>
      <c r="MO264" s="86"/>
      <c r="MP264" s="86"/>
      <c r="MQ264" s="86"/>
      <c r="MR264" s="86"/>
      <c r="MS264" s="86"/>
      <c r="MT264" s="86"/>
      <c r="MU264" s="86"/>
      <c r="MV264" s="86"/>
      <c r="MW264" s="86"/>
      <c r="MX264" s="86"/>
      <c r="MY264" s="86"/>
      <c r="MZ264" s="86"/>
      <c r="NA264" s="86"/>
      <c r="NB264" s="86"/>
      <c r="NC264" s="86"/>
      <c r="ND264" s="86"/>
      <c r="NE264" s="86"/>
      <c r="NF264" s="86"/>
      <c r="NG264" s="86"/>
      <c r="NH264" s="86"/>
      <c r="NI264" s="86"/>
      <c r="NJ264" s="86"/>
      <c r="NK264" s="86"/>
      <c r="NL264" s="86"/>
      <c r="NM264" s="86"/>
      <c r="NN264" s="86"/>
      <c r="NO264" s="86"/>
      <c r="NP264" s="86"/>
      <c r="NQ264" s="86"/>
      <c r="NR264" s="86"/>
      <c r="NS264" s="86"/>
      <c r="NT264" s="86"/>
      <c r="NU264" s="86"/>
      <c r="NV264" s="86"/>
      <c r="NW264" s="86"/>
      <c r="NX264" s="86"/>
      <c r="NY264" s="86"/>
      <c r="NZ264" s="86"/>
      <c r="OA264" s="86"/>
      <c r="OB264" s="86"/>
      <c r="OC264" s="86"/>
      <c r="OD264" s="86"/>
      <c r="OE264" s="86"/>
      <c r="OF264" s="86"/>
      <c r="OG264" s="86"/>
      <c r="OH264" s="86"/>
      <c r="OI264" s="86"/>
      <c r="OJ264" s="86"/>
      <c r="OK264" s="86"/>
      <c r="OL264" s="86"/>
      <c r="OM264" s="86"/>
      <c r="ON264" s="86"/>
      <c r="OO264" s="86"/>
      <c r="OP264" s="86"/>
      <c r="OQ264" s="86"/>
      <c r="OR264" s="86"/>
      <c r="OS264" s="86"/>
      <c r="OT264" s="86"/>
      <c r="OU264" s="86"/>
      <c r="OV264" s="86"/>
      <c r="OW264" s="86"/>
      <c r="OX264" s="86"/>
      <c r="OY264" s="86"/>
      <c r="OZ264" s="86"/>
      <c r="PA264" s="86"/>
      <c r="PB264" s="86"/>
      <c r="PC264" s="86"/>
      <c r="PD264" s="86"/>
      <c r="PE264" s="86"/>
      <c r="PF264" s="86"/>
      <c r="PG264" s="86"/>
      <c r="PH264" s="86"/>
      <c r="PI264" s="86"/>
      <c r="PJ264" s="86"/>
      <c r="PK264" s="86"/>
      <c r="PL264" s="86"/>
      <c r="PM264" s="86"/>
      <c r="PN264" s="86"/>
      <c r="PO264" s="86"/>
      <c r="PP264" s="86"/>
      <c r="PQ264" s="86"/>
      <c r="PR264" s="86"/>
      <c r="PS264" s="86"/>
      <c r="PT264" s="86"/>
      <c r="PU264" s="86"/>
      <c r="PV264" s="86"/>
      <c r="PW264" s="86"/>
      <c r="PX264" s="86"/>
      <c r="PY264" s="86"/>
      <c r="PZ264" s="86"/>
      <c r="QA264" s="86"/>
      <c r="QB264" s="86"/>
      <c r="QC264" s="86"/>
      <c r="QD264" s="86"/>
      <c r="QE264" s="86"/>
      <c r="QF264" s="86"/>
      <c r="QG264" s="86"/>
      <c r="QH264" s="86"/>
      <c r="QI264" s="86"/>
      <c r="QJ264" s="86"/>
      <c r="QK264" s="86"/>
      <c r="QL264" s="86"/>
      <c r="QM264" s="86"/>
      <c r="QN264" s="86"/>
      <c r="QO264" s="86"/>
      <c r="QP264" s="86"/>
      <c r="QQ264" s="86"/>
      <c r="QR264" s="86"/>
      <c r="QS264" s="86"/>
      <c r="QT264" s="86"/>
      <c r="QU264" s="86"/>
      <c r="QV264" s="86"/>
      <c r="QW264" s="86"/>
      <c r="QX264" s="86"/>
      <c r="QY264" s="86"/>
      <c r="QZ264" s="86"/>
      <c r="RA264" s="86"/>
      <c r="RB264" s="86"/>
      <c r="RC264" s="86"/>
      <c r="RD264" s="86"/>
      <c r="RE264" s="86"/>
      <c r="RF264" s="86"/>
      <c r="RG264" s="86"/>
      <c r="RH264" s="86"/>
      <c r="RI264" s="86"/>
      <c r="RJ264" s="86"/>
      <c r="RK264" s="86"/>
      <c r="RL264" s="86"/>
      <c r="RM264" s="86"/>
      <c r="RN264" s="86"/>
      <c r="RO264" s="86"/>
      <c r="RP264" s="86"/>
      <c r="RQ264" s="86"/>
      <c r="RR264" s="86"/>
      <c r="RS264" s="86"/>
      <c r="RT264" s="86"/>
      <c r="RU264" s="86"/>
      <c r="RV264" s="86"/>
      <c r="RW264" s="86"/>
      <c r="RX264" s="86"/>
      <c r="RY264" s="86"/>
      <c r="RZ264" s="86"/>
      <c r="SA264" s="86"/>
      <c r="SB264" s="86"/>
      <c r="SC264" s="86"/>
      <c r="SD264" s="86"/>
      <c r="SE264" s="86"/>
      <c r="SF264" s="86"/>
      <c r="SG264" s="86"/>
      <c r="SH264" s="86"/>
      <c r="SI264" s="86"/>
      <c r="SJ264" s="86"/>
      <c r="SK264" s="86"/>
      <c r="SL264" s="86"/>
      <c r="SM264" s="86"/>
      <c r="SN264" s="86"/>
      <c r="SO264" s="86"/>
      <c r="SP264" s="86"/>
      <c r="SQ264" s="86"/>
      <c r="SR264" s="86"/>
      <c r="SS264" s="86"/>
      <c r="ST264" s="86"/>
      <c r="SU264" s="86"/>
      <c r="SV264" s="86"/>
      <c r="SW264" s="86"/>
      <c r="SX264" s="86"/>
      <c r="SY264" s="86"/>
      <c r="SZ264" s="86"/>
      <c r="TA264" s="86"/>
      <c r="TB264" s="86"/>
      <c r="TC264" s="86"/>
      <c r="TD264" s="86"/>
      <c r="TE264" s="86"/>
      <c r="TF264" s="86"/>
      <c r="TG264" s="86"/>
      <c r="TH264" s="86"/>
      <c r="TI264" s="86"/>
      <c r="TJ264" s="86"/>
      <c r="TK264" s="86"/>
      <c r="TL264" s="86"/>
      <c r="TM264" s="86"/>
      <c r="TN264" s="86"/>
      <c r="TO264" s="86"/>
      <c r="TP264" s="86"/>
      <c r="TQ264" s="86"/>
      <c r="TR264" s="86"/>
      <c r="TS264" s="86"/>
      <c r="TT264" s="86"/>
      <c r="TU264" s="86"/>
      <c r="TV264" s="86"/>
      <c r="TW264" s="86"/>
      <c r="TX264" s="86"/>
      <c r="TY264" s="86"/>
      <c r="TZ264" s="86"/>
      <c r="UA264" s="86"/>
      <c r="UB264" s="86"/>
      <c r="UC264" s="86"/>
      <c r="UD264" s="86"/>
      <c r="UE264" s="86"/>
      <c r="UF264" s="86"/>
      <c r="UG264" s="86"/>
      <c r="UH264" s="86"/>
      <c r="UI264" s="86"/>
      <c r="UJ264" s="86"/>
      <c r="UK264" s="86"/>
      <c r="UL264" s="86"/>
      <c r="UM264" s="86"/>
      <c r="UN264" s="86"/>
      <c r="UO264" s="86"/>
      <c r="UP264" s="86"/>
      <c r="UQ264" s="86"/>
      <c r="UR264" s="86"/>
      <c r="US264" s="86"/>
      <c r="UT264" s="86"/>
      <c r="UU264" s="86"/>
      <c r="UV264" s="86"/>
      <c r="UW264" s="86"/>
      <c r="UX264" s="86"/>
      <c r="UY264" s="86"/>
      <c r="UZ264" s="86"/>
      <c r="VA264" s="86"/>
      <c r="VB264" s="86"/>
      <c r="VC264" s="86"/>
      <c r="VD264" s="86"/>
      <c r="VE264" s="86"/>
      <c r="VF264" s="86"/>
      <c r="VG264" s="86"/>
      <c r="VH264" s="86"/>
      <c r="VI264" s="86"/>
      <c r="VJ264" s="86"/>
      <c r="VK264" s="86"/>
      <c r="VL264" s="86"/>
      <c r="VM264" s="86"/>
      <c r="VN264" s="86"/>
      <c r="VO264" s="86"/>
      <c r="VP264" s="86"/>
      <c r="VQ264" s="86"/>
      <c r="VR264" s="86"/>
      <c r="VS264" s="86"/>
      <c r="VT264" s="86"/>
      <c r="VU264" s="86"/>
      <c r="VV264" s="86"/>
      <c r="VW264" s="86"/>
      <c r="VX264" s="86"/>
      <c r="VY264" s="86"/>
      <c r="VZ264" s="86"/>
      <c r="WA264" s="86"/>
      <c r="WB264" s="86"/>
      <c r="WC264" s="86"/>
      <c r="WD264" s="86"/>
      <c r="WE264" s="86"/>
      <c r="WF264" s="86"/>
      <c r="WG264" s="86"/>
      <c r="WH264" s="86"/>
      <c r="WI264" s="86"/>
      <c r="WJ264" s="86"/>
      <c r="WK264" s="86"/>
      <c r="WL264" s="86"/>
      <c r="WM264" s="86"/>
      <c r="WN264" s="86"/>
      <c r="WO264" s="86"/>
      <c r="WP264" s="86"/>
      <c r="WQ264" s="86"/>
      <c r="WR264" s="86"/>
      <c r="WS264" s="86"/>
      <c r="WT264" s="86"/>
      <c r="WU264" s="86"/>
      <c r="WV264" s="86"/>
      <c r="WW264" s="86"/>
      <c r="WX264" s="86"/>
      <c r="WY264" s="86"/>
      <c r="WZ264" s="86"/>
      <c r="XA264" s="86"/>
      <c r="XB264" s="86"/>
      <c r="XC264" s="86"/>
      <c r="XD264" s="86"/>
      <c r="XE264" s="86"/>
      <c r="XF264" s="86"/>
      <c r="XG264" s="86"/>
      <c r="XH264" s="86"/>
      <c r="XI264" s="86"/>
      <c r="XJ264" s="86"/>
      <c r="XK264" s="86"/>
      <c r="XL264" s="86"/>
      <c r="XM264" s="86"/>
      <c r="XN264" s="86"/>
      <c r="XO264" s="86"/>
      <c r="XP264" s="86"/>
      <c r="XQ264" s="86"/>
      <c r="XR264" s="86"/>
      <c r="XS264" s="86"/>
      <c r="XT264" s="86"/>
      <c r="XU264" s="86"/>
      <c r="XV264" s="86"/>
      <c r="XW264" s="86"/>
      <c r="XX264" s="86"/>
      <c r="XY264" s="86"/>
      <c r="XZ264" s="86"/>
      <c r="YA264" s="86"/>
      <c r="YB264" s="86"/>
      <c r="YC264" s="86"/>
      <c r="YD264" s="86"/>
      <c r="YE264" s="86"/>
      <c r="YF264" s="86"/>
      <c r="YG264" s="86"/>
      <c r="YH264" s="86"/>
      <c r="YI264" s="86"/>
      <c r="YJ264" s="86"/>
      <c r="YK264" s="86"/>
      <c r="YL264" s="86"/>
      <c r="YM264" s="86"/>
      <c r="YN264" s="86"/>
      <c r="YO264" s="86"/>
      <c r="YP264" s="86"/>
      <c r="YQ264" s="86"/>
      <c r="YR264" s="86"/>
      <c r="YS264" s="86"/>
      <c r="YT264" s="86"/>
      <c r="YU264" s="86"/>
      <c r="YV264" s="86"/>
      <c r="YW264" s="86"/>
      <c r="YX264" s="86"/>
      <c r="YY264" s="86"/>
      <c r="YZ264" s="86"/>
      <c r="ZA264" s="86"/>
      <c r="ZB264" s="86"/>
      <c r="ZC264" s="86"/>
      <c r="ZD264" s="86"/>
      <c r="ZE264" s="86"/>
      <c r="ZF264" s="86"/>
      <c r="ZG264" s="86"/>
      <c r="ZH264" s="86"/>
      <c r="ZI264" s="86"/>
      <c r="ZJ264" s="86"/>
      <c r="ZK264" s="86"/>
      <c r="ZL264" s="86"/>
      <c r="ZM264" s="86"/>
      <c r="ZN264" s="86"/>
      <c r="ZO264" s="86"/>
      <c r="ZP264" s="86"/>
      <c r="ZQ264" s="86"/>
      <c r="ZR264" s="86"/>
      <c r="ZS264" s="86"/>
      <c r="ZT264" s="86"/>
      <c r="ZU264" s="86"/>
      <c r="ZV264" s="86"/>
      <c r="ZW264" s="86"/>
      <c r="ZX264" s="86"/>
      <c r="ZY264" s="86"/>
      <c r="ZZ264" s="86"/>
      <c r="AAA264" s="86"/>
      <c r="AAB264" s="86"/>
      <c r="AAC264" s="86"/>
      <c r="AAD264" s="86"/>
      <c r="AAE264" s="86"/>
      <c r="AAF264" s="86"/>
      <c r="AAG264" s="86"/>
      <c r="AAH264" s="86"/>
      <c r="AAI264" s="86"/>
      <c r="AAJ264" s="86"/>
      <c r="AAK264" s="86"/>
      <c r="AAL264" s="86"/>
      <c r="AAM264" s="86"/>
      <c r="AAN264" s="86"/>
      <c r="AAO264" s="86"/>
      <c r="AAP264" s="86"/>
      <c r="AAQ264" s="86"/>
      <c r="AAR264" s="86"/>
      <c r="AAS264" s="86"/>
      <c r="AAT264" s="86"/>
      <c r="AAU264" s="86"/>
      <c r="AAV264" s="86"/>
      <c r="AAW264" s="86"/>
      <c r="AAX264" s="86"/>
      <c r="AAY264" s="86"/>
      <c r="AAZ264" s="86"/>
      <c r="ABA264" s="86"/>
      <c r="ABB264" s="86"/>
      <c r="ABC264" s="86"/>
      <c r="ABD264" s="86"/>
      <c r="ABE264" s="86"/>
      <c r="ABF264" s="86"/>
      <c r="ABG264" s="86"/>
      <c r="ABH264" s="86"/>
      <c r="ABI264" s="86"/>
      <c r="ABJ264" s="86"/>
      <c r="ABK264" s="86"/>
      <c r="ABL264" s="86"/>
      <c r="ABM264" s="86"/>
      <c r="ABN264" s="86"/>
      <c r="ABO264" s="86"/>
      <c r="ABP264" s="86"/>
      <c r="ABQ264" s="86"/>
      <c r="ABR264" s="86"/>
      <c r="ABS264" s="86"/>
      <c r="ABT264" s="86"/>
      <c r="ABU264" s="86"/>
      <c r="ABV264" s="86"/>
      <c r="ABW264" s="86"/>
      <c r="ABX264" s="86"/>
      <c r="ABY264" s="86"/>
      <c r="ABZ264" s="86"/>
      <c r="ACA264" s="86"/>
      <c r="ACB264" s="86"/>
      <c r="ACC264" s="86"/>
      <c r="ACD264" s="86"/>
      <c r="ACE264" s="86"/>
      <c r="ACF264" s="86"/>
      <c r="ACG264" s="86"/>
      <c r="ACH264" s="86"/>
      <c r="ACI264" s="86"/>
      <c r="ACJ264" s="86"/>
      <c r="ACK264" s="86"/>
      <c r="ACL264" s="86"/>
      <c r="ACM264" s="86"/>
      <c r="ACN264" s="86"/>
      <c r="ACO264" s="86"/>
      <c r="ACP264" s="86"/>
      <c r="ACQ264" s="86"/>
      <c r="ACR264" s="86"/>
      <c r="ACS264" s="86"/>
      <c r="ACT264" s="86"/>
      <c r="ACU264" s="86"/>
      <c r="ACV264" s="86"/>
      <c r="ACW264" s="86"/>
      <c r="ACX264" s="86"/>
      <c r="ACY264" s="86"/>
      <c r="ACZ264" s="86"/>
      <c r="ADA264" s="86"/>
      <c r="ADB264" s="86"/>
      <c r="ADC264" s="86"/>
      <c r="ADD264" s="86"/>
      <c r="ADE264" s="86"/>
      <c r="ADF264" s="86"/>
      <c r="ADG264" s="86"/>
      <c r="ADH264" s="86"/>
      <c r="ADI264" s="86"/>
      <c r="ADJ264" s="86"/>
      <c r="ADK264" s="86"/>
      <c r="ADL264" s="86"/>
      <c r="ADM264" s="86"/>
      <c r="ADN264" s="86"/>
      <c r="ADO264" s="86"/>
      <c r="ADP264" s="86"/>
      <c r="ADQ264" s="86"/>
      <c r="ADR264" s="86"/>
      <c r="ADS264" s="86"/>
      <c r="ADT264" s="86"/>
      <c r="ADU264" s="86"/>
      <c r="ADV264" s="86"/>
      <c r="ADW264" s="86"/>
      <c r="ADX264" s="86"/>
      <c r="ADY264" s="86"/>
      <c r="ADZ264" s="86"/>
      <c r="AEA264" s="86"/>
      <c r="AEB264" s="86"/>
      <c r="AEC264" s="86"/>
      <c r="AED264" s="86"/>
      <c r="AEE264" s="86"/>
      <c r="AEF264" s="86"/>
      <c r="AEG264" s="86"/>
      <c r="AEH264" s="86"/>
      <c r="AEI264" s="86"/>
      <c r="AEJ264" s="86"/>
      <c r="AEK264" s="86"/>
      <c r="AEL264" s="86"/>
      <c r="AEM264" s="86"/>
      <c r="AEN264" s="86"/>
      <c r="AEO264" s="86"/>
      <c r="AEP264" s="86"/>
      <c r="AEQ264" s="86"/>
      <c r="AER264" s="86"/>
      <c r="AES264" s="86"/>
      <c r="AET264" s="86"/>
      <c r="AEU264" s="86"/>
      <c r="AEV264" s="86"/>
      <c r="AEW264" s="86"/>
      <c r="AEX264" s="86"/>
      <c r="AEY264" s="86"/>
      <c r="AEZ264" s="86"/>
      <c r="AFA264" s="86"/>
      <c r="AFB264" s="86"/>
      <c r="AFC264" s="86"/>
      <c r="AFD264" s="86"/>
      <c r="AFE264" s="86"/>
      <c r="AFF264" s="86"/>
      <c r="AFG264" s="86"/>
      <c r="AFH264" s="86"/>
      <c r="AFI264" s="86"/>
      <c r="AFJ264" s="86"/>
      <c r="AFK264" s="86"/>
      <c r="AFL264" s="86"/>
      <c r="AFM264" s="86"/>
      <c r="AFN264" s="86"/>
      <c r="AFO264" s="86"/>
      <c r="AFP264" s="86"/>
      <c r="AFQ264" s="86"/>
      <c r="AFR264" s="86"/>
      <c r="AFS264" s="86"/>
      <c r="AFT264" s="86"/>
      <c r="AFU264" s="86"/>
      <c r="AFV264" s="86"/>
      <c r="AFW264" s="86"/>
      <c r="AFX264" s="86"/>
      <c r="AFY264" s="86"/>
      <c r="AFZ264" s="86"/>
      <c r="AGA264" s="86"/>
      <c r="AGB264" s="86"/>
      <c r="AGC264" s="86"/>
      <c r="AGD264" s="86"/>
      <c r="AGE264" s="86"/>
      <c r="AGF264" s="86"/>
      <c r="AGG264" s="86"/>
      <c r="AGH264" s="86"/>
      <c r="AGI264" s="86"/>
      <c r="AGJ264" s="86"/>
      <c r="AGK264" s="86"/>
      <c r="AGL264" s="86"/>
      <c r="AGM264" s="86"/>
      <c r="AGN264" s="86"/>
      <c r="AGO264" s="86"/>
      <c r="AGP264" s="86"/>
      <c r="AGQ264" s="86"/>
      <c r="AGR264" s="86"/>
      <c r="AGS264" s="86"/>
      <c r="AGT264" s="86"/>
      <c r="AGU264" s="86"/>
      <c r="AGV264" s="86"/>
      <c r="AGW264" s="86"/>
      <c r="AGX264" s="86"/>
      <c r="AGY264" s="86"/>
      <c r="AGZ264" s="86"/>
      <c r="AHA264" s="86"/>
      <c r="AHB264" s="86"/>
      <c r="AHC264" s="86"/>
      <c r="AHD264" s="86"/>
      <c r="AHE264" s="86"/>
      <c r="AHF264" s="86"/>
      <c r="AHG264" s="86"/>
      <c r="AHH264" s="86"/>
      <c r="AHI264" s="86"/>
      <c r="AHJ264" s="86"/>
      <c r="AHK264" s="86"/>
      <c r="AHL264" s="86"/>
      <c r="AHM264" s="86"/>
      <c r="AHN264" s="86"/>
      <c r="AHO264" s="86"/>
      <c r="AHP264" s="86"/>
      <c r="AHQ264" s="86"/>
      <c r="AHR264" s="86"/>
      <c r="AHS264" s="86"/>
      <c r="AHT264" s="86"/>
      <c r="AHU264" s="86"/>
      <c r="AHV264" s="86"/>
      <c r="AHW264" s="86"/>
      <c r="AHX264" s="86"/>
      <c r="AHY264" s="86"/>
      <c r="AHZ264" s="86"/>
      <c r="AIA264" s="86"/>
      <c r="AIB264" s="86"/>
      <c r="AIC264" s="86"/>
      <c r="AID264" s="86"/>
      <c r="AIE264" s="86"/>
      <c r="AIF264" s="86"/>
      <c r="AIG264" s="86"/>
      <c r="AIH264" s="86"/>
      <c r="AII264" s="86"/>
      <c r="AIJ264" s="86"/>
      <c r="AIK264" s="86"/>
      <c r="AIL264" s="86"/>
      <c r="AIM264" s="86"/>
      <c r="AIN264" s="86"/>
      <c r="AIO264" s="86"/>
      <c r="AIP264" s="86"/>
      <c r="AIQ264" s="86"/>
      <c r="AIR264" s="86"/>
      <c r="AIS264" s="86"/>
      <c r="AIT264" s="86"/>
      <c r="AIU264" s="86"/>
      <c r="AIV264" s="86"/>
      <c r="AIW264" s="86"/>
      <c r="AIX264" s="86"/>
      <c r="AIY264" s="86"/>
      <c r="AIZ264" s="86"/>
      <c r="AJA264" s="86"/>
      <c r="AJB264" s="86"/>
      <c r="AJC264" s="86"/>
      <c r="AJD264" s="86"/>
      <c r="AJE264" s="86"/>
      <c r="AJF264" s="86"/>
      <c r="AJG264" s="86"/>
      <c r="AJH264" s="86"/>
      <c r="AJI264" s="86"/>
      <c r="AJJ264" s="86"/>
      <c r="AJK264" s="86"/>
      <c r="AJL264" s="86"/>
      <c r="AJM264" s="86"/>
      <c r="AJN264" s="86"/>
      <c r="AJO264" s="86"/>
      <c r="AJP264" s="86"/>
      <c r="AJQ264" s="86"/>
      <c r="AJR264" s="86"/>
      <c r="AJS264" s="86"/>
      <c r="AJT264" s="86"/>
      <c r="AJU264" s="86"/>
      <c r="AJV264" s="86"/>
      <c r="AJW264" s="86"/>
      <c r="AJX264" s="86"/>
      <c r="AJY264" s="86"/>
      <c r="AJZ264" s="86"/>
      <c r="AKA264" s="86"/>
      <c r="AKB264" s="86"/>
      <c r="AKC264" s="86"/>
      <c r="AKD264" s="86"/>
      <c r="AKE264" s="86"/>
      <c r="AKF264" s="86"/>
      <c r="AKG264" s="86"/>
      <c r="AKH264" s="86"/>
      <c r="AKI264" s="86"/>
      <c r="AKJ264" s="86"/>
      <c r="AKK264" s="86"/>
      <c r="AKL264" s="86"/>
      <c r="AKM264" s="86"/>
      <c r="AKN264" s="86"/>
      <c r="AKO264" s="86"/>
      <c r="AKP264" s="86"/>
      <c r="AKQ264" s="86"/>
      <c r="AKR264" s="86"/>
      <c r="AKS264" s="86"/>
      <c r="AKT264" s="86"/>
      <c r="AKU264" s="86"/>
      <c r="AKV264" s="86"/>
      <c r="AKW264" s="86"/>
      <c r="AKX264" s="86"/>
      <c r="AKY264" s="86"/>
      <c r="AKZ264" s="86"/>
      <c r="ALA264" s="86"/>
      <c r="ALB264" s="86"/>
      <c r="ALC264" s="86"/>
      <c r="ALD264" s="86"/>
      <c r="ALE264" s="86"/>
      <c r="ALF264" s="86"/>
      <c r="ALG264" s="86"/>
      <c r="ALH264" s="86"/>
      <c r="ALI264" s="86"/>
      <c r="ALJ264" s="86"/>
      <c r="ALK264" s="86"/>
      <c r="ALL264" s="86"/>
      <c r="ALM264" s="86"/>
      <c r="ALN264" s="86"/>
      <c r="ALO264" s="86"/>
      <c r="ALP264" s="86"/>
      <c r="ALQ264" s="86"/>
      <c r="ALR264" s="86"/>
      <c r="ALS264" s="86"/>
      <c r="ALT264" s="86"/>
      <c r="ALU264" s="86"/>
      <c r="ALV264" s="86"/>
      <c r="ALW264" s="86"/>
      <c r="ALX264" s="86"/>
      <c r="ALY264" s="86"/>
      <c r="ALZ264" s="86"/>
      <c r="AMA264" s="86"/>
      <c r="AMB264" s="86"/>
      <c r="AMC264" s="86"/>
      <c r="AMD264" s="86"/>
      <c r="AME264" s="86"/>
      <c r="AMF264" s="86"/>
      <c r="AMG264" s="86"/>
      <c r="AMH264" s="86"/>
      <c r="AMI264" s="86"/>
      <c r="AMJ264" s="86"/>
      <c r="AMK264" s="86"/>
      <c r="AML264" s="86"/>
      <c r="AMM264" s="86"/>
      <c r="AMN264" s="86"/>
      <c r="AMO264" s="86"/>
      <c r="AMP264" s="86"/>
      <c r="AMQ264" s="86"/>
      <c r="AMR264" s="86"/>
      <c r="AMS264" s="86"/>
      <c r="AMT264" s="86"/>
      <c r="AMU264" s="86"/>
      <c r="AMV264" s="86"/>
      <c r="AMW264" s="86"/>
      <c r="AMX264" s="86"/>
      <c r="AMY264" s="86"/>
      <c r="AMZ264" s="86"/>
      <c r="ANA264" s="86"/>
      <c r="ANB264" s="86"/>
      <c r="ANC264" s="86"/>
      <c r="AND264" s="86"/>
      <c r="ANE264" s="86"/>
      <c r="ANF264" s="86"/>
      <c r="ANG264" s="86"/>
      <c r="ANH264" s="86"/>
      <c r="ANI264" s="86"/>
      <c r="ANJ264" s="86"/>
      <c r="ANK264" s="86"/>
      <c r="ANL264" s="86"/>
      <c r="ANM264" s="86"/>
      <c r="ANN264" s="86"/>
      <c r="ANO264" s="86"/>
      <c r="ANP264" s="86"/>
      <c r="ANQ264" s="86"/>
      <c r="ANR264" s="86"/>
      <c r="ANS264" s="86"/>
      <c r="ANT264" s="86"/>
      <c r="ANU264" s="86"/>
      <c r="ANV264" s="86"/>
      <c r="ANW264" s="86"/>
      <c r="ANX264" s="86"/>
      <c r="ANY264" s="86"/>
      <c r="ANZ264" s="86"/>
      <c r="AOA264" s="86"/>
      <c r="AOB264" s="86"/>
      <c r="AOC264" s="86"/>
      <c r="AOD264" s="86"/>
      <c r="AOE264" s="86"/>
      <c r="AOF264" s="86"/>
      <c r="AOG264" s="86"/>
      <c r="AOH264" s="86"/>
      <c r="AOI264" s="86"/>
      <c r="AOJ264" s="86"/>
      <c r="AOK264" s="86"/>
      <c r="AOL264" s="86"/>
      <c r="AOM264" s="86"/>
      <c r="AON264" s="86"/>
      <c r="AOO264" s="86"/>
      <c r="AOP264" s="86"/>
      <c r="AOQ264" s="86"/>
      <c r="AOR264" s="86"/>
      <c r="AOS264" s="86"/>
      <c r="AOT264" s="86"/>
      <c r="AOU264" s="86"/>
      <c r="AOV264" s="86"/>
      <c r="AOW264" s="86"/>
      <c r="AOX264" s="86"/>
      <c r="AOY264" s="86"/>
      <c r="AOZ264" s="86"/>
      <c r="APA264" s="86"/>
      <c r="APB264" s="86"/>
      <c r="APC264" s="86"/>
      <c r="APD264" s="86"/>
      <c r="APE264" s="86"/>
      <c r="APF264" s="86"/>
      <c r="APG264" s="86"/>
      <c r="APH264" s="86"/>
      <c r="API264" s="86"/>
      <c r="APJ264" s="86"/>
      <c r="APK264" s="86"/>
      <c r="APL264" s="86"/>
      <c r="APM264" s="86"/>
      <c r="APN264" s="86"/>
      <c r="APO264" s="86"/>
      <c r="APP264" s="86"/>
      <c r="APQ264" s="86"/>
      <c r="APR264" s="86"/>
      <c r="APS264" s="86"/>
      <c r="APT264" s="86"/>
      <c r="APU264" s="86"/>
      <c r="APV264" s="86"/>
      <c r="APW264" s="86"/>
      <c r="APX264" s="86"/>
      <c r="APY264" s="86"/>
      <c r="APZ264" s="86"/>
      <c r="AQA264" s="86"/>
      <c r="AQB264" s="86"/>
      <c r="AQC264" s="86"/>
      <c r="AQD264" s="86"/>
      <c r="AQE264" s="86"/>
      <c r="AQF264" s="86"/>
      <c r="AQG264" s="86"/>
      <c r="AQH264" s="86"/>
      <c r="AQI264" s="86"/>
      <c r="AQJ264" s="86"/>
      <c r="AQK264" s="86"/>
      <c r="AQL264" s="86"/>
      <c r="AQM264" s="86"/>
      <c r="AQN264" s="86"/>
      <c r="AQO264" s="86"/>
      <c r="AQP264" s="86"/>
      <c r="AQQ264" s="86"/>
      <c r="AQR264" s="86"/>
      <c r="AQS264" s="86"/>
      <c r="AQT264" s="86"/>
      <c r="AQU264" s="86"/>
      <c r="AQV264" s="86"/>
      <c r="AQW264" s="86"/>
      <c r="AQX264" s="86"/>
      <c r="AQY264" s="86"/>
      <c r="AQZ264" s="86"/>
      <c r="ARA264" s="86"/>
      <c r="ARB264" s="86"/>
      <c r="ARC264" s="86"/>
      <c r="ARD264" s="86"/>
      <c r="ARE264" s="86"/>
      <c r="ARF264" s="86"/>
      <c r="ARG264" s="86"/>
      <c r="ARH264" s="86"/>
      <c r="ARI264" s="86"/>
      <c r="ARJ264" s="86"/>
      <c r="ARK264" s="86"/>
      <c r="ARL264" s="86"/>
      <c r="ARM264" s="86"/>
      <c r="ARN264" s="86"/>
      <c r="ARO264" s="86"/>
      <c r="ARP264" s="86"/>
      <c r="ARQ264" s="86"/>
      <c r="ARR264" s="86"/>
      <c r="ARS264" s="86"/>
      <c r="ART264" s="86"/>
      <c r="ARU264" s="86"/>
      <c r="ARV264" s="86"/>
      <c r="ARW264" s="86"/>
      <c r="ARX264" s="86"/>
      <c r="ARY264" s="86"/>
      <c r="ARZ264" s="86"/>
      <c r="ASA264" s="86"/>
      <c r="ASB264" s="86"/>
      <c r="ASC264" s="86"/>
      <c r="ASD264" s="86"/>
      <c r="ASE264" s="86"/>
      <c r="ASF264" s="86"/>
      <c r="ASG264" s="86"/>
      <c r="ASH264" s="86"/>
      <c r="ASI264" s="86"/>
      <c r="ASJ264" s="86"/>
      <c r="ASK264" s="86"/>
      <c r="ASL264" s="86"/>
      <c r="ASM264" s="86"/>
      <c r="ASN264" s="86"/>
      <c r="ASO264" s="86"/>
      <c r="ASP264" s="86"/>
      <c r="ASQ264" s="86"/>
      <c r="ASR264" s="86"/>
      <c r="ASS264" s="86"/>
      <c r="AST264" s="86"/>
      <c r="ASU264" s="86"/>
      <c r="ASV264" s="86"/>
      <c r="ASW264" s="86"/>
      <c r="ASX264" s="86"/>
      <c r="ASY264" s="86"/>
      <c r="ASZ264" s="86"/>
      <c r="ATA264" s="86"/>
      <c r="ATB264" s="86"/>
      <c r="ATC264" s="86"/>
      <c r="ATD264" s="86"/>
      <c r="ATE264" s="86"/>
      <c r="ATF264" s="86"/>
      <c r="ATG264" s="86"/>
      <c r="ATH264" s="86"/>
      <c r="ATI264" s="86"/>
      <c r="ATJ264" s="86"/>
      <c r="ATK264" s="86"/>
      <c r="ATL264" s="86"/>
      <c r="ATM264" s="86"/>
      <c r="ATN264" s="86"/>
      <c r="ATO264" s="86"/>
      <c r="ATP264" s="86"/>
      <c r="ATQ264" s="86"/>
      <c r="ATR264" s="86"/>
      <c r="ATS264" s="86"/>
      <c r="ATT264" s="86"/>
      <c r="ATU264" s="86"/>
      <c r="ATV264" s="86"/>
      <c r="ATW264" s="86"/>
      <c r="ATX264" s="86"/>
      <c r="ATY264" s="86"/>
      <c r="ATZ264" s="86"/>
      <c r="AUA264" s="86"/>
      <c r="AUB264" s="86"/>
      <c r="AUC264" s="86"/>
      <c r="AUD264" s="86"/>
      <c r="AUE264" s="86"/>
      <c r="AUF264" s="86"/>
      <c r="AUG264" s="86"/>
      <c r="AUH264" s="86"/>
      <c r="AUI264" s="86"/>
      <c r="AUJ264" s="86"/>
      <c r="AUK264" s="86"/>
      <c r="AUL264" s="86"/>
      <c r="AUM264" s="86"/>
      <c r="AUN264" s="86"/>
      <c r="AUO264" s="86"/>
      <c r="AUP264" s="86"/>
      <c r="AUQ264" s="86"/>
      <c r="AUR264" s="86"/>
      <c r="AUS264" s="86"/>
      <c r="AUT264" s="86"/>
      <c r="AUU264" s="86"/>
      <c r="AUV264" s="86"/>
      <c r="AUW264" s="86"/>
      <c r="AUX264" s="86"/>
      <c r="AUY264" s="86"/>
      <c r="AUZ264" s="86"/>
      <c r="AVA264" s="86"/>
      <c r="AVB264" s="86"/>
      <c r="AVC264" s="86"/>
      <c r="AVD264" s="86"/>
      <c r="AVE264" s="86"/>
      <c r="AVF264" s="86"/>
      <c r="AVG264" s="86"/>
      <c r="AVH264" s="86"/>
      <c r="AVI264" s="86"/>
      <c r="AVJ264" s="86"/>
      <c r="AVK264" s="86"/>
      <c r="AVL264" s="86"/>
      <c r="AVM264" s="86"/>
      <c r="AVN264" s="86"/>
      <c r="AVO264" s="86"/>
      <c r="AVP264" s="86"/>
      <c r="AVQ264" s="86"/>
      <c r="AVR264" s="86"/>
      <c r="AVS264" s="86"/>
      <c r="AVT264" s="86"/>
      <c r="AVU264" s="86"/>
      <c r="AVV264" s="86"/>
      <c r="AVW264" s="86"/>
      <c r="AVX264" s="86"/>
      <c r="AVY264" s="86"/>
      <c r="AVZ264" s="86"/>
      <c r="AWA264" s="86"/>
      <c r="AWB264" s="86"/>
      <c r="AWC264" s="86"/>
      <c r="AWD264" s="86"/>
      <c r="AWE264" s="86"/>
      <c r="AWF264" s="86"/>
      <c r="AWG264" s="86"/>
      <c r="AWH264" s="86"/>
      <c r="AWI264" s="86"/>
      <c r="AWJ264" s="86"/>
      <c r="AWK264" s="86"/>
      <c r="AWL264" s="86"/>
      <c r="AWM264" s="86"/>
      <c r="AWN264" s="86"/>
      <c r="AWO264" s="86"/>
      <c r="AWP264" s="86"/>
      <c r="AWQ264" s="86"/>
      <c r="AWR264" s="86"/>
      <c r="AWS264" s="86"/>
      <c r="AWT264" s="86"/>
      <c r="AWU264" s="86"/>
      <c r="AWV264" s="86"/>
      <c r="AWW264" s="86"/>
      <c r="AWX264" s="86"/>
      <c r="AWY264" s="86"/>
      <c r="AWZ264" s="86"/>
      <c r="AXA264" s="86"/>
      <c r="AXB264" s="86"/>
      <c r="AXC264" s="86"/>
      <c r="AXD264" s="86"/>
      <c r="AXE264" s="86"/>
      <c r="AXF264" s="86"/>
      <c r="AXG264" s="86"/>
      <c r="AXH264" s="86"/>
      <c r="AXI264" s="86"/>
      <c r="AXJ264" s="86"/>
      <c r="AXK264" s="86"/>
      <c r="AXL264" s="86"/>
      <c r="AXM264" s="86"/>
      <c r="AXN264" s="86"/>
      <c r="AXO264" s="86"/>
      <c r="AXP264" s="86"/>
      <c r="AXQ264" s="86"/>
      <c r="AXR264" s="86"/>
      <c r="AXS264" s="86"/>
      <c r="AXT264" s="86"/>
      <c r="AXU264" s="86"/>
      <c r="AXV264" s="86"/>
      <c r="AXW264" s="86"/>
      <c r="AXX264" s="86"/>
      <c r="AXY264" s="86"/>
      <c r="AXZ264" s="86"/>
      <c r="AYA264" s="86"/>
      <c r="AYB264" s="86"/>
      <c r="AYC264" s="86"/>
      <c r="AYD264" s="86"/>
      <c r="AYE264" s="86"/>
      <c r="AYF264" s="86"/>
      <c r="AYG264" s="86"/>
      <c r="AYH264" s="86"/>
      <c r="AYI264" s="86"/>
      <c r="AYJ264" s="86"/>
      <c r="AYK264" s="86"/>
      <c r="AYL264" s="86"/>
      <c r="AYM264" s="86"/>
      <c r="AYN264" s="86"/>
      <c r="AYO264" s="86"/>
      <c r="AYP264" s="86"/>
      <c r="AYQ264" s="86"/>
      <c r="AYR264" s="86"/>
      <c r="AYS264" s="86"/>
      <c r="AYT264" s="86"/>
      <c r="AYU264" s="86"/>
      <c r="AYV264" s="86"/>
      <c r="AYW264" s="86"/>
      <c r="AYX264" s="86"/>
      <c r="AYY264" s="86"/>
      <c r="AYZ264" s="86"/>
      <c r="AZA264" s="86"/>
      <c r="AZB264" s="86"/>
      <c r="AZC264" s="86"/>
      <c r="AZD264" s="86"/>
      <c r="AZE264" s="86"/>
      <c r="AZF264" s="86"/>
      <c r="AZG264" s="86"/>
      <c r="AZH264" s="86"/>
      <c r="AZI264" s="86"/>
      <c r="AZJ264" s="86"/>
      <c r="AZK264" s="86"/>
      <c r="AZL264" s="86"/>
      <c r="AZM264" s="86"/>
      <c r="AZN264" s="86"/>
      <c r="AZO264" s="86"/>
      <c r="AZP264" s="86"/>
      <c r="AZQ264" s="86"/>
      <c r="AZR264" s="86"/>
      <c r="AZS264" s="86"/>
      <c r="AZT264" s="86"/>
      <c r="AZU264" s="86"/>
      <c r="AZV264" s="86"/>
      <c r="AZW264" s="86"/>
      <c r="AZX264" s="86"/>
      <c r="AZY264" s="86"/>
      <c r="AZZ264" s="86"/>
      <c r="BAA264" s="86"/>
      <c r="BAB264" s="86"/>
      <c r="BAC264" s="86"/>
      <c r="BAD264" s="86"/>
      <c r="BAE264" s="86"/>
      <c r="BAF264" s="86"/>
      <c r="BAG264" s="86"/>
      <c r="BAH264" s="86"/>
      <c r="BAI264" s="86"/>
      <c r="BAJ264" s="86"/>
      <c r="BAK264" s="86"/>
      <c r="BAL264" s="86"/>
      <c r="BAM264" s="86"/>
      <c r="BAN264" s="86"/>
      <c r="BAO264" s="86"/>
      <c r="BAP264" s="86"/>
      <c r="BAQ264" s="86"/>
      <c r="BAR264" s="86"/>
      <c r="BAS264" s="86"/>
      <c r="BAT264" s="86"/>
      <c r="BAU264" s="86"/>
      <c r="BAV264" s="86"/>
      <c r="BAW264" s="86"/>
      <c r="BAX264" s="86"/>
      <c r="BAY264" s="86"/>
      <c r="BAZ264" s="86"/>
      <c r="BBA264" s="86"/>
      <c r="BBB264" s="86"/>
      <c r="BBC264" s="86"/>
      <c r="BBD264" s="86"/>
      <c r="BBE264" s="86"/>
      <c r="BBF264" s="86"/>
      <c r="BBG264" s="86"/>
      <c r="BBH264" s="86"/>
      <c r="BBI264" s="86"/>
      <c r="BBJ264" s="86"/>
      <c r="BBK264" s="86"/>
      <c r="BBL264" s="86"/>
      <c r="BBM264" s="86"/>
      <c r="BBN264" s="86"/>
      <c r="BBO264" s="86"/>
      <c r="BBP264" s="86"/>
      <c r="BBQ264" s="86"/>
      <c r="BBR264" s="86"/>
      <c r="BBS264" s="86"/>
      <c r="BBT264" s="86"/>
      <c r="BBU264" s="86"/>
      <c r="BBV264" s="86"/>
      <c r="BBW264" s="86"/>
      <c r="BBX264" s="86"/>
      <c r="BBY264" s="86"/>
      <c r="BBZ264" s="86"/>
      <c r="BCA264" s="86"/>
      <c r="BCB264" s="86"/>
      <c r="BCC264" s="86"/>
      <c r="BCD264" s="86"/>
      <c r="BCE264" s="86"/>
      <c r="BCF264" s="86"/>
      <c r="BCG264" s="86"/>
      <c r="BCH264" s="86"/>
      <c r="BCI264" s="86"/>
      <c r="BCJ264" s="86"/>
      <c r="BCK264" s="86"/>
      <c r="BCL264" s="86"/>
      <c r="BCM264" s="86"/>
      <c r="BCN264" s="86"/>
      <c r="BCO264" s="86"/>
      <c r="BCP264" s="86"/>
      <c r="BCQ264" s="86"/>
      <c r="BCR264" s="86"/>
      <c r="BCS264" s="86"/>
      <c r="BCT264" s="86"/>
      <c r="BCU264" s="86"/>
      <c r="BCV264" s="86"/>
      <c r="BCW264" s="86"/>
      <c r="BCX264" s="86"/>
      <c r="BCY264" s="86"/>
      <c r="BCZ264" s="86"/>
      <c r="BDA264" s="86"/>
      <c r="BDB264" s="86"/>
      <c r="BDC264" s="86"/>
      <c r="BDD264" s="86"/>
      <c r="BDE264" s="86"/>
      <c r="BDF264" s="86"/>
      <c r="BDG264" s="86"/>
      <c r="BDH264" s="86"/>
      <c r="BDI264" s="86"/>
      <c r="BDJ264" s="86"/>
      <c r="BDK264" s="86"/>
      <c r="BDL264" s="86"/>
      <c r="BDM264" s="86"/>
      <c r="BDN264" s="86"/>
      <c r="BDO264" s="86"/>
      <c r="BDP264" s="86"/>
      <c r="BDQ264" s="86"/>
      <c r="BDR264" s="86"/>
      <c r="BDS264" s="86"/>
      <c r="BDT264" s="86"/>
      <c r="BDU264" s="86"/>
      <c r="BDV264" s="86"/>
      <c r="BDW264" s="86"/>
      <c r="BDX264" s="86"/>
      <c r="BDY264" s="86"/>
      <c r="BDZ264" s="86"/>
      <c r="BEA264" s="86"/>
      <c r="BEB264" s="86"/>
      <c r="BEC264" s="86"/>
      <c r="BED264" s="86"/>
      <c r="BEE264" s="86"/>
      <c r="BEF264" s="86"/>
      <c r="BEG264" s="86"/>
      <c r="BEH264" s="86"/>
      <c r="BEI264" s="86"/>
      <c r="BEJ264" s="86"/>
      <c r="BEK264" s="86"/>
      <c r="BEL264" s="86"/>
      <c r="BEM264" s="86"/>
      <c r="BEN264" s="86"/>
      <c r="BEO264" s="86"/>
      <c r="BEP264" s="86"/>
      <c r="BEQ264" s="86"/>
      <c r="BER264" s="86"/>
      <c r="BES264" s="86"/>
      <c r="BET264" s="86"/>
      <c r="BEU264" s="86"/>
      <c r="BEV264" s="86"/>
      <c r="BEW264" s="86"/>
      <c r="BEX264" s="86"/>
      <c r="BEY264" s="86"/>
      <c r="BEZ264" s="86"/>
      <c r="BFA264" s="86"/>
      <c r="BFB264" s="86"/>
      <c r="BFC264" s="86"/>
      <c r="BFD264" s="86"/>
      <c r="BFE264" s="86"/>
      <c r="BFF264" s="86"/>
      <c r="BFG264" s="86"/>
      <c r="BFH264" s="86"/>
      <c r="BFI264" s="86"/>
      <c r="BFJ264" s="86"/>
      <c r="BFK264" s="86"/>
      <c r="BFL264" s="86"/>
      <c r="BFM264" s="86"/>
      <c r="BFN264" s="86"/>
      <c r="BFO264" s="86"/>
      <c r="BFP264" s="86"/>
      <c r="BFQ264" s="86"/>
      <c r="BFR264" s="86"/>
      <c r="BFS264" s="86"/>
      <c r="BFT264" s="86"/>
      <c r="BFU264" s="86"/>
      <c r="BFV264" s="86"/>
      <c r="BFW264" s="86"/>
      <c r="BFX264" s="86"/>
      <c r="BFY264" s="86"/>
      <c r="BFZ264" s="86"/>
      <c r="BGA264" s="86"/>
      <c r="BGB264" s="86"/>
      <c r="BGC264" s="86"/>
      <c r="BGD264" s="86"/>
      <c r="BGE264" s="86"/>
      <c r="BGF264" s="86"/>
      <c r="BGG264" s="86"/>
      <c r="BGH264" s="86"/>
      <c r="BGI264" s="86"/>
      <c r="BGJ264" s="86"/>
      <c r="BGK264" s="86"/>
      <c r="BGL264" s="86"/>
      <c r="BGM264" s="86"/>
      <c r="BGN264" s="86"/>
      <c r="BGO264" s="86"/>
      <c r="BGP264" s="86"/>
      <c r="BGQ264" s="86"/>
      <c r="BGR264" s="86"/>
      <c r="BGS264" s="86"/>
      <c r="BGT264" s="86"/>
      <c r="BGU264" s="86"/>
      <c r="BGV264" s="86"/>
      <c r="BGW264" s="86"/>
      <c r="BGX264" s="86"/>
      <c r="BGY264" s="86"/>
      <c r="BGZ264" s="86"/>
      <c r="BHA264" s="86"/>
      <c r="BHB264" s="86"/>
      <c r="BHC264" s="86"/>
      <c r="BHD264" s="86"/>
      <c r="BHE264" s="86"/>
      <c r="BHF264" s="86"/>
      <c r="BHG264" s="86"/>
      <c r="BHH264" s="86"/>
      <c r="BHI264" s="86"/>
      <c r="BHJ264" s="86"/>
      <c r="BHK264" s="86"/>
      <c r="BHL264" s="86"/>
      <c r="BHM264" s="86"/>
      <c r="BHN264" s="86"/>
      <c r="BHO264" s="86"/>
      <c r="BHP264" s="86"/>
      <c r="BHQ264" s="86"/>
      <c r="BHR264" s="86"/>
      <c r="BHS264" s="86"/>
      <c r="BHT264" s="86"/>
      <c r="BHU264" s="86"/>
      <c r="BHV264" s="86"/>
      <c r="BHW264" s="86"/>
      <c r="BHX264" s="86"/>
      <c r="BHY264" s="86"/>
      <c r="BHZ264" s="86"/>
      <c r="BIA264" s="86"/>
      <c r="BIB264" s="86"/>
      <c r="BIC264" s="86"/>
      <c r="BID264" s="86"/>
      <c r="BIE264" s="86"/>
      <c r="BIF264" s="86"/>
      <c r="BIG264" s="86"/>
      <c r="BIH264" s="86"/>
      <c r="BII264" s="86"/>
      <c r="BIJ264" s="86"/>
      <c r="BIK264" s="86"/>
      <c r="BIL264" s="86"/>
      <c r="BIM264" s="86"/>
      <c r="BIN264" s="86"/>
      <c r="BIO264" s="86"/>
      <c r="BIP264" s="86"/>
      <c r="BIQ264" s="86"/>
      <c r="BIR264" s="86"/>
      <c r="BIS264" s="86"/>
      <c r="BIT264" s="86"/>
      <c r="BIU264" s="86"/>
      <c r="BIV264" s="86"/>
      <c r="BIW264" s="86"/>
      <c r="BIX264" s="86"/>
      <c r="BIY264" s="86"/>
      <c r="BIZ264" s="86"/>
      <c r="BJA264" s="86"/>
      <c r="BJB264" s="86"/>
      <c r="BJC264" s="86"/>
      <c r="BJD264" s="86"/>
      <c r="BJE264" s="86"/>
      <c r="BJF264" s="86"/>
      <c r="BJG264" s="86"/>
      <c r="BJH264" s="86"/>
      <c r="BJI264" s="86"/>
      <c r="BJJ264" s="86"/>
      <c r="BJK264" s="86"/>
      <c r="BJL264" s="86"/>
      <c r="BJM264" s="86"/>
      <c r="BJN264" s="86"/>
      <c r="BJO264" s="86"/>
      <c r="BJP264" s="86"/>
      <c r="BJQ264" s="86"/>
      <c r="BJR264" s="86"/>
      <c r="BJS264" s="86"/>
      <c r="BJT264" s="86"/>
      <c r="BJU264" s="86"/>
      <c r="BJV264" s="86"/>
      <c r="BJW264" s="86"/>
      <c r="BJX264" s="86"/>
      <c r="BJY264" s="86"/>
      <c r="BJZ264" s="86"/>
      <c r="BKA264" s="86"/>
      <c r="BKB264" s="86"/>
      <c r="BKC264" s="86"/>
      <c r="BKD264" s="86"/>
      <c r="BKE264" s="86"/>
      <c r="BKF264" s="86"/>
      <c r="BKG264" s="86"/>
      <c r="BKH264" s="86"/>
      <c r="BKI264" s="86"/>
      <c r="BKJ264" s="86"/>
      <c r="BKK264" s="86"/>
      <c r="BKL264" s="86"/>
      <c r="BKM264" s="86"/>
      <c r="BKN264" s="86"/>
      <c r="BKO264" s="86"/>
      <c r="BKP264" s="86"/>
      <c r="BKQ264" s="86"/>
      <c r="BKR264" s="86"/>
      <c r="BKS264" s="86"/>
      <c r="BKT264" s="86"/>
      <c r="BKU264" s="86"/>
      <c r="BKV264" s="86"/>
      <c r="BKW264" s="86"/>
      <c r="BKX264" s="86"/>
      <c r="BKY264" s="86"/>
      <c r="BKZ264" s="86"/>
      <c r="BLA264" s="86"/>
      <c r="BLB264" s="86"/>
      <c r="BLC264" s="86"/>
      <c r="BLD264" s="86"/>
      <c r="BLE264" s="86"/>
      <c r="BLF264" s="86"/>
      <c r="BLG264" s="86"/>
      <c r="BLH264" s="86"/>
      <c r="BLI264" s="86"/>
      <c r="BLJ264" s="86"/>
      <c r="BLK264" s="86"/>
      <c r="BLL264" s="86"/>
      <c r="BLM264" s="86"/>
      <c r="BLN264" s="86"/>
      <c r="BLO264" s="86"/>
      <c r="BLP264" s="86"/>
      <c r="BLQ264" s="86"/>
      <c r="BLR264" s="86"/>
      <c r="BLS264" s="86"/>
      <c r="BLT264" s="86"/>
      <c r="BLU264" s="86"/>
      <c r="BLV264" s="86"/>
      <c r="BLW264" s="86"/>
      <c r="BLX264" s="86"/>
      <c r="BLY264" s="86"/>
      <c r="BLZ264" s="86"/>
      <c r="BMA264" s="86"/>
      <c r="BMB264" s="86"/>
      <c r="BMC264" s="86"/>
      <c r="BMD264" s="86"/>
      <c r="BME264" s="86"/>
      <c r="BMF264" s="86"/>
      <c r="BMG264" s="86"/>
      <c r="BMH264" s="86"/>
      <c r="BMI264" s="86"/>
      <c r="BMJ264" s="86"/>
      <c r="BMK264" s="86"/>
      <c r="BML264" s="86"/>
      <c r="BMM264" s="86"/>
      <c r="BMN264" s="86"/>
      <c r="BMO264" s="86"/>
      <c r="BMP264" s="86"/>
      <c r="BMQ264" s="86"/>
      <c r="BMR264" s="86"/>
      <c r="BMS264" s="86"/>
      <c r="BMT264" s="86"/>
      <c r="BMU264" s="86"/>
      <c r="BMV264" s="86"/>
      <c r="BMW264" s="86"/>
      <c r="BMX264" s="86"/>
      <c r="BMY264" s="86"/>
      <c r="BMZ264" s="86"/>
      <c r="BNA264" s="86"/>
      <c r="BNB264" s="86"/>
      <c r="BNC264" s="86"/>
      <c r="BND264" s="86"/>
      <c r="BNE264" s="86"/>
      <c r="BNF264" s="86"/>
      <c r="BNG264" s="86"/>
      <c r="BNH264" s="86"/>
      <c r="BNI264" s="86"/>
      <c r="BNJ264" s="86"/>
      <c r="BNK264" s="86"/>
      <c r="BNL264" s="86"/>
      <c r="BNM264" s="86"/>
      <c r="BNN264" s="86"/>
      <c r="BNO264" s="86"/>
      <c r="BNP264" s="86"/>
      <c r="BNQ264" s="86"/>
      <c r="BNR264" s="86"/>
      <c r="BNS264" s="86"/>
      <c r="BNT264" s="86"/>
      <c r="BNU264" s="86"/>
      <c r="BNV264" s="86"/>
      <c r="BNW264" s="86"/>
      <c r="BNX264" s="86"/>
      <c r="BNY264" s="86"/>
      <c r="BNZ264" s="86"/>
      <c r="BOA264" s="86"/>
      <c r="BOB264" s="86"/>
      <c r="BOC264" s="86"/>
      <c r="BOD264" s="86"/>
      <c r="BOE264" s="86"/>
      <c r="BOF264" s="86"/>
      <c r="BOG264" s="86"/>
      <c r="BOH264" s="86"/>
      <c r="BOI264" s="86"/>
      <c r="BOJ264" s="86"/>
      <c r="BOK264" s="86"/>
      <c r="BOL264" s="86"/>
      <c r="BOM264" s="86"/>
      <c r="BON264" s="86"/>
      <c r="BOO264" s="86"/>
      <c r="BOP264" s="86"/>
      <c r="BOQ264" s="86"/>
      <c r="BOR264" s="86"/>
      <c r="BOS264" s="86"/>
      <c r="BOT264" s="86"/>
      <c r="BOU264" s="86"/>
      <c r="BOV264" s="86"/>
      <c r="BOW264" s="86"/>
      <c r="BOX264" s="86"/>
      <c r="BOY264" s="86"/>
      <c r="BOZ264" s="86"/>
      <c r="BPA264" s="86"/>
      <c r="BPB264" s="86"/>
      <c r="BPC264" s="86"/>
      <c r="BPD264" s="86"/>
      <c r="BPE264" s="86"/>
      <c r="BPF264" s="86"/>
      <c r="BPG264" s="86"/>
      <c r="BPH264" s="86"/>
      <c r="BPI264" s="86"/>
      <c r="BPJ264" s="86"/>
      <c r="BPK264" s="86"/>
      <c r="BPL264" s="86"/>
      <c r="BPM264" s="86"/>
      <c r="BPN264" s="86"/>
      <c r="BPO264" s="86"/>
      <c r="BPP264" s="86"/>
      <c r="BPQ264" s="86"/>
      <c r="BPR264" s="86"/>
      <c r="BPS264" s="86"/>
      <c r="BPT264" s="86"/>
      <c r="BPU264" s="86"/>
      <c r="BPV264" s="86"/>
      <c r="BPW264" s="86"/>
      <c r="BPX264" s="86"/>
      <c r="BPY264" s="86"/>
      <c r="BPZ264" s="86"/>
      <c r="BQA264" s="86"/>
      <c r="BQB264" s="86"/>
      <c r="BQC264" s="86"/>
      <c r="BQD264" s="86"/>
      <c r="BQE264" s="86"/>
      <c r="BQF264" s="86"/>
      <c r="BQG264" s="86"/>
      <c r="BQH264" s="86"/>
      <c r="BQI264" s="86"/>
      <c r="BQJ264" s="86"/>
      <c r="BQK264" s="86"/>
      <c r="BQL264" s="86"/>
      <c r="BQM264" s="86"/>
      <c r="BQN264" s="86"/>
      <c r="BQO264" s="86"/>
      <c r="BQP264" s="86"/>
      <c r="BQQ264" s="86"/>
      <c r="BQR264" s="86"/>
      <c r="BQS264" s="86"/>
      <c r="BQT264" s="86"/>
      <c r="BQU264" s="86"/>
      <c r="BQV264" s="86"/>
      <c r="BQW264" s="86"/>
      <c r="BQX264" s="86"/>
      <c r="BQY264" s="86"/>
      <c r="BQZ264" s="86"/>
      <c r="BRA264" s="86"/>
      <c r="BRB264" s="86"/>
      <c r="BRC264" s="86"/>
      <c r="BRD264" s="86"/>
      <c r="BRE264" s="86"/>
      <c r="BRF264" s="86"/>
      <c r="BRG264" s="86"/>
      <c r="BRH264" s="86"/>
      <c r="BRI264" s="86"/>
      <c r="BRJ264" s="86"/>
      <c r="BRK264" s="86"/>
      <c r="BRL264" s="86"/>
      <c r="BRM264" s="86"/>
      <c r="BRN264" s="86"/>
      <c r="BRO264" s="86"/>
      <c r="BRP264" s="86"/>
      <c r="BRQ264" s="86"/>
      <c r="BRR264" s="86"/>
      <c r="BRS264" s="86"/>
      <c r="BRT264" s="86"/>
      <c r="BRU264" s="86"/>
      <c r="BRV264" s="86"/>
      <c r="BRW264" s="86"/>
      <c r="BRX264" s="86"/>
      <c r="BRY264" s="86"/>
      <c r="BRZ264" s="86"/>
      <c r="BSA264" s="86"/>
      <c r="BSB264" s="86"/>
      <c r="BSC264" s="86"/>
      <c r="BSD264" s="86"/>
      <c r="BSE264" s="86"/>
      <c r="BSF264" s="86"/>
      <c r="BSG264" s="86"/>
      <c r="BSH264" s="86"/>
      <c r="BSI264" s="86"/>
      <c r="BSJ264" s="86"/>
      <c r="BSK264" s="86"/>
      <c r="BSL264" s="86"/>
      <c r="BSM264" s="86"/>
      <c r="BSN264" s="86"/>
      <c r="BSO264" s="86"/>
      <c r="BSP264" s="86"/>
      <c r="BSQ264" s="86"/>
      <c r="BSR264" s="86"/>
      <c r="BSS264" s="86"/>
      <c r="BST264" s="86"/>
      <c r="BSU264" s="86"/>
      <c r="BSV264" s="86"/>
      <c r="BSW264" s="86"/>
      <c r="BSX264" s="86"/>
      <c r="BSY264" s="86"/>
      <c r="BSZ264" s="86"/>
      <c r="BTA264" s="86"/>
      <c r="BTB264" s="86"/>
      <c r="BTC264" s="86"/>
      <c r="BTD264" s="86"/>
      <c r="BTE264" s="86"/>
      <c r="BTF264" s="86"/>
      <c r="BTG264" s="86"/>
      <c r="BTH264" s="86"/>
      <c r="BTI264" s="86"/>
      <c r="BTJ264" s="86"/>
      <c r="BTK264" s="86"/>
      <c r="BTL264" s="86"/>
      <c r="BTM264" s="86"/>
      <c r="BTN264" s="86"/>
      <c r="BTO264" s="86"/>
      <c r="BTP264" s="86"/>
      <c r="BTQ264" s="86"/>
      <c r="BTR264" s="86"/>
      <c r="BTS264" s="86"/>
      <c r="BTT264" s="86"/>
      <c r="BTU264" s="86"/>
      <c r="BTV264" s="86"/>
      <c r="BTW264" s="86"/>
      <c r="BTX264" s="86"/>
      <c r="BTY264" s="86"/>
      <c r="BTZ264" s="86"/>
      <c r="BUA264" s="86"/>
      <c r="BUB264" s="86"/>
      <c r="BUC264" s="86"/>
      <c r="BUD264" s="86"/>
      <c r="BUE264" s="86"/>
      <c r="BUF264" s="86"/>
      <c r="BUG264" s="86"/>
      <c r="BUH264" s="86"/>
      <c r="BUI264" s="86"/>
      <c r="BUJ264" s="86"/>
      <c r="BUK264" s="86"/>
      <c r="BUL264" s="86"/>
      <c r="BUM264" s="86"/>
      <c r="BUN264" s="86"/>
      <c r="BUO264" s="86"/>
      <c r="BUP264" s="86"/>
      <c r="BUQ264" s="86"/>
      <c r="BUR264" s="86"/>
      <c r="BUS264" s="86"/>
      <c r="BUT264" s="86"/>
      <c r="BUU264" s="86"/>
      <c r="BUV264" s="86"/>
      <c r="BUW264" s="86"/>
      <c r="BUX264" s="86"/>
      <c r="BUY264" s="86"/>
      <c r="BUZ264" s="86"/>
      <c r="BVA264" s="86"/>
      <c r="BVB264" s="86"/>
      <c r="BVC264" s="86"/>
      <c r="BVD264" s="86"/>
      <c r="BVE264" s="86"/>
      <c r="BVF264" s="86"/>
      <c r="BVG264" s="86"/>
      <c r="BVH264" s="86"/>
      <c r="BVI264" s="86"/>
      <c r="BVJ264" s="86"/>
      <c r="BVK264" s="86"/>
      <c r="BVL264" s="86"/>
      <c r="BVM264" s="86"/>
      <c r="BVN264" s="86"/>
      <c r="BVO264" s="86"/>
      <c r="BVP264" s="86"/>
      <c r="BVQ264" s="86"/>
      <c r="BVR264" s="86"/>
      <c r="BVS264" s="86"/>
      <c r="BVT264" s="86"/>
      <c r="BVU264" s="86"/>
      <c r="BVV264" s="86"/>
      <c r="BVW264" s="86"/>
      <c r="BVX264" s="86"/>
      <c r="BVY264" s="86"/>
      <c r="BVZ264" s="86"/>
      <c r="BWA264" s="86"/>
      <c r="BWB264" s="86"/>
      <c r="BWC264" s="86"/>
      <c r="BWD264" s="86"/>
      <c r="BWE264" s="86"/>
      <c r="BWF264" s="86"/>
      <c r="BWG264" s="86"/>
      <c r="BWH264" s="86"/>
      <c r="BWI264" s="86"/>
      <c r="BWJ264" s="86"/>
      <c r="BWK264" s="86"/>
      <c r="BWL264" s="86"/>
      <c r="BWM264" s="86"/>
      <c r="BWN264" s="86"/>
      <c r="BWO264" s="86"/>
      <c r="BWP264" s="86"/>
      <c r="BWQ264" s="86"/>
      <c r="BWR264" s="86"/>
      <c r="BWS264" s="86"/>
      <c r="BWT264" s="86"/>
      <c r="BWU264" s="86"/>
      <c r="BWV264" s="86"/>
      <c r="BWW264" s="86"/>
      <c r="BWX264" s="86"/>
      <c r="BWY264" s="86"/>
      <c r="BWZ264" s="86"/>
      <c r="BXA264" s="86"/>
      <c r="BXB264" s="86"/>
      <c r="BXC264" s="86"/>
      <c r="BXD264" s="86"/>
      <c r="BXE264" s="86"/>
      <c r="BXF264" s="86"/>
      <c r="BXG264" s="86"/>
      <c r="BXH264" s="86"/>
      <c r="BXI264" s="86"/>
      <c r="BXJ264" s="86"/>
      <c r="BXK264" s="86"/>
      <c r="BXL264" s="86"/>
      <c r="BXM264" s="86"/>
      <c r="BXN264" s="86"/>
      <c r="BXO264" s="86"/>
      <c r="BXP264" s="86"/>
      <c r="BXQ264" s="86"/>
      <c r="BXR264" s="86"/>
      <c r="BXS264" s="86"/>
      <c r="BXT264" s="86"/>
      <c r="BXU264" s="86"/>
      <c r="BXV264" s="86"/>
      <c r="BXW264" s="86"/>
      <c r="BXX264" s="86"/>
      <c r="BXY264" s="86"/>
      <c r="BXZ264" s="86"/>
      <c r="BYA264" s="86"/>
      <c r="BYB264" s="86"/>
      <c r="BYC264" s="86"/>
      <c r="BYD264" s="86"/>
      <c r="BYE264" s="86"/>
      <c r="BYF264" s="86"/>
      <c r="BYG264" s="86"/>
      <c r="BYH264" s="86"/>
      <c r="BYI264" s="86"/>
      <c r="BYJ264" s="86"/>
      <c r="BYK264" s="86"/>
      <c r="BYL264" s="86"/>
      <c r="BYM264" s="86"/>
      <c r="BYN264" s="86"/>
      <c r="BYO264" s="86"/>
      <c r="BYP264" s="86"/>
      <c r="BYQ264" s="86"/>
      <c r="BYR264" s="86"/>
      <c r="BYS264" s="86"/>
      <c r="BYT264" s="86"/>
      <c r="BYU264" s="86"/>
      <c r="BYV264" s="86"/>
      <c r="BYW264" s="86"/>
      <c r="BYX264" s="86"/>
      <c r="BYY264" s="86"/>
      <c r="BYZ264" s="86"/>
      <c r="BZA264" s="86"/>
      <c r="BZB264" s="86"/>
      <c r="BZC264" s="86"/>
      <c r="BZD264" s="86"/>
      <c r="BZE264" s="86"/>
      <c r="BZF264" s="86"/>
      <c r="BZG264" s="86"/>
      <c r="BZH264" s="86"/>
      <c r="BZI264" s="86"/>
      <c r="BZJ264" s="86"/>
      <c r="BZK264" s="86"/>
      <c r="BZL264" s="86"/>
      <c r="BZM264" s="86"/>
      <c r="BZN264" s="86"/>
      <c r="BZO264" s="86"/>
      <c r="BZP264" s="86"/>
      <c r="BZQ264" s="86"/>
      <c r="BZR264" s="86"/>
      <c r="BZS264" s="86"/>
      <c r="BZT264" s="86"/>
      <c r="BZU264" s="86"/>
      <c r="BZV264" s="86"/>
      <c r="BZW264" s="86"/>
      <c r="BZX264" s="86"/>
      <c r="BZY264" s="86"/>
      <c r="BZZ264" s="86"/>
      <c r="CAA264" s="86"/>
      <c r="CAB264" s="86"/>
      <c r="CAC264" s="86"/>
      <c r="CAD264" s="86"/>
      <c r="CAE264" s="86"/>
      <c r="CAF264" s="86"/>
      <c r="CAG264" s="86"/>
      <c r="CAH264" s="86"/>
      <c r="CAI264" s="86"/>
      <c r="CAJ264" s="86"/>
      <c r="CAK264" s="86"/>
      <c r="CAL264" s="86"/>
      <c r="CAM264" s="86"/>
      <c r="CAN264" s="86"/>
      <c r="CAO264" s="86"/>
      <c r="CAP264" s="86"/>
      <c r="CAQ264" s="86"/>
      <c r="CAR264" s="86"/>
      <c r="CAS264" s="86"/>
      <c r="CAT264" s="86"/>
      <c r="CAU264" s="86"/>
      <c r="CAV264" s="86"/>
      <c r="CAW264" s="86"/>
      <c r="CAX264" s="86"/>
      <c r="CAY264" s="86"/>
      <c r="CAZ264" s="86"/>
      <c r="CBA264" s="86"/>
      <c r="CBB264" s="86"/>
      <c r="CBC264" s="86"/>
      <c r="CBD264" s="86"/>
      <c r="CBE264" s="86"/>
      <c r="CBF264" s="86"/>
      <c r="CBG264" s="86"/>
      <c r="CBH264" s="86"/>
      <c r="CBI264" s="86"/>
      <c r="CBJ264" s="86"/>
      <c r="CBK264" s="86"/>
      <c r="CBL264" s="86"/>
      <c r="CBM264" s="86"/>
      <c r="CBN264" s="86"/>
      <c r="CBO264" s="86"/>
      <c r="CBP264" s="86"/>
      <c r="CBQ264" s="86"/>
      <c r="CBR264" s="86"/>
      <c r="CBS264" s="86"/>
      <c r="CBT264" s="86"/>
      <c r="CBU264" s="86"/>
      <c r="CBV264" s="86"/>
      <c r="CBW264" s="86"/>
      <c r="CBX264" s="86"/>
      <c r="CBY264" s="86"/>
      <c r="CBZ264" s="86"/>
      <c r="CCA264" s="86"/>
      <c r="CCB264" s="86"/>
      <c r="CCC264" s="86"/>
      <c r="CCD264" s="86"/>
      <c r="CCE264" s="86"/>
      <c r="CCF264" s="86"/>
      <c r="CCG264" s="86"/>
      <c r="CCH264" s="86"/>
      <c r="CCI264" s="86"/>
      <c r="CCJ264" s="86"/>
      <c r="CCK264" s="86"/>
      <c r="CCL264" s="86"/>
      <c r="CCM264" s="86"/>
      <c r="CCN264" s="86"/>
      <c r="CCO264" s="86"/>
      <c r="CCP264" s="86"/>
      <c r="CCQ264" s="86"/>
      <c r="CCR264" s="86"/>
      <c r="CCS264" s="86"/>
      <c r="CCT264" s="86"/>
      <c r="CCU264" s="86"/>
      <c r="CCV264" s="86"/>
      <c r="CCW264" s="86"/>
      <c r="CCX264" s="86"/>
      <c r="CCY264" s="86"/>
      <c r="CCZ264" s="86"/>
      <c r="CDA264" s="86"/>
      <c r="CDB264" s="86"/>
      <c r="CDC264" s="86"/>
      <c r="CDD264" s="86"/>
      <c r="CDE264" s="86"/>
      <c r="CDF264" s="86"/>
      <c r="CDG264" s="86"/>
      <c r="CDH264" s="86"/>
      <c r="CDI264" s="86"/>
      <c r="CDJ264" s="86"/>
      <c r="CDK264" s="86"/>
      <c r="CDL264" s="86"/>
      <c r="CDM264" s="86"/>
      <c r="CDN264" s="86"/>
      <c r="CDO264" s="86"/>
      <c r="CDP264" s="86"/>
      <c r="CDQ264" s="86"/>
      <c r="CDR264" s="86"/>
      <c r="CDS264" s="86"/>
      <c r="CDT264" s="86"/>
      <c r="CDU264" s="86"/>
      <c r="CDV264" s="86"/>
      <c r="CDW264" s="86"/>
      <c r="CDX264" s="86"/>
      <c r="CDY264" s="86"/>
      <c r="CDZ264" s="86"/>
      <c r="CEA264" s="86"/>
      <c r="CEB264" s="86"/>
      <c r="CEC264" s="86"/>
      <c r="CED264" s="86"/>
      <c r="CEE264" s="86"/>
      <c r="CEF264" s="86"/>
      <c r="CEG264" s="86"/>
      <c r="CEH264" s="86"/>
      <c r="CEI264" s="86"/>
      <c r="CEJ264" s="86"/>
      <c r="CEK264" s="86"/>
      <c r="CEL264" s="86"/>
      <c r="CEM264" s="86"/>
      <c r="CEN264" s="86"/>
      <c r="CEO264" s="86"/>
      <c r="CEP264" s="86"/>
      <c r="CEQ264" s="86"/>
      <c r="CER264" s="86"/>
      <c r="CES264" s="86"/>
      <c r="CET264" s="86"/>
      <c r="CEU264" s="86"/>
      <c r="CEV264" s="86"/>
      <c r="CEW264" s="86"/>
      <c r="CEX264" s="86"/>
      <c r="CEY264" s="86"/>
      <c r="CEZ264" s="86"/>
      <c r="CFA264" s="86"/>
      <c r="CFB264" s="86"/>
      <c r="CFC264" s="86"/>
      <c r="CFD264" s="86"/>
      <c r="CFE264" s="86"/>
      <c r="CFF264" s="86"/>
      <c r="CFG264" s="86"/>
      <c r="CFH264" s="86"/>
      <c r="CFI264" s="86"/>
      <c r="CFJ264" s="86"/>
      <c r="CFK264" s="86"/>
      <c r="CFL264" s="86"/>
      <c r="CFM264" s="86"/>
      <c r="CFN264" s="86"/>
      <c r="CFO264" s="86"/>
    </row>
    <row r="265" customFormat="false" ht="14.05" hidden="false" customHeight="false" outlineLevel="0" collapsed="false">
      <c r="A265" s="86" t="s">
        <v>830</v>
      </c>
      <c r="B265" s="86" t="s">
        <v>2646</v>
      </c>
      <c r="C265" s="86" t="s">
        <v>2649</v>
      </c>
      <c r="D265" s="86"/>
      <c r="E265" s="86"/>
      <c r="F265" s="86"/>
      <c r="G265" s="86"/>
      <c r="H265" s="86" t="s">
        <v>2650</v>
      </c>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c r="CT265" s="86"/>
      <c r="CU265" s="86"/>
      <c r="CV265" s="86"/>
      <c r="CW265" s="86"/>
      <c r="CX265" s="86"/>
      <c r="CY265" s="86"/>
      <c r="CZ265" s="86"/>
      <c r="DA265" s="86"/>
      <c r="DB265" s="86"/>
      <c r="DC265" s="86"/>
      <c r="DD265" s="86"/>
      <c r="DE265" s="86"/>
      <c r="DF265" s="86"/>
      <c r="DG265" s="86"/>
      <c r="DH265" s="86"/>
      <c r="DI265" s="86"/>
      <c r="DJ265" s="86"/>
      <c r="DK265" s="86"/>
      <c r="DL265" s="86"/>
      <c r="DM265" s="86"/>
      <c r="DN265" s="86"/>
      <c r="DO265" s="86"/>
      <c r="DP265" s="86"/>
      <c r="DQ265" s="86"/>
      <c r="DR265" s="86"/>
      <c r="DS265" s="86"/>
      <c r="DT265" s="86"/>
      <c r="DU265" s="86"/>
      <c r="DV265" s="86"/>
      <c r="DW265" s="86"/>
      <c r="DX265" s="86"/>
      <c r="DY265" s="86"/>
      <c r="DZ265" s="86"/>
      <c r="EA265" s="86"/>
      <c r="EB265" s="86"/>
      <c r="EC265" s="86"/>
      <c r="ED265" s="86"/>
      <c r="EE265" s="86"/>
      <c r="EF265" s="86"/>
      <c r="EG265" s="86"/>
      <c r="EH265" s="86"/>
      <c r="EI265" s="86"/>
      <c r="EJ265" s="86"/>
      <c r="EK265" s="86"/>
      <c r="EL265" s="86"/>
      <c r="EM265" s="86"/>
      <c r="EN265" s="86"/>
      <c r="EO265" s="86"/>
      <c r="EP265" s="86"/>
      <c r="EQ265" s="86"/>
      <c r="ER265" s="86"/>
      <c r="ES265" s="86"/>
      <c r="ET265" s="86"/>
      <c r="EU265" s="86"/>
      <c r="EV265" s="86"/>
      <c r="EW265" s="86"/>
      <c r="EX265" s="86"/>
      <c r="EY265" s="86"/>
      <c r="EZ265" s="86"/>
      <c r="FA265" s="86"/>
      <c r="FB265" s="86"/>
      <c r="FC265" s="86"/>
      <c r="FD265" s="86"/>
      <c r="FE265" s="86"/>
      <c r="FF265" s="86"/>
      <c r="FG265" s="86"/>
      <c r="FH265" s="86"/>
      <c r="FI265" s="86"/>
      <c r="FJ265" s="86"/>
      <c r="FK265" s="86"/>
      <c r="FL265" s="86"/>
      <c r="FM265" s="86"/>
      <c r="FN265" s="86"/>
      <c r="FO265" s="86"/>
      <c r="FP265" s="86"/>
      <c r="FQ265" s="86"/>
      <c r="FR265" s="86"/>
      <c r="FS265" s="86"/>
      <c r="FT265" s="86"/>
      <c r="FU265" s="86"/>
      <c r="FV265" s="86"/>
      <c r="FW265" s="86"/>
      <c r="FX265" s="86"/>
      <c r="FY265" s="86"/>
      <c r="FZ265" s="86"/>
      <c r="GA265" s="86"/>
      <c r="GB265" s="86"/>
      <c r="GC265" s="86"/>
      <c r="GD265" s="86"/>
      <c r="GE265" s="86"/>
      <c r="GF265" s="86"/>
      <c r="GG265" s="86"/>
      <c r="GH265" s="86"/>
      <c r="GI265" s="86"/>
      <c r="GJ265" s="86"/>
      <c r="GK265" s="86"/>
      <c r="GL265" s="86"/>
      <c r="GM265" s="86"/>
      <c r="GN265" s="86"/>
      <c r="GO265" s="86"/>
      <c r="GP265" s="86"/>
      <c r="GQ265" s="86"/>
      <c r="GR265" s="86"/>
      <c r="GS265" s="86"/>
      <c r="GT265" s="86"/>
      <c r="GU265" s="86"/>
      <c r="GV265" s="86"/>
      <c r="GW265" s="86"/>
      <c r="GX265" s="86"/>
      <c r="GY265" s="86"/>
      <c r="GZ265" s="86"/>
      <c r="HA265" s="86"/>
      <c r="HB265" s="86"/>
      <c r="HC265" s="86"/>
      <c r="HD265" s="86"/>
      <c r="HE265" s="86"/>
      <c r="HF265" s="86"/>
      <c r="HG265" s="86"/>
      <c r="HH265" s="86"/>
      <c r="HI265" s="86"/>
      <c r="HJ265" s="86"/>
      <c r="HK265" s="86"/>
      <c r="HL265" s="86"/>
      <c r="HM265" s="86"/>
      <c r="HN265" s="86"/>
      <c r="HO265" s="86"/>
      <c r="HP265" s="86"/>
      <c r="HQ265" s="86"/>
      <c r="HR265" s="86"/>
      <c r="HS265" s="86"/>
      <c r="HT265" s="86"/>
      <c r="HU265" s="86"/>
      <c r="HV265" s="86"/>
      <c r="HW265" s="86"/>
      <c r="HX265" s="86"/>
      <c r="HY265" s="86"/>
      <c r="HZ265" s="86"/>
      <c r="IA265" s="86"/>
      <c r="IB265" s="86"/>
      <c r="IC265" s="86"/>
      <c r="ID265" s="86"/>
      <c r="IE265" s="86"/>
      <c r="IF265" s="86"/>
      <c r="IG265" s="86"/>
      <c r="IH265" s="86"/>
      <c r="II265" s="86"/>
      <c r="IJ265" s="86"/>
      <c r="IK265" s="86"/>
      <c r="IL265" s="86"/>
      <c r="IM265" s="86"/>
      <c r="IN265" s="86"/>
      <c r="IO265" s="86"/>
      <c r="IP265" s="86"/>
      <c r="IQ265" s="86"/>
      <c r="IR265" s="86"/>
      <c r="IS265" s="86"/>
      <c r="IT265" s="86"/>
      <c r="IU265" s="86"/>
      <c r="IV265" s="86"/>
      <c r="IW265" s="86"/>
      <c r="IX265" s="86"/>
      <c r="IY265" s="86"/>
      <c r="IZ265" s="86"/>
      <c r="JA265" s="86"/>
      <c r="JB265" s="86"/>
      <c r="JC265" s="86"/>
      <c r="JD265" s="86"/>
      <c r="JE265" s="86"/>
      <c r="JF265" s="86"/>
      <c r="JG265" s="86"/>
      <c r="JH265" s="86"/>
      <c r="JI265" s="86"/>
      <c r="JJ265" s="86"/>
      <c r="JK265" s="86"/>
      <c r="JL265" s="86"/>
      <c r="JM265" s="86"/>
      <c r="JN265" s="86"/>
      <c r="JO265" s="86"/>
      <c r="JP265" s="86"/>
      <c r="JQ265" s="86"/>
      <c r="JR265" s="86"/>
      <c r="JS265" s="86"/>
      <c r="JT265" s="86"/>
      <c r="JU265" s="86"/>
      <c r="JV265" s="86"/>
      <c r="JW265" s="86"/>
      <c r="JX265" s="86"/>
      <c r="JY265" s="86"/>
      <c r="JZ265" s="86"/>
      <c r="KA265" s="86"/>
      <c r="KB265" s="86"/>
      <c r="KC265" s="86"/>
      <c r="KD265" s="86"/>
      <c r="KE265" s="86"/>
      <c r="KF265" s="86"/>
      <c r="KG265" s="86"/>
      <c r="KH265" s="86"/>
      <c r="KI265" s="86"/>
      <c r="KJ265" s="86"/>
      <c r="KK265" s="86"/>
      <c r="KL265" s="86"/>
      <c r="KM265" s="86"/>
      <c r="KN265" s="86"/>
      <c r="KO265" s="86"/>
      <c r="KP265" s="86"/>
      <c r="KQ265" s="86"/>
      <c r="KR265" s="86"/>
      <c r="KS265" s="86"/>
      <c r="KT265" s="86"/>
      <c r="KU265" s="86"/>
      <c r="KV265" s="86"/>
      <c r="KW265" s="86"/>
      <c r="KX265" s="86"/>
      <c r="KY265" s="86"/>
      <c r="KZ265" s="86"/>
      <c r="LA265" s="86"/>
      <c r="LB265" s="86"/>
      <c r="LC265" s="86"/>
      <c r="LD265" s="86"/>
      <c r="LE265" s="86"/>
      <c r="LF265" s="86"/>
      <c r="LG265" s="86"/>
      <c r="LH265" s="86"/>
      <c r="LI265" s="86"/>
      <c r="LJ265" s="86"/>
      <c r="LK265" s="86"/>
      <c r="LL265" s="86"/>
      <c r="LM265" s="86"/>
      <c r="LN265" s="86"/>
      <c r="LO265" s="86"/>
      <c r="LP265" s="86"/>
      <c r="LQ265" s="86"/>
      <c r="LR265" s="86"/>
      <c r="LS265" s="86"/>
      <c r="LT265" s="86"/>
      <c r="LU265" s="86"/>
      <c r="LV265" s="86"/>
      <c r="LW265" s="86"/>
      <c r="LX265" s="86"/>
      <c r="LY265" s="86"/>
      <c r="LZ265" s="86"/>
      <c r="MA265" s="86"/>
      <c r="MB265" s="86"/>
      <c r="MC265" s="86"/>
      <c r="MD265" s="86"/>
      <c r="ME265" s="86"/>
      <c r="MF265" s="86"/>
      <c r="MG265" s="86"/>
      <c r="MH265" s="86"/>
      <c r="MI265" s="86"/>
      <c r="MJ265" s="86"/>
      <c r="MK265" s="86"/>
      <c r="ML265" s="86"/>
      <c r="MM265" s="86"/>
      <c r="MN265" s="86"/>
      <c r="MO265" s="86"/>
      <c r="MP265" s="86"/>
      <c r="MQ265" s="86"/>
      <c r="MR265" s="86"/>
      <c r="MS265" s="86"/>
      <c r="MT265" s="86"/>
      <c r="MU265" s="86"/>
      <c r="MV265" s="86"/>
      <c r="MW265" s="86"/>
      <c r="MX265" s="86"/>
      <c r="MY265" s="86"/>
      <c r="MZ265" s="86"/>
      <c r="NA265" s="86"/>
      <c r="NB265" s="86"/>
      <c r="NC265" s="86"/>
      <c r="ND265" s="86"/>
      <c r="NE265" s="86"/>
      <c r="NF265" s="86"/>
      <c r="NG265" s="86"/>
      <c r="NH265" s="86"/>
      <c r="NI265" s="86"/>
      <c r="NJ265" s="86"/>
      <c r="NK265" s="86"/>
      <c r="NL265" s="86"/>
      <c r="NM265" s="86"/>
      <c r="NN265" s="86"/>
      <c r="NO265" s="86"/>
      <c r="NP265" s="86"/>
      <c r="NQ265" s="86"/>
      <c r="NR265" s="86"/>
      <c r="NS265" s="86"/>
      <c r="NT265" s="86"/>
      <c r="NU265" s="86"/>
      <c r="NV265" s="86"/>
      <c r="NW265" s="86"/>
      <c r="NX265" s="86"/>
      <c r="NY265" s="86"/>
      <c r="NZ265" s="86"/>
      <c r="OA265" s="86"/>
      <c r="OB265" s="86"/>
      <c r="OC265" s="86"/>
      <c r="OD265" s="86"/>
      <c r="OE265" s="86"/>
      <c r="OF265" s="86"/>
      <c r="OG265" s="86"/>
      <c r="OH265" s="86"/>
      <c r="OI265" s="86"/>
      <c r="OJ265" s="86"/>
      <c r="OK265" s="86"/>
      <c r="OL265" s="86"/>
      <c r="OM265" s="86"/>
      <c r="ON265" s="86"/>
      <c r="OO265" s="86"/>
      <c r="OP265" s="86"/>
      <c r="OQ265" s="86"/>
      <c r="OR265" s="86"/>
      <c r="OS265" s="86"/>
      <c r="OT265" s="86"/>
      <c r="OU265" s="86"/>
      <c r="OV265" s="86"/>
      <c r="OW265" s="86"/>
      <c r="OX265" s="86"/>
      <c r="OY265" s="86"/>
      <c r="OZ265" s="86"/>
      <c r="PA265" s="86"/>
      <c r="PB265" s="86"/>
      <c r="PC265" s="86"/>
      <c r="PD265" s="86"/>
      <c r="PE265" s="86"/>
      <c r="PF265" s="86"/>
      <c r="PG265" s="86"/>
      <c r="PH265" s="86"/>
      <c r="PI265" s="86"/>
      <c r="PJ265" s="86"/>
      <c r="PK265" s="86"/>
      <c r="PL265" s="86"/>
      <c r="PM265" s="86"/>
      <c r="PN265" s="86"/>
      <c r="PO265" s="86"/>
      <c r="PP265" s="86"/>
      <c r="PQ265" s="86"/>
      <c r="PR265" s="86"/>
      <c r="PS265" s="86"/>
      <c r="PT265" s="86"/>
      <c r="PU265" s="86"/>
      <c r="PV265" s="86"/>
      <c r="PW265" s="86"/>
      <c r="PX265" s="86"/>
      <c r="PY265" s="86"/>
      <c r="PZ265" s="86"/>
      <c r="QA265" s="86"/>
      <c r="QB265" s="86"/>
      <c r="QC265" s="86"/>
      <c r="QD265" s="86"/>
      <c r="QE265" s="86"/>
      <c r="QF265" s="86"/>
      <c r="QG265" s="86"/>
      <c r="QH265" s="86"/>
      <c r="QI265" s="86"/>
      <c r="QJ265" s="86"/>
      <c r="QK265" s="86"/>
      <c r="QL265" s="86"/>
      <c r="QM265" s="86"/>
      <c r="QN265" s="86"/>
      <c r="QO265" s="86"/>
      <c r="QP265" s="86"/>
      <c r="QQ265" s="86"/>
      <c r="QR265" s="86"/>
      <c r="QS265" s="86"/>
      <c r="QT265" s="86"/>
      <c r="QU265" s="86"/>
      <c r="QV265" s="86"/>
      <c r="QW265" s="86"/>
      <c r="QX265" s="86"/>
      <c r="QY265" s="86"/>
      <c r="QZ265" s="86"/>
      <c r="RA265" s="86"/>
      <c r="RB265" s="86"/>
      <c r="RC265" s="86"/>
      <c r="RD265" s="86"/>
      <c r="RE265" s="86"/>
      <c r="RF265" s="86"/>
      <c r="RG265" s="86"/>
      <c r="RH265" s="86"/>
      <c r="RI265" s="86"/>
      <c r="RJ265" s="86"/>
      <c r="RK265" s="86"/>
      <c r="RL265" s="86"/>
      <c r="RM265" s="86"/>
      <c r="RN265" s="86"/>
      <c r="RO265" s="86"/>
      <c r="RP265" s="86"/>
      <c r="RQ265" s="86"/>
      <c r="RR265" s="86"/>
      <c r="RS265" s="86"/>
      <c r="RT265" s="86"/>
      <c r="RU265" s="86"/>
      <c r="RV265" s="86"/>
      <c r="RW265" s="86"/>
      <c r="RX265" s="86"/>
      <c r="RY265" s="86"/>
      <c r="RZ265" s="86"/>
      <c r="SA265" s="86"/>
      <c r="SB265" s="86"/>
      <c r="SC265" s="86"/>
      <c r="SD265" s="86"/>
      <c r="SE265" s="86"/>
      <c r="SF265" s="86"/>
      <c r="SG265" s="86"/>
      <c r="SH265" s="86"/>
      <c r="SI265" s="86"/>
      <c r="SJ265" s="86"/>
      <c r="SK265" s="86"/>
      <c r="SL265" s="86"/>
      <c r="SM265" s="86"/>
      <c r="SN265" s="86"/>
      <c r="SO265" s="86"/>
      <c r="SP265" s="86"/>
      <c r="SQ265" s="86"/>
      <c r="SR265" s="86"/>
      <c r="SS265" s="86"/>
      <c r="ST265" s="86"/>
      <c r="SU265" s="86"/>
      <c r="SV265" s="86"/>
      <c r="SW265" s="86"/>
      <c r="SX265" s="86"/>
      <c r="SY265" s="86"/>
      <c r="SZ265" s="86"/>
      <c r="TA265" s="86"/>
      <c r="TB265" s="86"/>
      <c r="TC265" s="86"/>
      <c r="TD265" s="86"/>
      <c r="TE265" s="86"/>
      <c r="TF265" s="86"/>
      <c r="TG265" s="86"/>
      <c r="TH265" s="86"/>
      <c r="TI265" s="86"/>
      <c r="TJ265" s="86"/>
      <c r="TK265" s="86"/>
      <c r="TL265" s="86"/>
      <c r="TM265" s="86"/>
      <c r="TN265" s="86"/>
      <c r="TO265" s="86"/>
      <c r="TP265" s="86"/>
      <c r="TQ265" s="86"/>
      <c r="TR265" s="86"/>
      <c r="TS265" s="86"/>
      <c r="TT265" s="86"/>
      <c r="TU265" s="86"/>
      <c r="TV265" s="86"/>
      <c r="TW265" s="86"/>
      <c r="TX265" s="86"/>
      <c r="TY265" s="86"/>
      <c r="TZ265" s="86"/>
      <c r="UA265" s="86"/>
      <c r="UB265" s="86"/>
      <c r="UC265" s="86"/>
      <c r="UD265" s="86"/>
      <c r="UE265" s="86"/>
      <c r="UF265" s="86"/>
      <c r="UG265" s="86"/>
      <c r="UH265" s="86"/>
      <c r="UI265" s="86"/>
      <c r="UJ265" s="86"/>
      <c r="UK265" s="86"/>
      <c r="UL265" s="86"/>
      <c r="UM265" s="86"/>
      <c r="UN265" s="86"/>
      <c r="UO265" s="86"/>
      <c r="UP265" s="86"/>
      <c r="UQ265" s="86"/>
      <c r="UR265" s="86"/>
      <c r="US265" s="86"/>
      <c r="UT265" s="86"/>
      <c r="UU265" s="86"/>
      <c r="UV265" s="86"/>
      <c r="UW265" s="86"/>
      <c r="UX265" s="86"/>
      <c r="UY265" s="86"/>
      <c r="UZ265" s="86"/>
      <c r="VA265" s="86"/>
      <c r="VB265" s="86"/>
      <c r="VC265" s="86"/>
      <c r="VD265" s="86"/>
      <c r="VE265" s="86"/>
      <c r="VF265" s="86"/>
      <c r="VG265" s="86"/>
      <c r="VH265" s="86"/>
      <c r="VI265" s="86"/>
      <c r="VJ265" s="86"/>
      <c r="VK265" s="86"/>
      <c r="VL265" s="86"/>
      <c r="VM265" s="86"/>
      <c r="VN265" s="86"/>
      <c r="VO265" s="86"/>
      <c r="VP265" s="86"/>
      <c r="VQ265" s="86"/>
      <c r="VR265" s="86"/>
      <c r="VS265" s="86"/>
      <c r="VT265" s="86"/>
      <c r="VU265" s="86"/>
      <c r="VV265" s="86"/>
      <c r="VW265" s="86"/>
      <c r="VX265" s="86"/>
      <c r="VY265" s="86"/>
      <c r="VZ265" s="86"/>
      <c r="WA265" s="86"/>
      <c r="WB265" s="86"/>
      <c r="WC265" s="86"/>
      <c r="WD265" s="86"/>
      <c r="WE265" s="86"/>
      <c r="WF265" s="86"/>
      <c r="WG265" s="86"/>
      <c r="WH265" s="86"/>
      <c r="WI265" s="86"/>
      <c r="WJ265" s="86"/>
      <c r="WK265" s="86"/>
      <c r="WL265" s="86"/>
      <c r="WM265" s="86"/>
      <c r="WN265" s="86"/>
      <c r="WO265" s="86"/>
      <c r="WP265" s="86"/>
      <c r="WQ265" s="86"/>
      <c r="WR265" s="86"/>
      <c r="WS265" s="86"/>
      <c r="WT265" s="86"/>
      <c r="WU265" s="86"/>
      <c r="WV265" s="86"/>
      <c r="WW265" s="86"/>
      <c r="WX265" s="86"/>
      <c r="WY265" s="86"/>
      <c r="WZ265" s="86"/>
      <c r="XA265" s="86"/>
      <c r="XB265" s="86"/>
      <c r="XC265" s="86"/>
      <c r="XD265" s="86"/>
      <c r="XE265" s="86"/>
      <c r="XF265" s="86"/>
      <c r="XG265" s="86"/>
      <c r="XH265" s="86"/>
      <c r="XI265" s="86"/>
      <c r="XJ265" s="86"/>
      <c r="XK265" s="86"/>
      <c r="XL265" s="86"/>
      <c r="XM265" s="86"/>
      <c r="XN265" s="86"/>
      <c r="XO265" s="86"/>
      <c r="XP265" s="86"/>
      <c r="XQ265" s="86"/>
      <c r="XR265" s="86"/>
      <c r="XS265" s="86"/>
      <c r="XT265" s="86"/>
      <c r="XU265" s="86"/>
      <c r="XV265" s="86"/>
      <c r="XW265" s="86"/>
      <c r="XX265" s="86"/>
      <c r="XY265" s="86"/>
      <c r="XZ265" s="86"/>
      <c r="YA265" s="86"/>
      <c r="YB265" s="86"/>
      <c r="YC265" s="86"/>
      <c r="YD265" s="86"/>
      <c r="YE265" s="86"/>
      <c r="YF265" s="86"/>
      <c r="YG265" s="86"/>
      <c r="YH265" s="86"/>
      <c r="YI265" s="86"/>
      <c r="YJ265" s="86"/>
      <c r="YK265" s="86"/>
      <c r="YL265" s="86"/>
      <c r="YM265" s="86"/>
      <c r="YN265" s="86"/>
      <c r="YO265" s="86"/>
      <c r="YP265" s="86"/>
      <c r="YQ265" s="86"/>
      <c r="YR265" s="86"/>
      <c r="YS265" s="86"/>
      <c r="YT265" s="86"/>
      <c r="YU265" s="86"/>
      <c r="YV265" s="86"/>
      <c r="YW265" s="86"/>
      <c r="YX265" s="86"/>
      <c r="YY265" s="86"/>
      <c r="YZ265" s="86"/>
      <c r="ZA265" s="86"/>
      <c r="ZB265" s="86"/>
      <c r="ZC265" s="86"/>
      <c r="ZD265" s="86"/>
      <c r="ZE265" s="86"/>
      <c r="ZF265" s="86"/>
      <c r="ZG265" s="86"/>
      <c r="ZH265" s="86"/>
      <c r="ZI265" s="86"/>
      <c r="ZJ265" s="86"/>
      <c r="ZK265" s="86"/>
      <c r="ZL265" s="86"/>
      <c r="ZM265" s="86"/>
      <c r="ZN265" s="86"/>
      <c r="ZO265" s="86"/>
      <c r="ZP265" s="86"/>
      <c r="ZQ265" s="86"/>
      <c r="ZR265" s="86"/>
      <c r="ZS265" s="86"/>
      <c r="ZT265" s="86"/>
      <c r="ZU265" s="86"/>
      <c r="ZV265" s="86"/>
      <c r="ZW265" s="86"/>
      <c r="ZX265" s="86"/>
      <c r="ZY265" s="86"/>
      <c r="ZZ265" s="86"/>
      <c r="AAA265" s="86"/>
      <c r="AAB265" s="86"/>
      <c r="AAC265" s="86"/>
      <c r="AAD265" s="86"/>
      <c r="AAE265" s="86"/>
      <c r="AAF265" s="86"/>
      <c r="AAG265" s="86"/>
      <c r="AAH265" s="86"/>
      <c r="AAI265" s="86"/>
      <c r="AAJ265" s="86"/>
      <c r="AAK265" s="86"/>
      <c r="AAL265" s="86"/>
      <c r="AAM265" s="86"/>
      <c r="AAN265" s="86"/>
      <c r="AAO265" s="86"/>
      <c r="AAP265" s="86"/>
      <c r="AAQ265" s="86"/>
      <c r="AAR265" s="86"/>
      <c r="AAS265" s="86"/>
      <c r="AAT265" s="86"/>
      <c r="AAU265" s="86"/>
      <c r="AAV265" s="86"/>
      <c r="AAW265" s="86"/>
      <c r="AAX265" s="86"/>
      <c r="AAY265" s="86"/>
      <c r="AAZ265" s="86"/>
      <c r="ABA265" s="86"/>
      <c r="ABB265" s="86"/>
      <c r="ABC265" s="86"/>
      <c r="ABD265" s="86"/>
      <c r="ABE265" s="86"/>
      <c r="ABF265" s="86"/>
      <c r="ABG265" s="86"/>
      <c r="ABH265" s="86"/>
      <c r="ABI265" s="86"/>
      <c r="ABJ265" s="86"/>
      <c r="ABK265" s="86"/>
      <c r="ABL265" s="86"/>
      <c r="ABM265" s="86"/>
      <c r="ABN265" s="86"/>
      <c r="ABO265" s="86"/>
      <c r="ABP265" s="86"/>
      <c r="ABQ265" s="86"/>
      <c r="ABR265" s="86"/>
      <c r="ABS265" s="86"/>
      <c r="ABT265" s="86"/>
      <c r="ABU265" s="86"/>
      <c r="ABV265" s="86"/>
      <c r="ABW265" s="86"/>
      <c r="ABX265" s="86"/>
      <c r="ABY265" s="86"/>
      <c r="ABZ265" s="86"/>
      <c r="ACA265" s="86"/>
      <c r="ACB265" s="86"/>
      <c r="ACC265" s="86"/>
      <c r="ACD265" s="86"/>
      <c r="ACE265" s="86"/>
      <c r="ACF265" s="86"/>
      <c r="ACG265" s="86"/>
      <c r="ACH265" s="86"/>
      <c r="ACI265" s="86"/>
      <c r="ACJ265" s="86"/>
      <c r="ACK265" s="86"/>
      <c r="ACL265" s="86"/>
      <c r="ACM265" s="86"/>
      <c r="ACN265" s="86"/>
      <c r="ACO265" s="86"/>
      <c r="ACP265" s="86"/>
      <c r="ACQ265" s="86"/>
      <c r="ACR265" s="86"/>
      <c r="ACS265" s="86"/>
      <c r="ACT265" s="86"/>
      <c r="ACU265" s="86"/>
      <c r="ACV265" s="86"/>
      <c r="ACW265" s="86"/>
      <c r="ACX265" s="86"/>
      <c r="ACY265" s="86"/>
      <c r="ACZ265" s="86"/>
      <c r="ADA265" s="86"/>
      <c r="ADB265" s="86"/>
      <c r="ADC265" s="86"/>
      <c r="ADD265" s="86"/>
      <c r="ADE265" s="86"/>
      <c r="ADF265" s="86"/>
      <c r="ADG265" s="86"/>
      <c r="ADH265" s="86"/>
      <c r="ADI265" s="86"/>
      <c r="ADJ265" s="86"/>
      <c r="ADK265" s="86"/>
      <c r="ADL265" s="86"/>
      <c r="ADM265" s="86"/>
      <c r="ADN265" s="86"/>
      <c r="ADO265" s="86"/>
      <c r="ADP265" s="86"/>
      <c r="ADQ265" s="86"/>
      <c r="ADR265" s="86"/>
      <c r="ADS265" s="86"/>
      <c r="ADT265" s="86"/>
      <c r="ADU265" s="86"/>
      <c r="ADV265" s="86"/>
      <c r="ADW265" s="86"/>
      <c r="ADX265" s="86"/>
      <c r="ADY265" s="86"/>
      <c r="ADZ265" s="86"/>
      <c r="AEA265" s="86"/>
      <c r="AEB265" s="86"/>
      <c r="AEC265" s="86"/>
      <c r="AED265" s="86"/>
      <c r="AEE265" s="86"/>
      <c r="AEF265" s="86"/>
      <c r="AEG265" s="86"/>
      <c r="AEH265" s="86"/>
      <c r="AEI265" s="86"/>
      <c r="AEJ265" s="86"/>
      <c r="AEK265" s="86"/>
      <c r="AEL265" s="86"/>
      <c r="AEM265" s="86"/>
      <c r="AEN265" s="86"/>
      <c r="AEO265" s="86"/>
      <c r="AEP265" s="86"/>
      <c r="AEQ265" s="86"/>
      <c r="AER265" s="86"/>
      <c r="AES265" s="86"/>
      <c r="AET265" s="86"/>
      <c r="AEU265" s="86"/>
      <c r="AEV265" s="86"/>
      <c r="AEW265" s="86"/>
      <c r="AEX265" s="86"/>
      <c r="AEY265" s="86"/>
      <c r="AEZ265" s="86"/>
      <c r="AFA265" s="86"/>
      <c r="AFB265" s="86"/>
      <c r="AFC265" s="86"/>
      <c r="AFD265" s="86"/>
      <c r="AFE265" s="86"/>
      <c r="AFF265" s="86"/>
      <c r="AFG265" s="86"/>
      <c r="AFH265" s="86"/>
      <c r="AFI265" s="86"/>
      <c r="AFJ265" s="86"/>
      <c r="AFK265" s="86"/>
      <c r="AFL265" s="86"/>
      <c r="AFM265" s="86"/>
      <c r="AFN265" s="86"/>
      <c r="AFO265" s="86"/>
      <c r="AFP265" s="86"/>
      <c r="AFQ265" s="86"/>
      <c r="AFR265" s="86"/>
      <c r="AFS265" s="86"/>
      <c r="AFT265" s="86"/>
      <c r="AFU265" s="86"/>
      <c r="AFV265" s="86"/>
      <c r="AFW265" s="86"/>
      <c r="AFX265" s="86"/>
      <c r="AFY265" s="86"/>
      <c r="AFZ265" s="86"/>
      <c r="AGA265" s="86"/>
      <c r="AGB265" s="86"/>
      <c r="AGC265" s="86"/>
      <c r="AGD265" s="86"/>
      <c r="AGE265" s="86"/>
      <c r="AGF265" s="86"/>
      <c r="AGG265" s="86"/>
      <c r="AGH265" s="86"/>
      <c r="AGI265" s="86"/>
      <c r="AGJ265" s="86"/>
      <c r="AGK265" s="86"/>
      <c r="AGL265" s="86"/>
      <c r="AGM265" s="86"/>
      <c r="AGN265" s="86"/>
      <c r="AGO265" s="86"/>
      <c r="AGP265" s="86"/>
      <c r="AGQ265" s="86"/>
      <c r="AGR265" s="86"/>
      <c r="AGS265" s="86"/>
      <c r="AGT265" s="86"/>
      <c r="AGU265" s="86"/>
      <c r="AGV265" s="86"/>
      <c r="AGW265" s="86"/>
      <c r="AGX265" s="86"/>
      <c r="AGY265" s="86"/>
      <c r="AGZ265" s="86"/>
      <c r="AHA265" s="86"/>
      <c r="AHB265" s="86"/>
      <c r="AHC265" s="86"/>
      <c r="AHD265" s="86"/>
      <c r="AHE265" s="86"/>
      <c r="AHF265" s="86"/>
      <c r="AHG265" s="86"/>
      <c r="AHH265" s="86"/>
      <c r="AHI265" s="86"/>
      <c r="AHJ265" s="86"/>
      <c r="AHK265" s="86"/>
      <c r="AHL265" s="86"/>
      <c r="AHM265" s="86"/>
      <c r="AHN265" s="86"/>
      <c r="AHO265" s="86"/>
      <c r="AHP265" s="86"/>
      <c r="AHQ265" s="86"/>
      <c r="AHR265" s="86"/>
      <c r="AHS265" s="86"/>
      <c r="AHT265" s="86"/>
      <c r="AHU265" s="86"/>
      <c r="AHV265" s="86"/>
      <c r="AHW265" s="86"/>
      <c r="AHX265" s="86"/>
      <c r="AHY265" s="86"/>
      <c r="AHZ265" s="86"/>
      <c r="AIA265" s="86"/>
      <c r="AIB265" s="86"/>
      <c r="AIC265" s="86"/>
      <c r="AID265" s="86"/>
      <c r="AIE265" s="86"/>
      <c r="AIF265" s="86"/>
      <c r="AIG265" s="86"/>
      <c r="AIH265" s="86"/>
      <c r="AII265" s="86"/>
      <c r="AIJ265" s="86"/>
      <c r="AIK265" s="86"/>
      <c r="AIL265" s="86"/>
      <c r="AIM265" s="86"/>
      <c r="AIN265" s="86"/>
      <c r="AIO265" s="86"/>
      <c r="AIP265" s="86"/>
      <c r="AIQ265" s="86"/>
      <c r="AIR265" s="86"/>
      <c r="AIS265" s="86"/>
      <c r="AIT265" s="86"/>
      <c r="AIU265" s="86"/>
      <c r="AIV265" s="86"/>
      <c r="AIW265" s="86"/>
      <c r="AIX265" s="86"/>
      <c r="AIY265" s="86"/>
      <c r="AIZ265" s="86"/>
      <c r="AJA265" s="86"/>
      <c r="AJB265" s="86"/>
      <c r="AJC265" s="86"/>
      <c r="AJD265" s="86"/>
      <c r="AJE265" s="86"/>
      <c r="AJF265" s="86"/>
      <c r="AJG265" s="86"/>
      <c r="AJH265" s="86"/>
      <c r="AJI265" s="86"/>
      <c r="AJJ265" s="86"/>
      <c r="AJK265" s="86"/>
      <c r="AJL265" s="86"/>
      <c r="AJM265" s="86"/>
      <c r="AJN265" s="86"/>
      <c r="AJO265" s="86"/>
      <c r="AJP265" s="86"/>
      <c r="AJQ265" s="86"/>
      <c r="AJR265" s="86"/>
      <c r="AJS265" s="86"/>
      <c r="AJT265" s="86"/>
      <c r="AJU265" s="86"/>
      <c r="AJV265" s="86"/>
      <c r="AJW265" s="86"/>
      <c r="AJX265" s="86"/>
      <c r="AJY265" s="86"/>
      <c r="AJZ265" s="86"/>
      <c r="AKA265" s="86"/>
      <c r="AKB265" s="86"/>
      <c r="AKC265" s="86"/>
      <c r="AKD265" s="86"/>
      <c r="AKE265" s="86"/>
      <c r="AKF265" s="86"/>
      <c r="AKG265" s="86"/>
      <c r="AKH265" s="86"/>
      <c r="AKI265" s="86"/>
      <c r="AKJ265" s="86"/>
      <c r="AKK265" s="86"/>
      <c r="AKL265" s="86"/>
      <c r="AKM265" s="86"/>
      <c r="AKN265" s="86"/>
      <c r="AKO265" s="86"/>
      <c r="AKP265" s="86"/>
      <c r="AKQ265" s="86"/>
      <c r="AKR265" s="86"/>
      <c r="AKS265" s="86"/>
      <c r="AKT265" s="86"/>
      <c r="AKU265" s="86"/>
      <c r="AKV265" s="86"/>
      <c r="AKW265" s="86"/>
      <c r="AKX265" s="86"/>
      <c r="AKY265" s="86"/>
      <c r="AKZ265" s="86"/>
      <c r="ALA265" s="86"/>
      <c r="ALB265" s="86"/>
      <c r="ALC265" s="86"/>
      <c r="ALD265" s="86"/>
      <c r="ALE265" s="86"/>
      <c r="ALF265" s="86"/>
      <c r="ALG265" s="86"/>
      <c r="ALH265" s="86"/>
      <c r="ALI265" s="86"/>
      <c r="ALJ265" s="86"/>
      <c r="ALK265" s="86"/>
      <c r="ALL265" s="86"/>
      <c r="ALM265" s="86"/>
      <c r="ALN265" s="86"/>
      <c r="ALO265" s="86"/>
      <c r="ALP265" s="86"/>
      <c r="ALQ265" s="86"/>
      <c r="ALR265" s="86"/>
      <c r="ALS265" s="86"/>
      <c r="ALT265" s="86"/>
      <c r="ALU265" s="86"/>
      <c r="ALV265" s="86"/>
      <c r="ALW265" s="86"/>
      <c r="ALX265" s="86"/>
      <c r="ALY265" s="86"/>
      <c r="ALZ265" s="86"/>
      <c r="AMA265" s="86"/>
      <c r="AMB265" s="86"/>
      <c r="AMC265" s="86"/>
      <c r="AMD265" s="86"/>
      <c r="AME265" s="86"/>
      <c r="AMF265" s="86"/>
      <c r="AMG265" s="86"/>
      <c r="AMH265" s="86"/>
      <c r="AMI265" s="86"/>
      <c r="AMJ265" s="86"/>
      <c r="AMK265" s="86"/>
      <c r="AML265" s="86"/>
      <c r="AMM265" s="86"/>
      <c r="AMN265" s="86"/>
      <c r="AMO265" s="86"/>
      <c r="AMP265" s="86"/>
      <c r="AMQ265" s="86"/>
      <c r="AMR265" s="86"/>
      <c r="AMS265" s="86"/>
      <c r="AMT265" s="86"/>
      <c r="AMU265" s="86"/>
      <c r="AMV265" s="86"/>
      <c r="AMW265" s="86"/>
      <c r="AMX265" s="86"/>
      <c r="AMY265" s="86"/>
      <c r="AMZ265" s="86"/>
      <c r="ANA265" s="86"/>
      <c r="ANB265" s="86"/>
      <c r="ANC265" s="86"/>
      <c r="AND265" s="86"/>
      <c r="ANE265" s="86"/>
      <c r="ANF265" s="86"/>
      <c r="ANG265" s="86"/>
      <c r="ANH265" s="86"/>
      <c r="ANI265" s="86"/>
      <c r="ANJ265" s="86"/>
      <c r="ANK265" s="86"/>
      <c r="ANL265" s="86"/>
      <c r="ANM265" s="86"/>
      <c r="ANN265" s="86"/>
      <c r="ANO265" s="86"/>
      <c r="ANP265" s="86"/>
      <c r="ANQ265" s="86"/>
      <c r="ANR265" s="86"/>
      <c r="ANS265" s="86"/>
      <c r="ANT265" s="86"/>
      <c r="ANU265" s="86"/>
      <c r="ANV265" s="86"/>
      <c r="ANW265" s="86"/>
      <c r="ANX265" s="86"/>
      <c r="ANY265" s="86"/>
      <c r="ANZ265" s="86"/>
      <c r="AOA265" s="86"/>
      <c r="AOB265" s="86"/>
      <c r="AOC265" s="86"/>
      <c r="AOD265" s="86"/>
      <c r="AOE265" s="86"/>
      <c r="AOF265" s="86"/>
      <c r="AOG265" s="86"/>
      <c r="AOH265" s="86"/>
      <c r="AOI265" s="86"/>
      <c r="AOJ265" s="86"/>
      <c r="AOK265" s="86"/>
      <c r="AOL265" s="86"/>
      <c r="AOM265" s="86"/>
      <c r="AON265" s="86"/>
      <c r="AOO265" s="86"/>
      <c r="AOP265" s="86"/>
      <c r="AOQ265" s="86"/>
      <c r="AOR265" s="86"/>
      <c r="AOS265" s="86"/>
      <c r="AOT265" s="86"/>
      <c r="AOU265" s="86"/>
      <c r="AOV265" s="86"/>
      <c r="AOW265" s="86"/>
      <c r="AOX265" s="86"/>
      <c r="AOY265" s="86"/>
      <c r="AOZ265" s="86"/>
      <c r="APA265" s="86"/>
      <c r="APB265" s="86"/>
      <c r="APC265" s="86"/>
      <c r="APD265" s="86"/>
      <c r="APE265" s="86"/>
      <c r="APF265" s="86"/>
      <c r="APG265" s="86"/>
      <c r="APH265" s="86"/>
      <c r="API265" s="86"/>
      <c r="APJ265" s="86"/>
      <c r="APK265" s="86"/>
      <c r="APL265" s="86"/>
      <c r="APM265" s="86"/>
      <c r="APN265" s="86"/>
      <c r="APO265" s="86"/>
      <c r="APP265" s="86"/>
      <c r="APQ265" s="86"/>
      <c r="APR265" s="86"/>
      <c r="APS265" s="86"/>
      <c r="APT265" s="86"/>
      <c r="APU265" s="86"/>
      <c r="APV265" s="86"/>
      <c r="APW265" s="86"/>
      <c r="APX265" s="86"/>
      <c r="APY265" s="86"/>
      <c r="APZ265" s="86"/>
      <c r="AQA265" s="86"/>
      <c r="AQB265" s="86"/>
      <c r="AQC265" s="86"/>
      <c r="AQD265" s="86"/>
      <c r="AQE265" s="86"/>
      <c r="AQF265" s="86"/>
      <c r="AQG265" s="86"/>
      <c r="AQH265" s="86"/>
      <c r="AQI265" s="86"/>
      <c r="AQJ265" s="86"/>
      <c r="AQK265" s="86"/>
      <c r="AQL265" s="86"/>
      <c r="AQM265" s="86"/>
      <c r="AQN265" s="86"/>
      <c r="AQO265" s="86"/>
      <c r="AQP265" s="86"/>
      <c r="AQQ265" s="86"/>
      <c r="AQR265" s="86"/>
      <c r="AQS265" s="86"/>
      <c r="AQT265" s="86"/>
      <c r="AQU265" s="86"/>
      <c r="AQV265" s="86"/>
      <c r="AQW265" s="86"/>
      <c r="AQX265" s="86"/>
      <c r="AQY265" s="86"/>
      <c r="AQZ265" s="86"/>
      <c r="ARA265" s="86"/>
      <c r="ARB265" s="86"/>
      <c r="ARC265" s="86"/>
      <c r="ARD265" s="86"/>
      <c r="ARE265" s="86"/>
      <c r="ARF265" s="86"/>
      <c r="ARG265" s="86"/>
      <c r="ARH265" s="86"/>
      <c r="ARI265" s="86"/>
      <c r="ARJ265" s="86"/>
      <c r="ARK265" s="86"/>
      <c r="ARL265" s="86"/>
      <c r="ARM265" s="86"/>
      <c r="ARN265" s="86"/>
      <c r="ARO265" s="86"/>
      <c r="ARP265" s="86"/>
      <c r="ARQ265" s="86"/>
      <c r="ARR265" s="86"/>
      <c r="ARS265" s="86"/>
      <c r="ART265" s="86"/>
      <c r="ARU265" s="86"/>
      <c r="ARV265" s="86"/>
      <c r="ARW265" s="86"/>
      <c r="ARX265" s="86"/>
      <c r="ARY265" s="86"/>
      <c r="ARZ265" s="86"/>
      <c r="ASA265" s="86"/>
      <c r="ASB265" s="86"/>
      <c r="ASC265" s="86"/>
      <c r="ASD265" s="86"/>
      <c r="ASE265" s="86"/>
      <c r="ASF265" s="86"/>
      <c r="ASG265" s="86"/>
      <c r="ASH265" s="86"/>
      <c r="ASI265" s="86"/>
      <c r="ASJ265" s="86"/>
      <c r="ASK265" s="86"/>
      <c r="ASL265" s="86"/>
      <c r="ASM265" s="86"/>
      <c r="ASN265" s="86"/>
      <c r="ASO265" s="86"/>
      <c r="ASP265" s="86"/>
      <c r="ASQ265" s="86"/>
      <c r="ASR265" s="86"/>
      <c r="ASS265" s="86"/>
      <c r="AST265" s="86"/>
      <c r="ASU265" s="86"/>
      <c r="ASV265" s="86"/>
      <c r="ASW265" s="86"/>
      <c r="ASX265" s="86"/>
      <c r="ASY265" s="86"/>
      <c r="ASZ265" s="86"/>
      <c r="ATA265" s="86"/>
      <c r="ATB265" s="86"/>
      <c r="ATC265" s="86"/>
      <c r="ATD265" s="86"/>
      <c r="ATE265" s="86"/>
      <c r="ATF265" s="86"/>
      <c r="ATG265" s="86"/>
      <c r="ATH265" s="86"/>
      <c r="ATI265" s="86"/>
      <c r="ATJ265" s="86"/>
      <c r="ATK265" s="86"/>
      <c r="ATL265" s="86"/>
      <c r="ATM265" s="86"/>
      <c r="ATN265" s="86"/>
      <c r="ATO265" s="86"/>
      <c r="ATP265" s="86"/>
      <c r="ATQ265" s="86"/>
      <c r="ATR265" s="86"/>
      <c r="ATS265" s="86"/>
      <c r="ATT265" s="86"/>
      <c r="ATU265" s="86"/>
      <c r="ATV265" s="86"/>
      <c r="ATW265" s="86"/>
      <c r="ATX265" s="86"/>
      <c r="ATY265" s="86"/>
      <c r="ATZ265" s="86"/>
      <c r="AUA265" s="86"/>
      <c r="AUB265" s="86"/>
      <c r="AUC265" s="86"/>
      <c r="AUD265" s="86"/>
      <c r="AUE265" s="86"/>
      <c r="AUF265" s="86"/>
      <c r="AUG265" s="86"/>
      <c r="AUH265" s="86"/>
      <c r="AUI265" s="86"/>
      <c r="AUJ265" s="86"/>
      <c r="AUK265" s="86"/>
      <c r="AUL265" s="86"/>
      <c r="AUM265" s="86"/>
      <c r="AUN265" s="86"/>
      <c r="AUO265" s="86"/>
      <c r="AUP265" s="86"/>
      <c r="AUQ265" s="86"/>
      <c r="AUR265" s="86"/>
      <c r="AUS265" s="86"/>
      <c r="AUT265" s="86"/>
      <c r="AUU265" s="86"/>
      <c r="AUV265" s="86"/>
      <c r="AUW265" s="86"/>
      <c r="AUX265" s="86"/>
      <c r="AUY265" s="86"/>
      <c r="AUZ265" s="86"/>
      <c r="AVA265" s="86"/>
      <c r="AVB265" s="86"/>
      <c r="AVC265" s="86"/>
      <c r="AVD265" s="86"/>
      <c r="AVE265" s="86"/>
      <c r="AVF265" s="86"/>
      <c r="AVG265" s="86"/>
      <c r="AVH265" s="86"/>
      <c r="AVI265" s="86"/>
      <c r="AVJ265" s="86"/>
      <c r="AVK265" s="86"/>
      <c r="AVL265" s="86"/>
      <c r="AVM265" s="86"/>
      <c r="AVN265" s="86"/>
      <c r="AVO265" s="86"/>
      <c r="AVP265" s="86"/>
      <c r="AVQ265" s="86"/>
      <c r="AVR265" s="86"/>
      <c r="AVS265" s="86"/>
      <c r="AVT265" s="86"/>
      <c r="AVU265" s="86"/>
      <c r="AVV265" s="86"/>
      <c r="AVW265" s="86"/>
      <c r="AVX265" s="86"/>
      <c r="AVY265" s="86"/>
      <c r="AVZ265" s="86"/>
      <c r="AWA265" s="86"/>
      <c r="AWB265" s="86"/>
      <c r="AWC265" s="86"/>
      <c r="AWD265" s="86"/>
      <c r="AWE265" s="86"/>
      <c r="AWF265" s="86"/>
      <c r="AWG265" s="86"/>
      <c r="AWH265" s="86"/>
      <c r="AWI265" s="86"/>
      <c r="AWJ265" s="86"/>
      <c r="AWK265" s="86"/>
      <c r="AWL265" s="86"/>
      <c r="AWM265" s="86"/>
      <c r="AWN265" s="86"/>
      <c r="AWO265" s="86"/>
      <c r="AWP265" s="86"/>
      <c r="AWQ265" s="86"/>
      <c r="AWR265" s="86"/>
      <c r="AWS265" s="86"/>
      <c r="AWT265" s="86"/>
      <c r="AWU265" s="86"/>
      <c r="AWV265" s="86"/>
      <c r="AWW265" s="86"/>
      <c r="AWX265" s="86"/>
      <c r="AWY265" s="86"/>
      <c r="AWZ265" s="86"/>
      <c r="AXA265" s="86"/>
      <c r="AXB265" s="86"/>
      <c r="AXC265" s="86"/>
      <c r="AXD265" s="86"/>
      <c r="AXE265" s="86"/>
      <c r="AXF265" s="86"/>
      <c r="AXG265" s="86"/>
      <c r="AXH265" s="86"/>
      <c r="AXI265" s="86"/>
      <c r="AXJ265" s="86"/>
      <c r="AXK265" s="86"/>
      <c r="AXL265" s="86"/>
      <c r="AXM265" s="86"/>
      <c r="AXN265" s="86"/>
      <c r="AXO265" s="86"/>
      <c r="AXP265" s="86"/>
      <c r="AXQ265" s="86"/>
      <c r="AXR265" s="86"/>
      <c r="AXS265" s="86"/>
      <c r="AXT265" s="86"/>
      <c r="AXU265" s="86"/>
      <c r="AXV265" s="86"/>
      <c r="AXW265" s="86"/>
      <c r="AXX265" s="86"/>
      <c r="AXY265" s="86"/>
      <c r="AXZ265" s="86"/>
      <c r="AYA265" s="86"/>
      <c r="AYB265" s="86"/>
      <c r="AYC265" s="86"/>
      <c r="AYD265" s="86"/>
      <c r="AYE265" s="86"/>
      <c r="AYF265" s="86"/>
      <c r="AYG265" s="86"/>
      <c r="AYH265" s="86"/>
      <c r="AYI265" s="86"/>
      <c r="AYJ265" s="86"/>
      <c r="AYK265" s="86"/>
      <c r="AYL265" s="86"/>
      <c r="AYM265" s="86"/>
      <c r="AYN265" s="86"/>
      <c r="AYO265" s="86"/>
      <c r="AYP265" s="86"/>
      <c r="AYQ265" s="86"/>
      <c r="AYR265" s="86"/>
      <c r="AYS265" s="86"/>
      <c r="AYT265" s="86"/>
      <c r="AYU265" s="86"/>
      <c r="AYV265" s="86"/>
      <c r="AYW265" s="86"/>
      <c r="AYX265" s="86"/>
      <c r="AYY265" s="86"/>
      <c r="AYZ265" s="86"/>
      <c r="AZA265" s="86"/>
      <c r="AZB265" s="86"/>
      <c r="AZC265" s="86"/>
      <c r="AZD265" s="86"/>
      <c r="AZE265" s="86"/>
      <c r="AZF265" s="86"/>
      <c r="AZG265" s="86"/>
      <c r="AZH265" s="86"/>
      <c r="AZI265" s="86"/>
      <c r="AZJ265" s="86"/>
      <c r="AZK265" s="86"/>
      <c r="AZL265" s="86"/>
      <c r="AZM265" s="86"/>
      <c r="AZN265" s="86"/>
      <c r="AZO265" s="86"/>
      <c r="AZP265" s="86"/>
      <c r="AZQ265" s="86"/>
      <c r="AZR265" s="86"/>
      <c r="AZS265" s="86"/>
      <c r="AZT265" s="86"/>
      <c r="AZU265" s="86"/>
      <c r="AZV265" s="86"/>
      <c r="AZW265" s="86"/>
      <c r="AZX265" s="86"/>
      <c r="AZY265" s="86"/>
      <c r="AZZ265" s="86"/>
      <c r="BAA265" s="86"/>
      <c r="BAB265" s="86"/>
      <c r="BAC265" s="86"/>
      <c r="BAD265" s="86"/>
      <c r="BAE265" s="86"/>
      <c r="BAF265" s="86"/>
      <c r="BAG265" s="86"/>
      <c r="BAH265" s="86"/>
      <c r="BAI265" s="86"/>
      <c r="BAJ265" s="86"/>
      <c r="BAK265" s="86"/>
      <c r="BAL265" s="86"/>
      <c r="BAM265" s="86"/>
      <c r="BAN265" s="86"/>
      <c r="BAO265" s="86"/>
      <c r="BAP265" s="86"/>
      <c r="BAQ265" s="86"/>
      <c r="BAR265" s="86"/>
      <c r="BAS265" s="86"/>
      <c r="BAT265" s="86"/>
      <c r="BAU265" s="86"/>
      <c r="BAV265" s="86"/>
      <c r="BAW265" s="86"/>
      <c r="BAX265" s="86"/>
      <c r="BAY265" s="86"/>
      <c r="BAZ265" s="86"/>
      <c r="BBA265" s="86"/>
      <c r="BBB265" s="86"/>
      <c r="BBC265" s="86"/>
      <c r="BBD265" s="86"/>
      <c r="BBE265" s="86"/>
      <c r="BBF265" s="86"/>
      <c r="BBG265" s="86"/>
      <c r="BBH265" s="86"/>
      <c r="BBI265" s="86"/>
      <c r="BBJ265" s="86"/>
      <c r="BBK265" s="86"/>
      <c r="BBL265" s="86"/>
      <c r="BBM265" s="86"/>
      <c r="BBN265" s="86"/>
      <c r="BBO265" s="86"/>
      <c r="BBP265" s="86"/>
      <c r="BBQ265" s="86"/>
      <c r="BBR265" s="86"/>
      <c r="BBS265" s="86"/>
      <c r="BBT265" s="86"/>
      <c r="BBU265" s="86"/>
      <c r="BBV265" s="86"/>
      <c r="BBW265" s="86"/>
      <c r="BBX265" s="86"/>
      <c r="BBY265" s="86"/>
      <c r="BBZ265" s="86"/>
      <c r="BCA265" s="86"/>
      <c r="BCB265" s="86"/>
      <c r="BCC265" s="86"/>
      <c r="BCD265" s="86"/>
      <c r="BCE265" s="86"/>
      <c r="BCF265" s="86"/>
      <c r="BCG265" s="86"/>
      <c r="BCH265" s="86"/>
      <c r="BCI265" s="86"/>
      <c r="BCJ265" s="86"/>
      <c r="BCK265" s="86"/>
      <c r="BCL265" s="86"/>
      <c r="BCM265" s="86"/>
      <c r="BCN265" s="86"/>
      <c r="BCO265" s="86"/>
      <c r="BCP265" s="86"/>
      <c r="BCQ265" s="86"/>
      <c r="BCR265" s="86"/>
      <c r="BCS265" s="86"/>
      <c r="BCT265" s="86"/>
      <c r="BCU265" s="86"/>
      <c r="BCV265" s="86"/>
      <c r="BCW265" s="86"/>
      <c r="BCX265" s="86"/>
      <c r="BCY265" s="86"/>
      <c r="BCZ265" s="86"/>
      <c r="BDA265" s="86"/>
      <c r="BDB265" s="86"/>
      <c r="BDC265" s="86"/>
      <c r="BDD265" s="86"/>
      <c r="BDE265" s="86"/>
      <c r="BDF265" s="86"/>
      <c r="BDG265" s="86"/>
      <c r="BDH265" s="86"/>
      <c r="BDI265" s="86"/>
      <c r="BDJ265" s="86"/>
      <c r="BDK265" s="86"/>
      <c r="BDL265" s="86"/>
      <c r="BDM265" s="86"/>
      <c r="BDN265" s="86"/>
      <c r="BDO265" s="86"/>
      <c r="BDP265" s="86"/>
      <c r="BDQ265" s="86"/>
      <c r="BDR265" s="86"/>
      <c r="BDS265" s="86"/>
      <c r="BDT265" s="86"/>
      <c r="BDU265" s="86"/>
      <c r="BDV265" s="86"/>
      <c r="BDW265" s="86"/>
      <c r="BDX265" s="86"/>
      <c r="BDY265" s="86"/>
      <c r="BDZ265" s="86"/>
      <c r="BEA265" s="86"/>
      <c r="BEB265" s="86"/>
      <c r="BEC265" s="86"/>
      <c r="BED265" s="86"/>
      <c r="BEE265" s="86"/>
      <c r="BEF265" s="86"/>
      <c r="BEG265" s="86"/>
      <c r="BEH265" s="86"/>
      <c r="BEI265" s="86"/>
      <c r="BEJ265" s="86"/>
      <c r="BEK265" s="86"/>
      <c r="BEL265" s="86"/>
      <c r="BEM265" s="86"/>
      <c r="BEN265" s="86"/>
      <c r="BEO265" s="86"/>
      <c r="BEP265" s="86"/>
      <c r="BEQ265" s="86"/>
      <c r="BER265" s="86"/>
      <c r="BES265" s="86"/>
      <c r="BET265" s="86"/>
      <c r="BEU265" s="86"/>
      <c r="BEV265" s="86"/>
      <c r="BEW265" s="86"/>
      <c r="BEX265" s="86"/>
      <c r="BEY265" s="86"/>
      <c r="BEZ265" s="86"/>
      <c r="BFA265" s="86"/>
      <c r="BFB265" s="86"/>
      <c r="BFC265" s="86"/>
      <c r="BFD265" s="86"/>
      <c r="BFE265" s="86"/>
      <c r="BFF265" s="86"/>
      <c r="BFG265" s="86"/>
      <c r="BFH265" s="86"/>
      <c r="BFI265" s="86"/>
      <c r="BFJ265" s="86"/>
      <c r="BFK265" s="86"/>
      <c r="BFL265" s="86"/>
      <c r="BFM265" s="86"/>
      <c r="BFN265" s="86"/>
      <c r="BFO265" s="86"/>
      <c r="BFP265" s="86"/>
      <c r="BFQ265" s="86"/>
      <c r="BFR265" s="86"/>
      <c r="BFS265" s="86"/>
      <c r="BFT265" s="86"/>
      <c r="BFU265" s="86"/>
      <c r="BFV265" s="86"/>
      <c r="BFW265" s="86"/>
      <c r="BFX265" s="86"/>
      <c r="BFY265" s="86"/>
      <c r="BFZ265" s="86"/>
      <c r="BGA265" s="86"/>
      <c r="BGB265" s="86"/>
      <c r="BGC265" s="86"/>
      <c r="BGD265" s="86"/>
      <c r="BGE265" s="86"/>
      <c r="BGF265" s="86"/>
      <c r="BGG265" s="86"/>
      <c r="BGH265" s="86"/>
      <c r="BGI265" s="86"/>
      <c r="BGJ265" s="86"/>
      <c r="BGK265" s="86"/>
      <c r="BGL265" s="86"/>
      <c r="BGM265" s="86"/>
      <c r="BGN265" s="86"/>
      <c r="BGO265" s="86"/>
      <c r="BGP265" s="86"/>
      <c r="BGQ265" s="86"/>
      <c r="BGR265" s="86"/>
      <c r="BGS265" s="86"/>
      <c r="BGT265" s="86"/>
      <c r="BGU265" s="86"/>
      <c r="BGV265" s="86"/>
      <c r="BGW265" s="86"/>
      <c r="BGX265" s="86"/>
      <c r="BGY265" s="86"/>
      <c r="BGZ265" s="86"/>
      <c r="BHA265" s="86"/>
      <c r="BHB265" s="86"/>
      <c r="BHC265" s="86"/>
      <c r="BHD265" s="86"/>
      <c r="BHE265" s="86"/>
      <c r="BHF265" s="86"/>
      <c r="BHG265" s="86"/>
      <c r="BHH265" s="86"/>
      <c r="BHI265" s="86"/>
      <c r="BHJ265" s="86"/>
      <c r="BHK265" s="86"/>
      <c r="BHL265" s="86"/>
      <c r="BHM265" s="86"/>
      <c r="BHN265" s="86"/>
      <c r="BHO265" s="86"/>
      <c r="BHP265" s="86"/>
      <c r="BHQ265" s="86"/>
      <c r="BHR265" s="86"/>
      <c r="BHS265" s="86"/>
      <c r="BHT265" s="86"/>
      <c r="BHU265" s="86"/>
      <c r="BHV265" s="86"/>
      <c r="BHW265" s="86"/>
      <c r="BHX265" s="86"/>
      <c r="BHY265" s="86"/>
      <c r="BHZ265" s="86"/>
      <c r="BIA265" s="86"/>
      <c r="BIB265" s="86"/>
      <c r="BIC265" s="86"/>
      <c r="BID265" s="86"/>
      <c r="BIE265" s="86"/>
      <c r="BIF265" s="86"/>
      <c r="BIG265" s="86"/>
      <c r="BIH265" s="86"/>
      <c r="BII265" s="86"/>
      <c r="BIJ265" s="86"/>
      <c r="BIK265" s="86"/>
      <c r="BIL265" s="86"/>
      <c r="BIM265" s="86"/>
      <c r="BIN265" s="86"/>
      <c r="BIO265" s="86"/>
      <c r="BIP265" s="86"/>
      <c r="BIQ265" s="86"/>
      <c r="BIR265" s="86"/>
      <c r="BIS265" s="86"/>
      <c r="BIT265" s="86"/>
      <c r="BIU265" s="86"/>
      <c r="BIV265" s="86"/>
      <c r="BIW265" s="86"/>
      <c r="BIX265" s="86"/>
      <c r="BIY265" s="86"/>
      <c r="BIZ265" s="86"/>
      <c r="BJA265" s="86"/>
      <c r="BJB265" s="86"/>
      <c r="BJC265" s="86"/>
      <c r="BJD265" s="86"/>
      <c r="BJE265" s="86"/>
      <c r="BJF265" s="86"/>
      <c r="BJG265" s="86"/>
      <c r="BJH265" s="86"/>
      <c r="BJI265" s="86"/>
      <c r="BJJ265" s="86"/>
      <c r="BJK265" s="86"/>
      <c r="BJL265" s="86"/>
      <c r="BJM265" s="86"/>
      <c r="BJN265" s="86"/>
      <c r="BJO265" s="86"/>
      <c r="BJP265" s="86"/>
      <c r="BJQ265" s="86"/>
      <c r="BJR265" s="86"/>
      <c r="BJS265" s="86"/>
      <c r="BJT265" s="86"/>
      <c r="BJU265" s="86"/>
      <c r="BJV265" s="86"/>
      <c r="BJW265" s="86"/>
      <c r="BJX265" s="86"/>
      <c r="BJY265" s="86"/>
      <c r="BJZ265" s="86"/>
      <c r="BKA265" s="86"/>
      <c r="BKB265" s="86"/>
      <c r="BKC265" s="86"/>
      <c r="BKD265" s="86"/>
      <c r="BKE265" s="86"/>
      <c r="BKF265" s="86"/>
      <c r="BKG265" s="86"/>
      <c r="BKH265" s="86"/>
      <c r="BKI265" s="86"/>
      <c r="BKJ265" s="86"/>
      <c r="BKK265" s="86"/>
      <c r="BKL265" s="86"/>
      <c r="BKM265" s="86"/>
      <c r="BKN265" s="86"/>
      <c r="BKO265" s="86"/>
      <c r="BKP265" s="86"/>
      <c r="BKQ265" s="86"/>
      <c r="BKR265" s="86"/>
      <c r="BKS265" s="86"/>
      <c r="BKT265" s="86"/>
      <c r="BKU265" s="86"/>
      <c r="BKV265" s="86"/>
      <c r="BKW265" s="86"/>
      <c r="BKX265" s="86"/>
      <c r="BKY265" s="86"/>
      <c r="BKZ265" s="86"/>
      <c r="BLA265" s="86"/>
      <c r="BLB265" s="86"/>
      <c r="BLC265" s="86"/>
      <c r="BLD265" s="86"/>
      <c r="BLE265" s="86"/>
      <c r="BLF265" s="86"/>
      <c r="BLG265" s="86"/>
      <c r="BLH265" s="86"/>
      <c r="BLI265" s="86"/>
      <c r="BLJ265" s="86"/>
      <c r="BLK265" s="86"/>
      <c r="BLL265" s="86"/>
      <c r="BLM265" s="86"/>
      <c r="BLN265" s="86"/>
      <c r="BLO265" s="86"/>
      <c r="BLP265" s="86"/>
      <c r="BLQ265" s="86"/>
      <c r="BLR265" s="86"/>
      <c r="BLS265" s="86"/>
      <c r="BLT265" s="86"/>
      <c r="BLU265" s="86"/>
      <c r="BLV265" s="86"/>
      <c r="BLW265" s="86"/>
      <c r="BLX265" s="86"/>
      <c r="BLY265" s="86"/>
      <c r="BLZ265" s="86"/>
      <c r="BMA265" s="86"/>
      <c r="BMB265" s="86"/>
      <c r="BMC265" s="86"/>
      <c r="BMD265" s="86"/>
      <c r="BME265" s="86"/>
      <c r="BMF265" s="86"/>
      <c r="BMG265" s="86"/>
      <c r="BMH265" s="86"/>
      <c r="BMI265" s="86"/>
      <c r="BMJ265" s="86"/>
      <c r="BMK265" s="86"/>
      <c r="BML265" s="86"/>
      <c r="BMM265" s="86"/>
      <c r="BMN265" s="86"/>
      <c r="BMO265" s="86"/>
      <c r="BMP265" s="86"/>
      <c r="BMQ265" s="86"/>
      <c r="BMR265" s="86"/>
      <c r="BMS265" s="86"/>
      <c r="BMT265" s="86"/>
      <c r="BMU265" s="86"/>
      <c r="BMV265" s="86"/>
      <c r="BMW265" s="86"/>
      <c r="BMX265" s="86"/>
      <c r="BMY265" s="86"/>
      <c r="BMZ265" s="86"/>
      <c r="BNA265" s="86"/>
      <c r="BNB265" s="86"/>
      <c r="BNC265" s="86"/>
      <c r="BND265" s="86"/>
      <c r="BNE265" s="86"/>
      <c r="BNF265" s="86"/>
      <c r="BNG265" s="86"/>
      <c r="BNH265" s="86"/>
      <c r="BNI265" s="86"/>
      <c r="BNJ265" s="86"/>
      <c r="BNK265" s="86"/>
      <c r="BNL265" s="86"/>
      <c r="BNM265" s="86"/>
      <c r="BNN265" s="86"/>
      <c r="BNO265" s="86"/>
      <c r="BNP265" s="86"/>
      <c r="BNQ265" s="86"/>
      <c r="BNR265" s="86"/>
      <c r="BNS265" s="86"/>
      <c r="BNT265" s="86"/>
      <c r="BNU265" s="86"/>
      <c r="BNV265" s="86"/>
      <c r="BNW265" s="86"/>
      <c r="BNX265" s="86"/>
      <c r="BNY265" s="86"/>
      <c r="BNZ265" s="86"/>
      <c r="BOA265" s="86"/>
      <c r="BOB265" s="86"/>
      <c r="BOC265" s="86"/>
      <c r="BOD265" s="86"/>
      <c r="BOE265" s="86"/>
      <c r="BOF265" s="86"/>
      <c r="BOG265" s="86"/>
      <c r="BOH265" s="86"/>
      <c r="BOI265" s="86"/>
      <c r="BOJ265" s="86"/>
      <c r="BOK265" s="86"/>
      <c r="BOL265" s="86"/>
      <c r="BOM265" s="86"/>
      <c r="BON265" s="86"/>
      <c r="BOO265" s="86"/>
      <c r="BOP265" s="86"/>
      <c r="BOQ265" s="86"/>
      <c r="BOR265" s="86"/>
      <c r="BOS265" s="86"/>
      <c r="BOT265" s="86"/>
      <c r="BOU265" s="86"/>
      <c r="BOV265" s="86"/>
      <c r="BOW265" s="86"/>
      <c r="BOX265" s="86"/>
      <c r="BOY265" s="86"/>
      <c r="BOZ265" s="86"/>
      <c r="BPA265" s="86"/>
      <c r="BPB265" s="86"/>
      <c r="BPC265" s="86"/>
      <c r="BPD265" s="86"/>
      <c r="BPE265" s="86"/>
      <c r="BPF265" s="86"/>
      <c r="BPG265" s="86"/>
      <c r="BPH265" s="86"/>
      <c r="BPI265" s="86"/>
      <c r="BPJ265" s="86"/>
      <c r="BPK265" s="86"/>
      <c r="BPL265" s="86"/>
      <c r="BPM265" s="86"/>
      <c r="BPN265" s="86"/>
      <c r="BPO265" s="86"/>
      <c r="BPP265" s="86"/>
      <c r="BPQ265" s="86"/>
      <c r="BPR265" s="86"/>
      <c r="BPS265" s="86"/>
      <c r="BPT265" s="86"/>
      <c r="BPU265" s="86"/>
      <c r="BPV265" s="86"/>
      <c r="BPW265" s="86"/>
      <c r="BPX265" s="86"/>
      <c r="BPY265" s="86"/>
      <c r="BPZ265" s="86"/>
      <c r="BQA265" s="86"/>
      <c r="BQB265" s="86"/>
      <c r="BQC265" s="86"/>
      <c r="BQD265" s="86"/>
      <c r="BQE265" s="86"/>
      <c r="BQF265" s="86"/>
      <c r="BQG265" s="86"/>
      <c r="BQH265" s="86"/>
      <c r="BQI265" s="86"/>
      <c r="BQJ265" s="86"/>
      <c r="BQK265" s="86"/>
      <c r="BQL265" s="86"/>
      <c r="BQM265" s="86"/>
      <c r="BQN265" s="86"/>
      <c r="BQO265" s="86"/>
      <c r="BQP265" s="86"/>
      <c r="BQQ265" s="86"/>
      <c r="BQR265" s="86"/>
      <c r="BQS265" s="86"/>
      <c r="BQT265" s="86"/>
      <c r="BQU265" s="86"/>
      <c r="BQV265" s="86"/>
      <c r="BQW265" s="86"/>
      <c r="BQX265" s="86"/>
      <c r="BQY265" s="86"/>
      <c r="BQZ265" s="86"/>
      <c r="BRA265" s="86"/>
      <c r="BRB265" s="86"/>
      <c r="BRC265" s="86"/>
      <c r="BRD265" s="86"/>
      <c r="BRE265" s="86"/>
      <c r="BRF265" s="86"/>
      <c r="BRG265" s="86"/>
      <c r="BRH265" s="86"/>
      <c r="BRI265" s="86"/>
      <c r="BRJ265" s="86"/>
      <c r="BRK265" s="86"/>
      <c r="BRL265" s="86"/>
      <c r="BRM265" s="86"/>
      <c r="BRN265" s="86"/>
      <c r="BRO265" s="86"/>
      <c r="BRP265" s="86"/>
      <c r="BRQ265" s="86"/>
      <c r="BRR265" s="86"/>
      <c r="BRS265" s="86"/>
      <c r="BRT265" s="86"/>
      <c r="BRU265" s="86"/>
      <c r="BRV265" s="86"/>
      <c r="BRW265" s="86"/>
      <c r="BRX265" s="86"/>
      <c r="BRY265" s="86"/>
      <c r="BRZ265" s="86"/>
      <c r="BSA265" s="86"/>
      <c r="BSB265" s="86"/>
      <c r="BSC265" s="86"/>
      <c r="BSD265" s="86"/>
      <c r="BSE265" s="86"/>
      <c r="BSF265" s="86"/>
      <c r="BSG265" s="86"/>
      <c r="BSH265" s="86"/>
      <c r="BSI265" s="86"/>
      <c r="BSJ265" s="86"/>
      <c r="BSK265" s="86"/>
      <c r="BSL265" s="86"/>
      <c r="BSM265" s="86"/>
      <c r="BSN265" s="86"/>
      <c r="BSO265" s="86"/>
      <c r="BSP265" s="86"/>
      <c r="BSQ265" s="86"/>
      <c r="BSR265" s="86"/>
      <c r="BSS265" s="86"/>
      <c r="BST265" s="86"/>
      <c r="BSU265" s="86"/>
      <c r="BSV265" s="86"/>
      <c r="BSW265" s="86"/>
      <c r="BSX265" s="86"/>
      <c r="BSY265" s="86"/>
      <c r="BSZ265" s="86"/>
      <c r="BTA265" s="86"/>
      <c r="BTB265" s="86"/>
      <c r="BTC265" s="86"/>
      <c r="BTD265" s="86"/>
      <c r="BTE265" s="86"/>
      <c r="BTF265" s="86"/>
      <c r="BTG265" s="86"/>
      <c r="BTH265" s="86"/>
      <c r="BTI265" s="86"/>
      <c r="BTJ265" s="86"/>
      <c r="BTK265" s="86"/>
      <c r="BTL265" s="86"/>
      <c r="BTM265" s="86"/>
      <c r="BTN265" s="86"/>
      <c r="BTO265" s="86"/>
      <c r="BTP265" s="86"/>
      <c r="BTQ265" s="86"/>
      <c r="BTR265" s="86"/>
      <c r="BTS265" s="86"/>
      <c r="BTT265" s="86"/>
      <c r="BTU265" s="86"/>
      <c r="BTV265" s="86"/>
      <c r="BTW265" s="86"/>
      <c r="BTX265" s="86"/>
      <c r="BTY265" s="86"/>
      <c r="BTZ265" s="86"/>
      <c r="BUA265" s="86"/>
      <c r="BUB265" s="86"/>
      <c r="BUC265" s="86"/>
      <c r="BUD265" s="86"/>
      <c r="BUE265" s="86"/>
      <c r="BUF265" s="86"/>
      <c r="BUG265" s="86"/>
      <c r="BUH265" s="86"/>
      <c r="BUI265" s="86"/>
      <c r="BUJ265" s="86"/>
      <c r="BUK265" s="86"/>
      <c r="BUL265" s="86"/>
      <c r="BUM265" s="86"/>
      <c r="BUN265" s="86"/>
      <c r="BUO265" s="86"/>
      <c r="BUP265" s="86"/>
      <c r="BUQ265" s="86"/>
      <c r="BUR265" s="86"/>
      <c r="BUS265" s="86"/>
      <c r="BUT265" s="86"/>
      <c r="BUU265" s="86"/>
      <c r="BUV265" s="86"/>
      <c r="BUW265" s="86"/>
      <c r="BUX265" s="86"/>
      <c r="BUY265" s="86"/>
      <c r="BUZ265" s="86"/>
      <c r="BVA265" s="86"/>
      <c r="BVB265" s="86"/>
      <c r="BVC265" s="86"/>
      <c r="BVD265" s="86"/>
      <c r="BVE265" s="86"/>
      <c r="BVF265" s="86"/>
      <c r="BVG265" s="86"/>
      <c r="BVH265" s="86"/>
      <c r="BVI265" s="86"/>
      <c r="BVJ265" s="86"/>
      <c r="BVK265" s="86"/>
      <c r="BVL265" s="86"/>
      <c r="BVM265" s="86"/>
      <c r="BVN265" s="86"/>
      <c r="BVO265" s="86"/>
      <c r="BVP265" s="86"/>
      <c r="BVQ265" s="86"/>
      <c r="BVR265" s="86"/>
      <c r="BVS265" s="86"/>
      <c r="BVT265" s="86"/>
      <c r="BVU265" s="86"/>
      <c r="BVV265" s="86"/>
      <c r="BVW265" s="86"/>
      <c r="BVX265" s="86"/>
      <c r="BVY265" s="86"/>
      <c r="BVZ265" s="86"/>
      <c r="BWA265" s="86"/>
      <c r="BWB265" s="86"/>
      <c r="BWC265" s="86"/>
      <c r="BWD265" s="86"/>
      <c r="BWE265" s="86"/>
      <c r="BWF265" s="86"/>
      <c r="BWG265" s="86"/>
      <c r="BWH265" s="86"/>
      <c r="BWI265" s="86"/>
      <c r="BWJ265" s="86"/>
      <c r="BWK265" s="86"/>
      <c r="BWL265" s="86"/>
      <c r="BWM265" s="86"/>
      <c r="BWN265" s="86"/>
      <c r="BWO265" s="86"/>
      <c r="BWP265" s="86"/>
      <c r="BWQ265" s="86"/>
      <c r="BWR265" s="86"/>
      <c r="BWS265" s="86"/>
      <c r="BWT265" s="86"/>
      <c r="BWU265" s="86"/>
      <c r="BWV265" s="86"/>
      <c r="BWW265" s="86"/>
      <c r="BWX265" s="86"/>
      <c r="BWY265" s="86"/>
      <c r="BWZ265" s="86"/>
      <c r="BXA265" s="86"/>
      <c r="BXB265" s="86"/>
      <c r="BXC265" s="86"/>
      <c r="BXD265" s="86"/>
      <c r="BXE265" s="86"/>
      <c r="BXF265" s="86"/>
      <c r="BXG265" s="86"/>
      <c r="BXH265" s="86"/>
      <c r="BXI265" s="86"/>
      <c r="BXJ265" s="86"/>
      <c r="BXK265" s="86"/>
      <c r="BXL265" s="86"/>
      <c r="BXM265" s="86"/>
      <c r="BXN265" s="86"/>
      <c r="BXO265" s="86"/>
      <c r="BXP265" s="86"/>
      <c r="BXQ265" s="86"/>
      <c r="BXR265" s="86"/>
      <c r="BXS265" s="86"/>
      <c r="BXT265" s="86"/>
      <c r="BXU265" s="86"/>
      <c r="BXV265" s="86"/>
      <c r="BXW265" s="86"/>
      <c r="BXX265" s="86"/>
      <c r="BXY265" s="86"/>
      <c r="BXZ265" s="86"/>
      <c r="BYA265" s="86"/>
      <c r="BYB265" s="86"/>
      <c r="BYC265" s="86"/>
      <c r="BYD265" s="86"/>
      <c r="BYE265" s="86"/>
      <c r="BYF265" s="86"/>
      <c r="BYG265" s="86"/>
      <c r="BYH265" s="86"/>
      <c r="BYI265" s="86"/>
      <c r="BYJ265" s="86"/>
      <c r="BYK265" s="86"/>
      <c r="BYL265" s="86"/>
      <c r="BYM265" s="86"/>
      <c r="BYN265" s="86"/>
      <c r="BYO265" s="86"/>
      <c r="BYP265" s="86"/>
      <c r="BYQ265" s="86"/>
      <c r="BYR265" s="86"/>
      <c r="BYS265" s="86"/>
      <c r="BYT265" s="86"/>
      <c r="BYU265" s="86"/>
      <c r="BYV265" s="86"/>
      <c r="BYW265" s="86"/>
      <c r="BYX265" s="86"/>
      <c r="BYY265" s="86"/>
      <c r="BYZ265" s="86"/>
      <c r="BZA265" s="86"/>
      <c r="BZB265" s="86"/>
      <c r="BZC265" s="86"/>
      <c r="BZD265" s="86"/>
      <c r="BZE265" s="86"/>
      <c r="BZF265" s="86"/>
      <c r="BZG265" s="86"/>
      <c r="BZH265" s="86"/>
      <c r="BZI265" s="86"/>
      <c r="BZJ265" s="86"/>
      <c r="BZK265" s="86"/>
      <c r="BZL265" s="86"/>
      <c r="BZM265" s="86"/>
      <c r="BZN265" s="86"/>
      <c r="BZO265" s="86"/>
      <c r="BZP265" s="86"/>
      <c r="BZQ265" s="86"/>
      <c r="BZR265" s="86"/>
      <c r="BZS265" s="86"/>
      <c r="BZT265" s="86"/>
      <c r="BZU265" s="86"/>
      <c r="BZV265" s="86"/>
      <c r="BZW265" s="86"/>
      <c r="BZX265" s="86"/>
      <c r="BZY265" s="86"/>
      <c r="BZZ265" s="86"/>
      <c r="CAA265" s="86"/>
      <c r="CAB265" s="86"/>
      <c r="CAC265" s="86"/>
      <c r="CAD265" s="86"/>
      <c r="CAE265" s="86"/>
      <c r="CAF265" s="86"/>
      <c r="CAG265" s="86"/>
      <c r="CAH265" s="86"/>
      <c r="CAI265" s="86"/>
      <c r="CAJ265" s="86"/>
      <c r="CAK265" s="86"/>
      <c r="CAL265" s="86"/>
      <c r="CAM265" s="86"/>
      <c r="CAN265" s="86"/>
      <c r="CAO265" s="86"/>
      <c r="CAP265" s="86"/>
      <c r="CAQ265" s="86"/>
      <c r="CAR265" s="86"/>
      <c r="CAS265" s="86"/>
      <c r="CAT265" s="86"/>
      <c r="CAU265" s="86"/>
      <c r="CAV265" s="86"/>
      <c r="CAW265" s="86"/>
      <c r="CAX265" s="86"/>
      <c r="CAY265" s="86"/>
      <c r="CAZ265" s="86"/>
      <c r="CBA265" s="86"/>
      <c r="CBB265" s="86"/>
      <c r="CBC265" s="86"/>
      <c r="CBD265" s="86"/>
      <c r="CBE265" s="86"/>
      <c r="CBF265" s="86"/>
      <c r="CBG265" s="86"/>
      <c r="CBH265" s="86"/>
      <c r="CBI265" s="86"/>
      <c r="CBJ265" s="86"/>
      <c r="CBK265" s="86"/>
      <c r="CBL265" s="86"/>
      <c r="CBM265" s="86"/>
      <c r="CBN265" s="86"/>
      <c r="CBO265" s="86"/>
      <c r="CBP265" s="86"/>
      <c r="CBQ265" s="86"/>
      <c r="CBR265" s="86"/>
      <c r="CBS265" s="86"/>
      <c r="CBT265" s="86"/>
      <c r="CBU265" s="86"/>
      <c r="CBV265" s="86"/>
      <c r="CBW265" s="86"/>
      <c r="CBX265" s="86"/>
      <c r="CBY265" s="86"/>
      <c r="CBZ265" s="86"/>
      <c r="CCA265" s="86"/>
      <c r="CCB265" s="86"/>
      <c r="CCC265" s="86"/>
      <c r="CCD265" s="86"/>
      <c r="CCE265" s="86"/>
      <c r="CCF265" s="86"/>
      <c r="CCG265" s="86"/>
      <c r="CCH265" s="86"/>
      <c r="CCI265" s="86"/>
      <c r="CCJ265" s="86"/>
      <c r="CCK265" s="86"/>
      <c r="CCL265" s="86"/>
      <c r="CCM265" s="86"/>
      <c r="CCN265" s="86"/>
      <c r="CCO265" s="86"/>
      <c r="CCP265" s="86"/>
      <c r="CCQ265" s="86"/>
      <c r="CCR265" s="86"/>
      <c r="CCS265" s="86"/>
      <c r="CCT265" s="86"/>
      <c r="CCU265" s="86"/>
      <c r="CCV265" s="86"/>
      <c r="CCW265" s="86"/>
      <c r="CCX265" s="86"/>
      <c r="CCY265" s="86"/>
      <c r="CCZ265" s="86"/>
      <c r="CDA265" s="86"/>
      <c r="CDB265" s="86"/>
      <c r="CDC265" s="86"/>
      <c r="CDD265" s="86"/>
      <c r="CDE265" s="86"/>
      <c r="CDF265" s="86"/>
      <c r="CDG265" s="86"/>
      <c r="CDH265" s="86"/>
      <c r="CDI265" s="86"/>
      <c r="CDJ265" s="86"/>
      <c r="CDK265" s="86"/>
      <c r="CDL265" s="86"/>
      <c r="CDM265" s="86"/>
      <c r="CDN265" s="86"/>
      <c r="CDO265" s="86"/>
      <c r="CDP265" s="86"/>
      <c r="CDQ265" s="86"/>
      <c r="CDR265" s="86"/>
      <c r="CDS265" s="86"/>
      <c r="CDT265" s="86"/>
      <c r="CDU265" s="86"/>
      <c r="CDV265" s="86"/>
      <c r="CDW265" s="86"/>
      <c r="CDX265" s="86"/>
      <c r="CDY265" s="86"/>
      <c r="CDZ265" s="86"/>
      <c r="CEA265" s="86"/>
      <c r="CEB265" s="86"/>
      <c r="CEC265" s="86"/>
      <c r="CED265" s="86"/>
      <c r="CEE265" s="86"/>
      <c r="CEF265" s="86"/>
      <c r="CEG265" s="86"/>
      <c r="CEH265" s="86"/>
      <c r="CEI265" s="86"/>
      <c r="CEJ265" s="86"/>
      <c r="CEK265" s="86"/>
      <c r="CEL265" s="86"/>
      <c r="CEM265" s="86"/>
      <c r="CEN265" s="86"/>
      <c r="CEO265" s="86"/>
      <c r="CEP265" s="86"/>
      <c r="CEQ265" s="86"/>
      <c r="CER265" s="86"/>
      <c r="CES265" s="86"/>
      <c r="CET265" s="86"/>
      <c r="CEU265" s="86"/>
      <c r="CEV265" s="86"/>
      <c r="CEW265" s="86"/>
      <c r="CEX265" s="86"/>
      <c r="CEY265" s="86"/>
      <c r="CEZ265" s="86"/>
      <c r="CFA265" s="86"/>
      <c r="CFB265" s="86"/>
      <c r="CFC265" s="86"/>
      <c r="CFD265" s="86"/>
      <c r="CFE265" s="86"/>
      <c r="CFF265" s="86"/>
      <c r="CFG265" s="86"/>
      <c r="CFH265" s="86"/>
      <c r="CFI265" s="86"/>
      <c r="CFJ265" s="86"/>
      <c r="CFK265" s="86"/>
      <c r="CFL265" s="86"/>
      <c r="CFM265" s="86"/>
      <c r="CFN265" s="86"/>
      <c r="CFO265" s="86"/>
    </row>
    <row r="266" customFormat="false" ht="14.05" hidden="false" customHeight="false" outlineLevel="0" collapsed="false">
      <c r="A266" s="86" t="s">
        <v>830</v>
      </c>
      <c r="B266" s="86" t="s">
        <v>2646</v>
      </c>
      <c r="C266" s="86" t="s">
        <v>2651</v>
      </c>
      <c r="D266" s="86"/>
      <c r="E266" s="86"/>
      <c r="F266" s="86"/>
      <c r="G266" s="86"/>
      <c r="H266" s="86" t="s">
        <v>2652</v>
      </c>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c r="CT266" s="86"/>
      <c r="CU266" s="86"/>
      <c r="CV266" s="86"/>
      <c r="CW266" s="86"/>
      <c r="CX266" s="86"/>
      <c r="CY266" s="86"/>
      <c r="CZ266" s="86"/>
      <c r="DA266" s="86"/>
      <c r="DB266" s="86"/>
      <c r="DC266" s="86"/>
      <c r="DD266" s="86"/>
      <c r="DE266" s="86"/>
      <c r="DF266" s="86"/>
      <c r="DG266" s="86"/>
      <c r="DH266" s="86"/>
      <c r="DI266" s="86"/>
      <c r="DJ266" s="86"/>
      <c r="DK266" s="86"/>
      <c r="DL266" s="86"/>
      <c r="DM266" s="86"/>
      <c r="DN266" s="86"/>
      <c r="DO266" s="86"/>
      <c r="DP266" s="86"/>
      <c r="DQ266" s="86"/>
      <c r="DR266" s="86"/>
      <c r="DS266" s="86"/>
      <c r="DT266" s="86"/>
      <c r="DU266" s="86"/>
      <c r="DV266" s="86"/>
      <c r="DW266" s="86"/>
      <c r="DX266" s="86"/>
      <c r="DY266" s="86"/>
      <c r="DZ266" s="86"/>
      <c r="EA266" s="86"/>
      <c r="EB266" s="86"/>
      <c r="EC266" s="86"/>
      <c r="ED266" s="86"/>
      <c r="EE266" s="86"/>
      <c r="EF266" s="86"/>
      <c r="EG266" s="86"/>
      <c r="EH266" s="86"/>
      <c r="EI266" s="86"/>
      <c r="EJ266" s="86"/>
      <c r="EK266" s="86"/>
      <c r="EL266" s="86"/>
      <c r="EM266" s="86"/>
      <c r="EN266" s="86"/>
      <c r="EO266" s="86"/>
      <c r="EP266" s="86"/>
      <c r="EQ266" s="86"/>
      <c r="ER266" s="86"/>
      <c r="ES266" s="86"/>
      <c r="ET266" s="86"/>
      <c r="EU266" s="86"/>
      <c r="EV266" s="86"/>
      <c r="EW266" s="86"/>
      <c r="EX266" s="86"/>
      <c r="EY266" s="86"/>
      <c r="EZ266" s="86"/>
      <c r="FA266" s="86"/>
      <c r="FB266" s="86"/>
      <c r="FC266" s="86"/>
      <c r="FD266" s="86"/>
      <c r="FE266" s="86"/>
      <c r="FF266" s="86"/>
      <c r="FG266" s="86"/>
      <c r="FH266" s="86"/>
      <c r="FI266" s="86"/>
      <c r="FJ266" s="86"/>
      <c r="FK266" s="86"/>
      <c r="FL266" s="86"/>
      <c r="FM266" s="86"/>
      <c r="FN266" s="86"/>
      <c r="FO266" s="86"/>
      <c r="FP266" s="86"/>
      <c r="FQ266" s="86"/>
      <c r="FR266" s="86"/>
      <c r="FS266" s="86"/>
      <c r="FT266" s="86"/>
      <c r="FU266" s="86"/>
      <c r="FV266" s="86"/>
      <c r="FW266" s="86"/>
      <c r="FX266" s="86"/>
      <c r="FY266" s="86"/>
      <c r="FZ266" s="86"/>
      <c r="GA266" s="86"/>
      <c r="GB266" s="86"/>
      <c r="GC266" s="86"/>
      <c r="GD266" s="86"/>
      <c r="GE266" s="86"/>
      <c r="GF266" s="86"/>
      <c r="GG266" s="86"/>
      <c r="GH266" s="86"/>
      <c r="GI266" s="86"/>
      <c r="GJ266" s="86"/>
      <c r="GK266" s="86"/>
      <c r="GL266" s="86"/>
      <c r="GM266" s="86"/>
      <c r="GN266" s="86"/>
      <c r="GO266" s="86"/>
      <c r="GP266" s="86"/>
      <c r="GQ266" s="86"/>
      <c r="GR266" s="86"/>
      <c r="GS266" s="86"/>
      <c r="GT266" s="86"/>
      <c r="GU266" s="86"/>
      <c r="GV266" s="86"/>
      <c r="GW266" s="86"/>
      <c r="GX266" s="86"/>
      <c r="GY266" s="86"/>
      <c r="GZ266" s="86"/>
      <c r="HA266" s="86"/>
      <c r="HB266" s="86"/>
      <c r="HC266" s="86"/>
      <c r="HD266" s="86"/>
      <c r="HE266" s="86"/>
      <c r="HF266" s="86"/>
      <c r="HG266" s="86"/>
      <c r="HH266" s="86"/>
      <c r="HI266" s="86"/>
      <c r="HJ266" s="86"/>
      <c r="HK266" s="86"/>
      <c r="HL266" s="86"/>
      <c r="HM266" s="86"/>
      <c r="HN266" s="86"/>
      <c r="HO266" s="86"/>
      <c r="HP266" s="86"/>
      <c r="HQ266" s="86"/>
      <c r="HR266" s="86"/>
      <c r="HS266" s="86"/>
      <c r="HT266" s="86"/>
      <c r="HU266" s="86"/>
      <c r="HV266" s="86"/>
      <c r="HW266" s="86"/>
      <c r="HX266" s="86"/>
      <c r="HY266" s="86"/>
      <c r="HZ266" s="86"/>
      <c r="IA266" s="86"/>
      <c r="IB266" s="86"/>
      <c r="IC266" s="86"/>
      <c r="ID266" s="86"/>
      <c r="IE266" s="86"/>
      <c r="IF266" s="86"/>
      <c r="IG266" s="86"/>
      <c r="IH266" s="86"/>
      <c r="II266" s="86"/>
      <c r="IJ266" s="86"/>
      <c r="IK266" s="86"/>
      <c r="IL266" s="86"/>
      <c r="IM266" s="86"/>
      <c r="IN266" s="86"/>
      <c r="IO266" s="86"/>
      <c r="IP266" s="86"/>
      <c r="IQ266" s="86"/>
      <c r="IR266" s="86"/>
      <c r="IS266" s="86"/>
      <c r="IT266" s="86"/>
      <c r="IU266" s="86"/>
      <c r="IV266" s="86"/>
      <c r="IW266" s="86"/>
      <c r="IX266" s="86"/>
      <c r="IY266" s="86"/>
      <c r="IZ266" s="86"/>
      <c r="JA266" s="86"/>
      <c r="JB266" s="86"/>
      <c r="JC266" s="86"/>
      <c r="JD266" s="86"/>
      <c r="JE266" s="86"/>
      <c r="JF266" s="86"/>
      <c r="JG266" s="86"/>
      <c r="JH266" s="86"/>
      <c r="JI266" s="86"/>
      <c r="JJ266" s="86"/>
      <c r="JK266" s="86"/>
      <c r="JL266" s="86"/>
      <c r="JM266" s="86"/>
      <c r="JN266" s="86"/>
      <c r="JO266" s="86"/>
      <c r="JP266" s="86"/>
      <c r="JQ266" s="86"/>
      <c r="JR266" s="86"/>
      <c r="JS266" s="86"/>
      <c r="JT266" s="86"/>
      <c r="JU266" s="86"/>
      <c r="JV266" s="86"/>
      <c r="JW266" s="86"/>
      <c r="JX266" s="86"/>
      <c r="JY266" s="86"/>
      <c r="JZ266" s="86"/>
      <c r="KA266" s="86"/>
      <c r="KB266" s="86"/>
      <c r="KC266" s="86"/>
      <c r="KD266" s="86"/>
      <c r="KE266" s="86"/>
      <c r="KF266" s="86"/>
      <c r="KG266" s="86"/>
      <c r="KH266" s="86"/>
      <c r="KI266" s="86"/>
      <c r="KJ266" s="86"/>
      <c r="KK266" s="86"/>
      <c r="KL266" s="86"/>
      <c r="KM266" s="86"/>
      <c r="KN266" s="86"/>
      <c r="KO266" s="86"/>
      <c r="KP266" s="86"/>
      <c r="KQ266" s="86"/>
      <c r="KR266" s="86"/>
      <c r="KS266" s="86"/>
      <c r="KT266" s="86"/>
      <c r="KU266" s="86"/>
      <c r="KV266" s="86"/>
      <c r="KW266" s="86"/>
      <c r="KX266" s="86"/>
      <c r="KY266" s="86"/>
      <c r="KZ266" s="86"/>
      <c r="LA266" s="86"/>
      <c r="LB266" s="86"/>
      <c r="LC266" s="86"/>
      <c r="LD266" s="86"/>
      <c r="LE266" s="86"/>
      <c r="LF266" s="86"/>
      <c r="LG266" s="86"/>
      <c r="LH266" s="86"/>
      <c r="LI266" s="86"/>
      <c r="LJ266" s="86"/>
      <c r="LK266" s="86"/>
      <c r="LL266" s="86"/>
      <c r="LM266" s="86"/>
      <c r="LN266" s="86"/>
      <c r="LO266" s="86"/>
      <c r="LP266" s="86"/>
      <c r="LQ266" s="86"/>
      <c r="LR266" s="86"/>
      <c r="LS266" s="86"/>
      <c r="LT266" s="86"/>
      <c r="LU266" s="86"/>
      <c r="LV266" s="86"/>
      <c r="LW266" s="86"/>
      <c r="LX266" s="86"/>
      <c r="LY266" s="86"/>
      <c r="LZ266" s="86"/>
      <c r="MA266" s="86"/>
      <c r="MB266" s="86"/>
      <c r="MC266" s="86"/>
      <c r="MD266" s="86"/>
      <c r="ME266" s="86"/>
      <c r="MF266" s="86"/>
      <c r="MG266" s="86"/>
      <c r="MH266" s="86"/>
      <c r="MI266" s="86"/>
      <c r="MJ266" s="86"/>
      <c r="MK266" s="86"/>
      <c r="ML266" s="86"/>
      <c r="MM266" s="86"/>
      <c r="MN266" s="86"/>
      <c r="MO266" s="86"/>
      <c r="MP266" s="86"/>
      <c r="MQ266" s="86"/>
      <c r="MR266" s="86"/>
      <c r="MS266" s="86"/>
      <c r="MT266" s="86"/>
      <c r="MU266" s="86"/>
      <c r="MV266" s="86"/>
      <c r="MW266" s="86"/>
      <c r="MX266" s="86"/>
      <c r="MY266" s="86"/>
      <c r="MZ266" s="86"/>
      <c r="NA266" s="86"/>
      <c r="NB266" s="86"/>
      <c r="NC266" s="86"/>
      <c r="ND266" s="86"/>
      <c r="NE266" s="86"/>
      <c r="NF266" s="86"/>
      <c r="NG266" s="86"/>
      <c r="NH266" s="86"/>
      <c r="NI266" s="86"/>
      <c r="NJ266" s="86"/>
      <c r="NK266" s="86"/>
      <c r="NL266" s="86"/>
      <c r="NM266" s="86"/>
      <c r="NN266" s="86"/>
      <c r="NO266" s="86"/>
      <c r="NP266" s="86"/>
      <c r="NQ266" s="86"/>
      <c r="NR266" s="86"/>
      <c r="NS266" s="86"/>
      <c r="NT266" s="86"/>
      <c r="NU266" s="86"/>
      <c r="NV266" s="86"/>
      <c r="NW266" s="86"/>
      <c r="NX266" s="86"/>
      <c r="NY266" s="86"/>
      <c r="NZ266" s="86"/>
      <c r="OA266" s="86"/>
      <c r="OB266" s="86"/>
      <c r="OC266" s="86"/>
      <c r="OD266" s="86"/>
      <c r="OE266" s="86"/>
      <c r="OF266" s="86"/>
      <c r="OG266" s="86"/>
      <c r="OH266" s="86"/>
      <c r="OI266" s="86"/>
      <c r="OJ266" s="86"/>
      <c r="OK266" s="86"/>
      <c r="OL266" s="86"/>
      <c r="OM266" s="86"/>
      <c r="ON266" s="86"/>
      <c r="OO266" s="86"/>
      <c r="OP266" s="86"/>
      <c r="OQ266" s="86"/>
      <c r="OR266" s="86"/>
      <c r="OS266" s="86"/>
      <c r="OT266" s="86"/>
      <c r="OU266" s="86"/>
      <c r="OV266" s="86"/>
      <c r="OW266" s="86"/>
      <c r="OX266" s="86"/>
      <c r="OY266" s="86"/>
      <c r="OZ266" s="86"/>
      <c r="PA266" s="86"/>
      <c r="PB266" s="86"/>
      <c r="PC266" s="86"/>
      <c r="PD266" s="86"/>
      <c r="PE266" s="86"/>
      <c r="PF266" s="86"/>
      <c r="PG266" s="86"/>
      <c r="PH266" s="86"/>
      <c r="PI266" s="86"/>
      <c r="PJ266" s="86"/>
      <c r="PK266" s="86"/>
      <c r="PL266" s="86"/>
      <c r="PM266" s="86"/>
      <c r="PN266" s="86"/>
      <c r="PO266" s="86"/>
      <c r="PP266" s="86"/>
      <c r="PQ266" s="86"/>
      <c r="PR266" s="86"/>
      <c r="PS266" s="86"/>
      <c r="PT266" s="86"/>
      <c r="PU266" s="86"/>
      <c r="PV266" s="86"/>
      <c r="PW266" s="86"/>
      <c r="PX266" s="86"/>
      <c r="PY266" s="86"/>
      <c r="PZ266" s="86"/>
      <c r="QA266" s="86"/>
      <c r="QB266" s="86"/>
      <c r="QC266" s="86"/>
      <c r="QD266" s="86"/>
      <c r="QE266" s="86"/>
      <c r="QF266" s="86"/>
      <c r="QG266" s="86"/>
      <c r="QH266" s="86"/>
      <c r="QI266" s="86"/>
      <c r="QJ266" s="86"/>
      <c r="QK266" s="86"/>
      <c r="QL266" s="86"/>
      <c r="QM266" s="86"/>
      <c r="QN266" s="86"/>
      <c r="QO266" s="86"/>
      <c r="QP266" s="86"/>
      <c r="QQ266" s="86"/>
      <c r="QR266" s="86"/>
      <c r="QS266" s="86"/>
      <c r="QT266" s="86"/>
      <c r="QU266" s="86"/>
      <c r="QV266" s="86"/>
      <c r="QW266" s="86"/>
      <c r="QX266" s="86"/>
      <c r="QY266" s="86"/>
      <c r="QZ266" s="86"/>
      <c r="RA266" s="86"/>
      <c r="RB266" s="86"/>
      <c r="RC266" s="86"/>
      <c r="RD266" s="86"/>
      <c r="RE266" s="86"/>
      <c r="RF266" s="86"/>
      <c r="RG266" s="86"/>
      <c r="RH266" s="86"/>
      <c r="RI266" s="86"/>
      <c r="RJ266" s="86"/>
      <c r="RK266" s="86"/>
      <c r="RL266" s="86"/>
      <c r="RM266" s="86"/>
      <c r="RN266" s="86"/>
      <c r="RO266" s="86"/>
      <c r="RP266" s="86"/>
      <c r="RQ266" s="86"/>
      <c r="RR266" s="86"/>
      <c r="RS266" s="86"/>
      <c r="RT266" s="86"/>
      <c r="RU266" s="86"/>
      <c r="RV266" s="86"/>
      <c r="RW266" s="86"/>
      <c r="RX266" s="86"/>
      <c r="RY266" s="86"/>
      <c r="RZ266" s="86"/>
      <c r="SA266" s="86"/>
      <c r="SB266" s="86"/>
      <c r="SC266" s="86"/>
      <c r="SD266" s="86"/>
      <c r="SE266" s="86"/>
      <c r="SF266" s="86"/>
      <c r="SG266" s="86"/>
      <c r="SH266" s="86"/>
      <c r="SI266" s="86"/>
      <c r="SJ266" s="86"/>
      <c r="SK266" s="86"/>
      <c r="SL266" s="86"/>
      <c r="SM266" s="86"/>
      <c r="SN266" s="86"/>
      <c r="SO266" s="86"/>
      <c r="SP266" s="86"/>
      <c r="SQ266" s="86"/>
      <c r="SR266" s="86"/>
      <c r="SS266" s="86"/>
      <c r="ST266" s="86"/>
      <c r="SU266" s="86"/>
      <c r="SV266" s="86"/>
      <c r="SW266" s="86"/>
      <c r="SX266" s="86"/>
      <c r="SY266" s="86"/>
      <c r="SZ266" s="86"/>
      <c r="TA266" s="86"/>
      <c r="TB266" s="86"/>
      <c r="TC266" s="86"/>
      <c r="TD266" s="86"/>
      <c r="TE266" s="86"/>
      <c r="TF266" s="86"/>
      <c r="TG266" s="86"/>
      <c r="TH266" s="86"/>
      <c r="TI266" s="86"/>
      <c r="TJ266" s="86"/>
      <c r="TK266" s="86"/>
      <c r="TL266" s="86"/>
      <c r="TM266" s="86"/>
      <c r="TN266" s="86"/>
      <c r="TO266" s="86"/>
      <c r="TP266" s="86"/>
      <c r="TQ266" s="86"/>
      <c r="TR266" s="86"/>
      <c r="TS266" s="86"/>
      <c r="TT266" s="86"/>
      <c r="TU266" s="86"/>
      <c r="TV266" s="86"/>
      <c r="TW266" s="86"/>
      <c r="TX266" s="86"/>
      <c r="TY266" s="86"/>
      <c r="TZ266" s="86"/>
      <c r="UA266" s="86"/>
      <c r="UB266" s="86"/>
      <c r="UC266" s="86"/>
      <c r="UD266" s="86"/>
      <c r="UE266" s="86"/>
      <c r="UF266" s="86"/>
      <c r="UG266" s="86"/>
      <c r="UH266" s="86"/>
      <c r="UI266" s="86"/>
      <c r="UJ266" s="86"/>
      <c r="UK266" s="86"/>
      <c r="UL266" s="86"/>
      <c r="UM266" s="86"/>
      <c r="UN266" s="86"/>
      <c r="UO266" s="86"/>
      <c r="UP266" s="86"/>
      <c r="UQ266" s="86"/>
      <c r="UR266" s="86"/>
      <c r="US266" s="86"/>
      <c r="UT266" s="86"/>
      <c r="UU266" s="86"/>
      <c r="UV266" s="86"/>
      <c r="UW266" s="86"/>
      <c r="UX266" s="86"/>
      <c r="UY266" s="86"/>
      <c r="UZ266" s="86"/>
      <c r="VA266" s="86"/>
      <c r="VB266" s="86"/>
      <c r="VC266" s="86"/>
      <c r="VD266" s="86"/>
      <c r="VE266" s="86"/>
      <c r="VF266" s="86"/>
      <c r="VG266" s="86"/>
      <c r="VH266" s="86"/>
      <c r="VI266" s="86"/>
      <c r="VJ266" s="86"/>
      <c r="VK266" s="86"/>
      <c r="VL266" s="86"/>
      <c r="VM266" s="86"/>
      <c r="VN266" s="86"/>
      <c r="VO266" s="86"/>
      <c r="VP266" s="86"/>
      <c r="VQ266" s="86"/>
      <c r="VR266" s="86"/>
      <c r="VS266" s="86"/>
      <c r="VT266" s="86"/>
      <c r="VU266" s="86"/>
      <c r="VV266" s="86"/>
      <c r="VW266" s="86"/>
      <c r="VX266" s="86"/>
      <c r="VY266" s="86"/>
      <c r="VZ266" s="86"/>
      <c r="WA266" s="86"/>
      <c r="WB266" s="86"/>
      <c r="WC266" s="86"/>
      <c r="WD266" s="86"/>
      <c r="WE266" s="86"/>
      <c r="WF266" s="86"/>
      <c r="WG266" s="86"/>
      <c r="WH266" s="86"/>
      <c r="WI266" s="86"/>
      <c r="WJ266" s="86"/>
      <c r="WK266" s="86"/>
      <c r="WL266" s="86"/>
      <c r="WM266" s="86"/>
      <c r="WN266" s="86"/>
      <c r="WO266" s="86"/>
      <c r="WP266" s="86"/>
      <c r="WQ266" s="86"/>
      <c r="WR266" s="86"/>
      <c r="WS266" s="86"/>
      <c r="WT266" s="86"/>
      <c r="WU266" s="86"/>
      <c r="WV266" s="86"/>
      <c r="WW266" s="86"/>
      <c r="WX266" s="86"/>
      <c r="WY266" s="86"/>
      <c r="WZ266" s="86"/>
      <c r="XA266" s="86"/>
      <c r="XB266" s="86"/>
      <c r="XC266" s="86"/>
      <c r="XD266" s="86"/>
      <c r="XE266" s="86"/>
      <c r="XF266" s="86"/>
      <c r="XG266" s="86"/>
      <c r="XH266" s="86"/>
      <c r="XI266" s="86"/>
      <c r="XJ266" s="86"/>
      <c r="XK266" s="86"/>
      <c r="XL266" s="86"/>
      <c r="XM266" s="86"/>
      <c r="XN266" s="86"/>
      <c r="XO266" s="86"/>
      <c r="XP266" s="86"/>
      <c r="XQ266" s="86"/>
      <c r="XR266" s="86"/>
      <c r="XS266" s="86"/>
      <c r="XT266" s="86"/>
      <c r="XU266" s="86"/>
      <c r="XV266" s="86"/>
      <c r="XW266" s="86"/>
      <c r="XX266" s="86"/>
      <c r="XY266" s="86"/>
      <c r="XZ266" s="86"/>
      <c r="YA266" s="86"/>
      <c r="YB266" s="86"/>
      <c r="YC266" s="86"/>
      <c r="YD266" s="86"/>
      <c r="YE266" s="86"/>
      <c r="YF266" s="86"/>
      <c r="YG266" s="86"/>
      <c r="YH266" s="86"/>
      <c r="YI266" s="86"/>
      <c r="YJ266" s="86"/>
      <c r="YK266" s="86"/>
      <c r="YL266" s="86"/>
      <c r="YM266" s="86"/>
      <c r="YN266" s="86"/>
      <c r="YO266" s="86"/>
      <c r="YP266" s="86"/>
      <c r="YQ266" s="86"/>
      <c r="YR266" s="86"/>
      <c r="YS266" s="86"/>
      <c r="YT266" s="86"/>
      <c r="YU266" s="86"/>
      <c r="YV266" s="86"/>
      <c r="YW266" s="86"/>
      <c r="YX266" s="86"/>
      <c r="YY266" s="86"/>
      <c r="YZ266" s="86"/>
      <c r="ZA266" s="86"/>
      <c r="ZB266" s="86"/>
      <c r="ZC266" s="86"/>
      <c r="ZD266" s="86"/>
      <c r="ZE266" s="86"/>
      <c r="ZF266" s="86"/>
      <c r="ZG266" s="86"/>
      <c r="ZH266" s="86"/>
      <c r="ZI266" s="86"/>
      <c r="ZJ266" s="86"/>
      <c r="ZK266" s="86"/>
      <c r="ZL266" s="86"/>
      <c r="ZM266" s="86"/>
      <c r="ZN266" s="86"/>
      <c r="ZO266" s="86"/>
      <c r="ZP266" s="86"/>
      <c r="ZQ266" s="86"/>
      <c r="ZR266" s="86"/>
      <c r="ZS266" s="86"/>
      <c r="ZT266" s="86"/>
      <c r="ZU266" s="86"/>
      <c r="ZV266" s="86"/>
      <c r="ZW266" s="86"/>
      <c r="ZX266" s="86"/>
      <c r="ZY266" s="86"/>
      <c r="ZZ266" s="86"/>
      <c r="AAA266" s="86"/>
      <c r="AAB266" s="86"/>
      <c r="AAC266" s="86"/>
      <c r="AAD266" s="86"/>
      <c r="AAE266" s="86"/>
      <c r="AAF266" s="86"/>
      <c r="AAG266" s="86"/>
      <c r="AAH266" s="86"/>
      <c r="AAI266" s="86"/>
      <c r="AAJ266" s="86"/>
      <c r="AAK266" s="86"/>
      <c r="AAL266" s="86"/>
      <c r="AAM266" s="86"/>
      <c r="AAN266" s="86"/>
      <c r="AAO266" s="86"/>
      <c r="AAP266" s="86"/>
      <c r="AAQ266" s="86"/>
      <c r="AAR266" s="86"/>
      <c r="AAS266" s="86"/>
      <c r="AAT266" s="86"/>
      <c r="AAU266" s="86"/>
      <c r="AAV266" s="86"/>
      <c r="AAW266" s="86"/>
      <c r="AAX266" s="86"/>
      <c r="AAY266" s="86"/>
      <c r="AAZ266" s="86"/>
      <c r="ABA266" s="86"/>
      <c r="ABB266" s="86"/>
      <c r="ABC266" s="86"/>
      <c r="ABD266" s="86"/>
      <c r="ABE266" s="86"/>
      <c r="ABF266" s="86"/>
      <c r="ABG266" s="86"/>
      <c r="ABH266" s="86"/>
      <c r="ABI266" s="86"/>
      <c r="ABJ266" s="86"/>
      <c r="ABK266" s="86"/>
      <c r="ABL266" s="86"/>
      <c r="ABM266" s="86"/>
      <c r="ABN266" s="86"/>
      <c r="ABO266" s="86"/>
      <c r="ABP266" s="86"/>
      <c r="ABQ266" s="86"/>
      <c r="ABR266" s="86"/>
      <c r="ABS266" s="86"/>
      <c r="ABT266" s="86"/>
      <c r="ABU266" s="86"/>
      <c r="ABV266" s="86"/>
      <c r="ABW266" s="86"/>
      <c r="ABX266" s="86"/>
      <c r="ABY266" s="86"/>
      <c r="ABZ266" s="86"/>
      <c r="ACA266" s="86"/>
      <c r="ACB266" s="86"/>
      <c r="ACC266" s="86"/>
      <c r="ACD266" s="86"/>
      <c r="ACE266" s="86"/>
      <c r="ACF266" s="86"/>
      <c r="ACG266" s="86"/>
      <c r="ACH266" s="86"/>
      <c r="ACI266" s="86"/>
      <c r="ACJ266" s="86"/>
      <c r="ACK266" s="86"/>
      <c r="ACL266" s="86"/>
      <c r="ACM266" s="86"/>
      <c r="ACN266" s="86"/>
      <c r="ACO266" s="86"/>
      <c r="ACP266" s="86"/>
      <c r="ACQ266" s="86"/>
      <c r="ACR266" s="86"/>
      <c r="ACS266" s="86"/>
      <c r="ACT266" s="86"/>
      <c r="ACU266" s="86"/>
      <c r="ACV266" s="86"/>
      <c r="ACW266" s="86"/>
      <c r="ACX266" s="86"/>
      <c r="ACY266" s="86"/>
      <c r="ACZ266" s="86"/>
      <c r="ADA266" s="86"/>
      <c r="ADB266" s="86"/>
      <c r="ADC266" s="86"/>
      <c r="ADD266" s="86"/>
      <c r="ADE266" s="86"/>
      <c r="ADF266" s="86"/>
      <c r="ADG266" s="86"/>
      <c r="ADH266" s="86"/>
      <c r="ADI266" s="86"/>
      <c r="ADJ266" s="86"/>
      <c r="ADK266" s="86"/>
      <c r="ADL266" s="86"/>
      <c r="ADM266" s="86"/>
      <c r="ADN266" s="86"/>
      <c r="ADO266" s="86"/>
      <c r="ADP266" s="86"/>
      <c r="ADQ266" s="86"/>
      <c r="ADR266" s="86"/>
      <c r="ADS266" s="86"/>
      <c r="ADT266" s="86"/>
      <c r="ADU266" s="86"/>
      <c r="ADV266" s="86"/>
      <c r="ADW266" s="86"/>
      <c r="ADX266" s="86"/>
      <c r="ADY266" s="86"/>
      <c r="ADZ266" s="86"/>
      <c r="AEA266" s="86"/>
      <c r="AEB266" s="86"/>
      <c r="AEC266" s="86"/>
      <c r="AED266" s="86"/>
      <c r="AEE266" s="86"/>
      <c r="AEF266" s="86"/>
      <c r="AEG266" s="86"/>
      <c r="AEH266" s="86"/>
      <c r="AEI266" s="86"/>
      <c r="AEJ266" s="86"/>
      <c r="AEK266" s="86"/>
      <c r="AEL266" s="86"/>
      <c r="AEM266" s="86"/>
      <c r="AEN266" s="86"/>
      <c r="AEO266" s="86"/>
      <c r="AEP266" s="86"/>
      <c r="AEQ266" s="86"/>
      <c r="AER266" s="86"/>
      <c r="AES266" s="86"/>
      <c r="AET266" s="86"/>
      <c r="AEU266" s="86"/>
      <c r="AEV266" s="86"/>
      <c r="AEW266" s="86"/>
      <c r="AEX266" s="86"/>
      <c r="AEY266" s="86"/>
      <c r="AEZ266" s="86"/>
      <c r="AFA266" s="86"/>
      <c r="AFB266" s="86"/>
      <c r="AFC266" s="86"/>
      <c r="AFD266" s="86"/>
      <c r="AFE266" s="86"/>
      <c r="AFF266" s="86"/>
      <c r="AFG266" s="86"/>
      <c r="AFH266" s="86"/>
      <c r="AFI266" s="86"/>
      <c r="AFJ266" s="86"/>
      <c r="AFK266" s="86"/>
      <c r="AFL266" s="86"/>
      <c r="AFM266" s="86"/>
      <c r="AFN266" s="86"/>
      <c r="AFO266" s="86"/>
      <c r="AFP266" s="86"/>
      <c r="AFQ266" s="86"/>
      <c r="AFR266" s="86"/>
      <c r="AFS266" s="86"/>
      <c r="AFT266" s="86"/>
      <c r="AFU266" s="86"/>
      <c r="AFV266" s="86"/>
      <c r="AFW266" s="86"/>
      <c r="AFX266" s="86"/>
      <c r="AFY266" s="86"/>
      <c r="AFZ266" s="86"/>
      <c r="AGA266" s="86"/>
      <c r="AGB266" s="86"/>
      <c r="AGC266" s="86"/>
      <c r="AGD266" s="86"/>
      <c r="AGE266" s="86"/>
      <c r="AGF266" s="86"/>
      <c r="AGG266" s="86"/>
      <c r="AGH266" s="86"/>
      <c r="AGI266" s="86"/>
      <c r="AGJ266" s="86"/>
      <c r="AGK266" s="86"/>
      <c r="AGL266" s="86"/>
      <c r="AGM266" s="86"/>
      <c r="AGN266" s="86"/>
      <c r="AGO266" s="86"/>
      <c r="AGP266" s="86"/>
      <c r="AGQ266" s="86"/>
      <c r="AGR266" s="86"/>
      <c r="AGS266" s="86"/>
      <c r="AGT266" s="86"/>
      <c r="AGU266" s="86"/>
      <c r="AGV266" s="86"/>
      <c r="AGW266" s="86"/>
      <c r="AGX266" s="86"/>
      <c r="AGY266" s="86"/>
      <c r="AGZ266" s="86"/>
      <c r="AHA266" s="86"/>
      <c r="AHB266" s="86"/>
      <c r="AHC266" s="86"/>
      <c r="AHD266" s="86"/>
      <c r="AHE266" s="86"/>
      <c r="AHF266" s="86"/>
      <c r="AHG266" s="86"/>
      <c r="AHH266" s="86"/>
      <c r="AHI266" s="86"/>
      <c r="AHJ266" s="86"/>
      <c r="AHK266" s="86"/>
      <c r="AHL266" s="86"/>
      <c r="AHM266" s="86"/>
      <c r="AHN266" s="86"/>
      <c r="AHO266" s="86"/>
      <c r="AHP266" s="86"/>
      <c r="AHQ266" s="86"/>
      <c r="AHR266" s="86"/>
      <c r="AHS266" s="86"/>
      <c r="AHT266" s="86"/>
      <c r="AHU266" s="86"/>
      <c r="AHV266" s="86"/>
      <c r="AHW266" s="86"/>
      <c r="AHX266" s="86"/>
      <c r="AHY266" s="86"/>
      <c r="AHZ266" s="86"/>
      <c r="AIA266" s="86"/>
      <c r="AIB266" s="86"/>
      <c r="AIC266" s="86"/>
      <c r="AID266" s="86"/>
      <c r="AIE266" s="86"/>
      <c r="AIF266" s="86"/>
      <c r="AIG266" s="86"/>
      <c r="AIH266" s="86"/>
      <c r="AII266" s="86"/>
      <c r="AIJ266" s="86"/>
      <c r="AIK266" s="86"/>
      <c r="AIL266" s="86"/>
      <c r="AIM266" s="86"/>
      <c r="AIN266" s="86"/>
      <c r="AIO266" s="86"/>
      <c r="AIP266" s="86"/>
      <c r="AIQ266" s="86"/>
      <c r="AIR266" s="86"/>
      <c r="AIS266" s="86"/>
      <c r="AIT266" s="86"/>
      <c r="AIU266" s="86"/>
      <c r="AIV266" s="86"/>
      <c r="AIW266" s="86"/>
      <c r="AIX266" s="86"/>
      <c r="AIY266" s="86"/>
      <c r="AIZ266" s="86"/>
      <c r="AJA266" s="86"/>
      <c r="AJB266" s="86"/>
      <c r="AJC266" s="86"/>
      <c r="AJD266" s="86"/>
      <c r="AJE266" s="86"/>
      <c r="AJF266" s="86"/>
      <c r="AJG266" s="86"/>
      <c r="AJH266" s="86"/>
      <c r="AJI266" s="86"/>
      <c r="AJJ266" s="86"/>
      <c r="AJK266" s="86"/>
      <c r="AJL266" s="86"/>
      <c r="AJM266" s="86"/>
      <c r="AJN266" s="86"/>
      <c r="AJO266" s="86"/>
      <c r="AJP266" s="86"/>
      <c r="AJQ266" s="86"/>
      <c r="AJR266" s="86"/>
      <c r="AJS266" s="86"/>
      <c r="AJT266" s="86"/>
      <c r="AJU266" s="86"/>
      <c r="AJV266" s="86"/>
      <c r="AJW266" s="86"/>
      <c r="AJX266" s="86"/>
      <c r="AJY266" s="86"/>
      <c r="AJZ266" s="86"/>
      <c r="AKA266" s="86"/>
      <c r="AKB266" s="86"/>
      <c r="AKC266" s="86"/>
      <c r="AKD266" s="86"/>
      <c r="AKE266" s="86"/>
      <c r="AKF266" s="86"/>
      <c r="AKG266" s="86"/>
      <c r="AKH266" s="86"/>
      <c r="AKI266" s="86"/>
      <c r="AKJ266" s="86"/>
      <c r="AKK266" s="86"/>
      <c r="AKL266" s="86"/>
      <c r="AKM266" s="86"/>
      <c r="AKN266" s="86"/>
      <c r="AKO266" s="86"/>
      <c r="AKP266" s="86"/>
      <c r="AKQ266" s="86"/>
      <c r="AKR266" s="86"/>
      <c r="AKS266" s="86"/>
      <c r="AKT266" s="86"/>
      <c r="AKU266" s="86"/>
      <c r="AKV266" s="86"/>
      <c r="AKW266" s="86"/>
      <c r="AKX266" s="86"/>
      <c r="AKY266" s="86"/>
      <c r="AKZ266" s="86"/>
      <c r="ALA266" s="86"/>
      <c r="ALB266" s="86"/>
      <c r="ALC266" s="86"/>
      <c r="ALD266" s="86"/>
      <c r="ALE266" s="86"/>
      <c r="ALF266" s="86"/>
      <c r="ALG266" s="86"/>
      <c r="ALH266" s="86"/>
      <c r="ALI266" s="86"/>
      <c r="ALJ266" s="86"/>
      <c r="ALK266" s="86"/>
      <c r="ALL266" s="86"/>
      <c r="ALM266" s="86"/>
      <c r="ALN266" s="86"/>
      <c r="ALO266" s="86"/>
      <c r="ALP266" s="86"/>
      <c r="ALQ266" s="86"/>
      <c r="ALR266" s="86"/>
      <c r="ALS266" s="86"/>
      <c r="ALT266" s="86"/>
      <c r="ALU266" s="86"/>
      <c r="ALV266" s="86"/>
      <c r="ALW266" s="86"/>
      <c r="ALX266" s="86"/>
      <c r="ALY266" s="86"/>
      <c r="ALZ266" s="86"/>
      <c r="AMA266" s="86"/>
      <c r="AMB266" s="86"/>
      <c r="AMC266" s="86"/>
      <c r="AMD266" s="86"/>
      <c r="AME266" s="86"/>
      <c r="AMF266" s="86"/>
      <c r="AMG266" s="86"/>
      <c r="AMH266" s="86"/>
      <c r="AMI266" s="86"/>
      <c r="AMJ266" s="86"/>
      <c r="AMK266" s="86"/>
      <c r="AML266" s="86"/>
      <c r="AMM266" s="86"/>
      <c r="AMN266" s="86"/>
      <c r="AMO266" s="86"/>
      <c r="AMP266" s="86"/>
      <c r="AMQ266" s="86"/>
      <c r="AMR266" s="86"/>
      <c r="AMS266" s="86"/>
      <c r="AMT266" s="86"/>
      <c r="AMU266" s="86"/>
      <c r="AMV266" s="86"/>
      <c r="AMW266" s="86"/>
      <c r="AMX266" s="86"/>
      <c r="AMY266" s="86"/>
      <c r="AMZ266" s="86"/>
      <c r="ANA266" s="86"/>
      <c r="ANB266" s="86"/>
      <c r="ANC266" s="86"/>
      <c r="AND266" s="86"/>
      <c r="ANE266" s="86"/>
      <c r="ANF266" s="86"/>
      <c r="ANG266" s="86"/>
      <c r="ANH266" s="86"/>
      <c r="ANI266" s="86"/>
      <c r="ANJ266" s="86"/>
      <c r="ANK266" s="86"/>
      <c r="ANL266" s="86"/>
      <c r="ANM266" s="86"/>
      <c r="ANN266" s="86"/>
      <c r="ANO266" s="86"/>
      <c r="ANP266" s="86"/>
      <c r="ANQ266" s="86"/>
      <c r="ANR266" s="86"/>
      <c r="ANS266" s="86"/>
      <c r="ANT266" s="86"/>
      <c r="ANU266" s="86"/>
      <c r="ANV266" s="86"/>
      <c r="ANW266" s="86"/>
      <c r="ANX266" s="86"/>
      <c r="ANY266" s="86"/>
      <c r="ANZ266" s="86"/>
      <c r="AOA266" s="86"/>
      <c r="AOB266" s="86"/>
      <c r="AOC266" s="86"/>
      <c r="AOD266" s="86"/>
      <c r="AOE266" s="86"/>
      <c r="AOF266" s="86"/>
      <c r="AOG266" s="86"/>
      <c r="AOH266" s="86"/>
      <c r="AOI266" s="86"/>
      <c r="AOJ266" s="86"/>
      <c r="AOK266" s="86"/>
      <c r="AOL266" s="86"/>
      <c r="AOM266" s="86"/>
      <c r="AON266" s="86"/>
      <c r="AOO266" s="86"/>
      <c r="AOP266" s="86"/>
      <c r="AOQ266" s="86"/>
      <c r="AOR266" s="86"/>
      <c r="AOS266" s="86"/>
      <c r="AOT266" s="86"/>
      <c r="AOU266" s="86"/>
      <c r="AOV266" s="86"/>
      <c r="AOW266" s="86"/>
      <c r="AOX266" s="86"/>
      <c r="AOY266" s="86"/>
      <c r="AOZ266" s="86"/>
      <c r="APA266" s="86"/>
      <c r="APB266" s="86"/>
      <c r="APC266" s="86"/>
      <c r="APD266" s="86"/>
      <c r="APE266" s="86"/>
      <c r="APF266" s="86"/>
      <c r="APG266" s="86"/>
      <c r="APH266" s="86"/>
      <c r="API266" s="86"/>
      <c r="APJ266" s="86"/>
      <c r="APK266" s="86"/>
      <c r="APL266" s="86"/>
      <c r="APM266" s="86"/>
      <c r="APN266" s="86"/>
      <c r="APO266" s="86"/>
      <c r="APP266" s="86"/>
      <c r="APQ266" s="86"/>
      <c r="APR266" s="86"/>
      <c r="APS266" s="86"/>
      <c r="APT266" s="86"/>
      <c r="APU266" s="86"/>
      <c r="APV266" s="86"/>
      <c r="APW266" s="86"/>
      <c r="APX266" s="86"/>
      <c r="APY266" s="86"/>
      <c r="APZ266" s="86"/>
      <c r="AQA266" s="86"/>
      <c r="AQB266" s="86"/>
      <c r="AQC266" s="86"/>
      <c r="AQD266" s="86"/>
      <c r="AQE266" s="86"/>
      <c r="AQF266" s="86"/>
      <c r="AQG266" s="86"/>
      <c r="AQH266" s="86"/>
      <c r="AQI266" s="86"/>
      <c r="AQJ266" s="86"/>
      <c r="AQK266" s="86"/>
      <c r="AQL266" s="86"/>
      <c r="AQM266" s="86"/>
      <c r="AQN266" s="86"/>
      <c r="AQO266" s="86"/>
      <c r="AQP266" s="86"/>
      <c r="AQQ266" s="86"/>
      <c r="AQR266" s="86"/>
      <c r="AQS266" s="86"/>
      <c r="AQT266" s="86"/>
      <c r="AQU266" s="86"/>
      <c r="AQV266" s="86"/>
      <c r="AQW266" s="86"/>
      <c r="AQX266" s="86"/>
      <c r="AQY266" s="86"/>
      <c r="AQZ266" s="86"/>
      <c r="ARA266" s="86"/>
      <c r="ARB266" s="86"/>
      <c r="ARC266" s="86"/>
      <c r="ARD266" s="86"/>
      <c r="ARE266" s="86"/>
      <c r="ARF266" s="86"/>
      <c r="ARG266" s="86"/>
      <c r="ARH266" s="86"/>
      <c r="ARI266" s="86"/>
      <c r="ARJ266" s="86"/>
      <c r="ARK266" s="86"/>
      <c r="ARL266" s="86"/>
      <c r="ARM266" s="86"/>
      <c r="ARN266" s="86"/>
      <c r="ARO266" s="86"/>
      <c r="ARP266" s="86"/>
      <c r="ARQ266" s="86"/>
      <c r="ARR266" s="86"/>
      <c r="ARS266" s="86"/>
      <c r="ART266" s="86"/>
      <c r="ARU266" s="86"/>
      <c r="ARV266" s="86"/>
      <c r="ARW266" s="86"/>
      <c r="ARX266" s="86"/>
      <c r="ARY266" s="86"/>
      <c r="ARZ266" s="86"/>
      <c r="ASA266" s="86"/>
      <c r="ASB266" s="86"/>
      <c r="ASC266" s="86"/>
      <c r="ASD266" s="86"/>
      <c r="ASE266" s="86"/>
      <c r="ASF266" s="86"/>
      <c r="ASG266" s="86"/>
      <c r="ASH266" s="86"/>
      <c r="ASI266" s="86"/>
      <c r="ASJ266" s="86"/>
      <c r="ASK266" s="86"/>
      <c r="ASL266" s="86"/>
      <c r="ASM266" s="86"/>
      <c r="ASN266" s="86"/>
      <c r="ASO266" s="86"/>
      <c r="ASP266" s="86"/>
      <c r="ASQ266" s="86"/>
      <c r="ASR266" s="86"/>
      <c r="ASS266" s="86"/>
      <c r="AST266" s="86"/>
      <c r="ASU266" s="86"/>
      <c r="ASV266" s="86"/>
      <c r="ASW266" s="86"/>
      <c r="ASX266" s="86"/>
      <c r="ASY266" s="86"/>
      <c r="ASZ266" s="86"/>
      <c r="ATA266" s="86"/>
      <c r="ATB266" s="86"/>
      <c r="ATC266" s="86"/>
      <c r="ATD266" s="86"/>
      <c r="ATE266" s="86"/>
      <c r="ATF266" s="86"/>
      <c r="ATG266" s="86"/>
      <c r="ATH266" s="86"/>
      <c r="ATI266" s="86"/>
      <c r="ATJ266" s="86"/>
      <c r="ATK266" s="86"/>
      <c r="ATL266" s="86"/>
      <c r="ATM266" s="86"/>
      <c r="ATN266" s="86"/>
      <c r="ATO266" s="86"/>
      <c r="ATP266" s="86"/>
      <c r="ATQ266" s="86"/>
      <c r="ATR266" s="86"/>
      <c r="ATS266" s="86"/>
      <c r="ATT266" s="86"/>
      <c r="ATU266" s="86"/>
      <c r="ATV266" s="86"/>
      <c r="ATW266" s="86"/>
      <c r="ATX266" s="86"/>
      <c r="ATY266" s="86"/>
      <c r="ATZ266" s="86"/>
      <c r="AUA266" s="86"/>
      <c r="AUB266" s="86"/>
      <c r="AUC266" s="86"/>
      <c r="AUD266" s="86"/>
      <c r="AUE266" s="86"/>
      <c r="AUF266" s="86"/>
      <c r="AUG266" s="86"/>
      <c r="AUH266" s="86"/>
      <c r="AUI266" s="86"/>
      <c r="AUJ266" s="86"/>
      <c r="AUK266" s="86"/>
      <c r="AUL266" s="86"/>
      <c r="AUM266" s="86"/>
      <c r="AUN266" s="86"/>
      <c r="AUO266" s="86"/>
      <c r="AUP266" s="86"/>
      <c r="AUQ266" s="86"/>
      <c r="AUR266" s="86"/>
      <c r="AUS266" s="86"/>
      <c r="AUT266" s="86"/>
      <c r="AUU266" s="86"/>
      <c r="AUV266" s="86"/>
      <c r="AUW266" s="86"/>
      <c r="AUX266" s="86"/>
      <c r="AUY266" s="86"/>
      <c r="AUZ266" s="86"/>
      <c r="AVA266" s="86"/>
      <c r="AVB266" s="86"/>
      <c r="AVC266" s="86"/>
      <c r="AVD266" s="86"/>
      <c r="AVE266" s="86"/>
      <c r="AVF266" s="86"/>
      <c r="AVG266" s="86"/>
      <c r="AVH266" s="86"/>
      <c r="AVI266" s="86"/>
      <c r="AVJ266" s="86"/>
      <c r="AVK266" s="86"/>
      <c r="AVL266" s="86"/>
      <c r="AVM266" s="86"/>
      <c r="AVN266" s="86"/>
      <c r="AVO266" s="86"/>
      <c r="AVP266" s="86"/>
      <c r="AVQ266" s="86"/>
      <c r="AVR266" s="86"/>
      <c r="AVS266" s="86"/>
      <c r="AVT266" s="86"/>
      <c r="AVU266" s="86"/>
      <c r="AVV266" s="86"/>
      <c r="AVW266" s="86"/>
      <c r="AVX266" s="86"/>
      <c r="AVY266" s="86"/>
      <c r="AVZ266" s="86"/>
      <c r="AWA266" s="86"/>
      <c r="AWB266" s="86"/>
      <c r="AWC266" s="86"/>
      <c r="AWD266" s="86"/>
      <c r="AWE266" s="86"/>
      <c r="AWF266" s="86"/>
      <c r="AWG266" s="86"/>
      <c r="AWH266" s="86"/>
      <c r="AWI266" s="86"/>
      <c r="AWJ266" s="86"/>
      <c r="AWK266" s="86"/>
      <c r="AWL266" s="86"/>
      <c r="AWM266" s="86"/>
      <c r="AWN266" s="86"/>
      <c r="AWO266" s="86"/>
      <c r="AWP266" s="86"/>
      <c r="AWQ266" s="86"/>
      <c r="AWR266" s="86"/>
      <c r="AWS266" s="86"/>
      <c r="AWT266" s="86"/>
      <c r="AWU266" s="86"/>
      <c r="AWV266" s="86"/>
      <c r="AWW266" s="86"/>
      <c r="AWX266" s="86"/>
      <c r="AWY266" s="86"/>
      <c r="AWZ266" s="86"/>
      <c r="AXA266" s="86"/>
      <c r="AXB266" s="86"/>
      <c r="AXC266" s="86"/>
      <c r="AXD266" s="86"/>
      <c r="AXE266" s="86"/>
      <c r="AXF266" s="86"/>
      <c r="AXG266" s="86"/>
      <c r="AXH266" s="86"/>
      <c r="AXI266" s="86"/>
      <c r="AXJ266" s="86"/>
      <c r="AXK266" s="86"/>
      <c r="AXL266" s="86"/>
      <c r="AXM266" s="86"/>
      <c r="AXN266" s="86"/>
      <c r="AXO266" s="86"/>
      <c r="AXP266" s="86"/>
      <c r="AXQ266" s="86"/>
      <c r="AXR266" s="86"/>
      <c r="AXS266" s="86"/>
      <c r="AXT266" s="86"/>
      <c r="AXU266" s="86"/>
      <c r="AXV266" s="86"/>
      <c r="AXW266" s="86"/>
      <c r="AXX266" s="86"/>
      <c r="AXY266" s="86"/>
      <c r="AXZ266" s="86"/>
      <c r="AYA266" s="86"/>
      <c r="AYB266" s="86"/>
      <c r="AYC266" s="86"/>
      <c r="AYD266" s="86"/>
      <c r="AYE266" s="86"/>
      <c r="AYF266" s="86"/>
      <c r="AYG266" s="86"/>
      <c r="AYH266" s="86"/>
      <c r="AYI266" s="86"/>
      <c r="AYJ266" s="86"/>
      <c r="AYK266" s="86"/>
      <c r="AYL266" s="86"/>
      <c r="AYM266" s="86"/>
      <c r="AYN266" s="86"/>
      <c r="AYO266" s="86"/>
      <c r="AYP266" s="86"/>
      <c r="AYQ266" s="86"/>
      <c r="AYR266" s="86"/>
      <c r="AYS266" s="86"/>
      <c r="AYT266" s="86"/>
      <c r="AYU266" s="86"/>
      <c r="AYV266" s="86"/>
      <c r="AYW266" s="86"/>
      <c r="AYX266" s="86"/>
      <c r="AYY266" s="86"/>
      <c r="AYZ266" s="86"/>
      <c r="AZA266" s="86"/>
      <c r="AZB266" s="86"/>
      <c r="AZC266" s="86"/>
      <c r="AZD266" s="86"/>
      <c r="AZE266" s="86"/>
      <c r="AZF266" s="86"/>
      <c r="AZG266" s="86"/>
      <c r="AZH266" s="86"/>
      <c r="AZI266" s="86"/>
      <c r="AZJ266" s="86"/>
      <c r="AZK266" s="86"/>
      <c r="AZL266" s="86"/>
      <c r="AZM266" s="86"/>
      <c r="AZN266" s="86"/>
      <c r="AZO266" s="86"/>
      <c r="AZP266" s="86"/>
      <c r="AZQ266" s="86"/>
      <c r="AZR266" s="86"/>
      <c r="AZS266" s="86"/>
      <c r="AZT266" s="86"/>
      <c r="AZU266" s="86"/>
      <c r="AZV266" s="86"/>
      <c r="AZW266" s="86"/>
      <c r="AZX266" s="86"/>
      <c r="AZY266" s="86"/>
      <c r="AZZ266" s="86"/>
      <c r="BAA266" s="86"/>
      <c r="BAB266" s="86"/>
      <c r="BAC266" s="86"/>
      <c r="BAD266" s="86"/>
      <c r="BAE266" s="86"/>
      <c r="BAF266" s="86"/>
      <c r="BAG266" s="86"/>
      <c r="BAH266" s="86"/>
      <c r="BAI266" s="86"/>
      <c r="BAJ266" s="86"/>
      <c r="BAK266" s="86"/>
      <c r="BAL266" s="86"/>
      <c r="BAM266" s="86"/>
      <c r="BAN266" s="86"/>
      <c r="BAO266" s="86"/>
      <c r="BAP266" s="86"/>
      <c r="BAQ266" s="86"/>
      <c r="BAR266" s="86"/>
      <c r="BAS266" s="86"/>
      <c r="BAT266" s="86"/>
      <c r="BAU266" s="86"/>
      <c r="BAV266" s="86"/>
      <c r="BAW266" s="86"/>
      <c r="BAX266" s="86"/>
      <c r="BAY266" s="86"/>
      <c r="BAZ266" s="86"/>
      <c r="BBA266" s="86"/>
      <c r="BBB266" s="86"/>
      <c r="BBC266" s="86"/>
      <c r="BBD266" s="86"/>
      <c r="BBE266" s="86"/>
      <c r="BBF266" s="86"/>
      <c r="BBG266" s="86"/>
      <c r="BBH266" s="86"/>
      <c r="BBI266" s="86"/>
      <c r="BBJ266" s="86"/>
      <c r="BBK266" s="86"/>
      <c r="BBL266" s="86"/>
      <c r="BBM266" s="86"/>
      <c r="BBN266" s="86"/>
      <c r="BBO266" s="86"/>
      <c r="BBP266" s="86"/>
      <c r="BBQ266" s="86"/>
      <c r="BBR266" s="86"/>
      <c r="BBS266" s="86"/>
      <c r="BBT266" s="86"/>
      <c r="BBU266" s="86"/>
      <c r="BBV266" s="86"/>
      <c r="BBW266" s="86"/>
      <c r="BBX266" s="86"/>
      <c r="BBY266" s="86"/>
      <c r="BBZ266" s="86"/>
      <c r="BCA266" s="86"/>
      <c r="BCB266" s="86"/>
      <c r="BCC266" s="86"/>
      <c r="BCD266" s="86"/>
      <c r="BCE266" s="86"/>
      <c r="BCF266" s="86"/>
      <c r="BCG266" s="86"/>
      <c r="BCH266" s="86"/>
      <c r="BCI266" s="86"/>
      <c r="BCJ266" s="86"/>
      <c r="BCK266" s="86"/>
      <c r="BCL266" s="86"/>
      <c r="BCM266" s="86"/>
      <c r="BCN266" s="86"/>
      <c r="BCO266" s="86"/>
      <c r="BCP266" s="86"/>
      <c r="BCQ266" s="86"/>
      <c r="BCR266" s="86"/>
      <c r="BCS266" s="86"/>
      <c r="BCT266" s="86"/>
      <c r="BCU266" s="86"/>
      <c r="BCV266" s="86"/>
      <c r="BCW266" s="86"/>
      <c r="BCX266" s="86"/>
      <c r="BCY266" s="86"/>
      <c r="BCZ266" s="86"/>
      <c r="BDA266" s="86"/>
      <c r="BDB266" s="86"/>
      <c r="BDC266" s="86"/>
      <c r="BDD266" s="86"/>
      <c r="BDE266" s="86"/>
      <c r="BDF266" s="86"/>
      <c r="BDG266" s="86"/>
      <c r="BDH266" s="86"/>
      <c r="BDI266" s="86"/>
      <c r="BDJ266" s="86"/>
      <c r="BDK266" s="86"/>
      <c r="BDL266" s="86"/>
      <c r="BDM266" s="86"/>
      <c r="BDN266" s="86"/>
      <c r="BDO266" s="86"/>
      <c r="BDP266" s="86"/>
      <c r="BDQ266" s="86"/>
      <c r="BDR266" s="86"/>
      <c r="BDS266" s="86"/>
      <c r="BDT266" s="86"/>
      <c r="BDU266" s="86"/>
      <c r="BDV266" s="86"/>
      <c r="BDW266" s="86"/>
      <c r="BDX266" s="86"/>
      <c r="BDY266" s="86"/>
      <c r="BDZ266" s="86"/>
      <c r="BEA266" s="86"/>
      <c r="BEB266" s="86"/>
      <c r="BEC266" s="86"/>
      <c r="BED266" s="86"/>
      <c r="BEE266" s="86"/>
      <c r="BEF266" s="86"/>
      <c r="BEG266" s="86"/>
      <c r="BEH266" s="86"/>
      <c r="BEI266" s="86"/>
      <c r="BEJ266" s="86"/>
      <c r="BEK266" s="86"/>
      <c r="BEL266" s="86"/>
      <c r="BEM266" s="86"/>
      <c r="BEN266" s="86"/>
      <c r="BEO266" s="86"/>
      <c r="BEP266" s="86"/>
      <c r="BEQ266" s="86"/>
      <c r="BER266" s="86"/>
      <c r="BES266" s="86"/>
      <c r="BET266" s="86"/>
      <c r="BEU266" s="86"/>
      <c r="BEV266" s="86"/>
      <c r="BEW266" s="86"/>
      <c r="BEX266" s="86"/>
      <c r="BEY266" s="86"/>
      <c r="BEZ266" s="86"/>
      <c r="BFA266" s="86"/>
      <c r="BFB266" s="86"/>
      <c r="BFC266" s="86"/>
      <c r="BFD266" s="86"/>
      <c r="BFE266" s="86"/>
      <c r="BFF266" s="86"/>
      <c r="BFG266" s="86"/>
      <c r="BFH266" s="86"/>
      <c r="BFI266" s="86"/>
      <c r="BFJ266" s="86"/>
      <c r="BFK266" s="86"/>
      <c r="BFL266" s="86"/>
      <c r="BFM266" s="86"/>
      <c r="BFN266" s="86"/>
      <c r="BFO266" s="86"/>
      <c r="BFP266" s="86"/>
      <c r="BFQ266" s="86"/>
      <c r="BFR266" s="86"/>
      <c r="BFS266" s="86"/>
      <c r="BFT266" s="86"/>
      <c r="BFU266" s="86"/>
      <c r="BFV266" s="86"/>
      <c r="BFW266" s="86"/>
      <c r="BFX266" s="86"/>
      <c r="BFY266" s="86"/>
      <c r="BFZ266" s="86"/>
      <c r="BGA266" s="86"/>
      <c r="BGB266" s="86"/>
      <c r="BGC266" s="86"/>
      <c r="BGD266" s="86"/>
      <c r="BGE266" s="86"/>
      <c r="BGF266" s="86"/>
      <c r="BGG266" s="86"/>
      <c r="BGH266" s="86"/>
      <c r="BGI266" s="86"/>
      <c r="BGJ266" s="86"/>
      <c r="BGK266" s="86"/>
      <c r="BGL266" s="86"/>
      <c r="BGM266" s="86"/>
      <c r="BGN266" s="86"/>
      <c r="BGO266" s="86"/>
      <c r="BGP266" s="86"/>
      <c r="BGQ266" s="86"/>
      <c r="BGR266" s="86"/>
      <c r="BGS266" s="86"/>
      <c r="BGT266" s="86"/>
      <c r="BGU266" s="86"/>
      <c r="BGV266" s="86"/>
      <c r="BGW266" s="86"/>
      <c r="BGX266" s="86"/>
      <c r="BGY266" s="86"/>
      <c r="BGZ266" s="86"/>
      <c r="BHA266" s="86"/>
      <c r="BHB266" s="86"/>
      <c r="BHC266" s="86"/>
      <c r="BHD266" s="86"/>
      <c r="BHE266" s="86"/>
      <c r="BHF266" s="86"/>
      <c r="BHG266" s="86"/>
      <c r="BHH266" s="86"/>
      <c r="BHI266" s="86"/>
      <c r="BHJ266" s="86"/>
      <c r="BHK266" s="86"/>
      <c r="BHL266" s="86"/>
      <c r="BHM266" s="86"/>
      <c r="BHN266" s="86"/>
      <c r="BHO266" s="86"/>
      <c r="BHP266" s="86"/>
      <c r="BHQ266" s="86"/>
      <c r="BHR266" s="86"/>
      <c r="BHS266" s="86"/>
      <c r="BHT266" s="86"/>
      <c r="BHU266" s="86"/>
      <c r="BHV266" s="86"/>
      <c r="BHW266" s="86"/>
      <c r="BHX266" s="86"/>
      <c r="BHY266" s="86"/>
      <c r="BHZ266" s="86"/>
      <c r="BIA266" s="86"/>
      <c r="BIB266" s="86"/>
      <c r="BIC266" s="86"/>
      <c r="BID266" s="86"/>
      <c r="BIE266" s="86"/>
      <c r="BIF266" s="86"/>
      <c r="BIG266" s="86"/>
      <c r="BIH266" s="86"/>
      <c r="BII266" s="86"/>
      <c r="BIJ266" s="86"/>
      <c r="BIK266" s="86"/>
      <c r="BIL266" s="86"/>
      <c r="BIM266" s="86"/>
      <c r="BIN266" s="86"/>
      <c r="BIO266" s="86"/>
      <c r="BIP266" s="86"/>
      <c r="BIQ266" s="86"/>
      <c r="BIR266" s="86"/>
      <c r="BIS266" s="86"/>
      <c r="BIT266" s="86"/>
      <c r="BIU266" s="86"/>
      <c r="BIV266" s="86"/>
      <c r="BIW266" s="86"/>
      <c r="BIX266" s="86"/>
      <c r="BIY266" s="86"/>
      <c r="BIZ266" s="86"/>
      <c r="BJA266" s="86"/>
      <c r="BJB266" s="86"/>
      <c r="BJC266" s="86"/>
      <c r="BJD266" s="86"/>
      <c r="BJE266" s="86"/>
      <c r="BJF266" s="86"/>
      <c r="BJG266" s="86"/>
      <c r="BJH266" s="86"/>
      <c r="BJI266" s="86"/>
      <c r="BJJ266" s="86"/>
      <c r="BJK266" s="86"/>
      <c r="BJL266" s="86"/>
      <c r="BJM266" s="86"/>
      <c r="BJN266" s="86"/>
      <c r="BJO266" s="86"/>
      <c r="BJP266" s="86"/>
      <c r="BJQ266" s="86"/>
      <c r="BJR266" s="86"/>
      <c r="BJS266" s="86"/>
      <c r="BJT266" s="86"/>
      <c r="BJU266" s="86"/>
      <c r="BJV266" s="86"/>
      <c r="BJW266" s="86"/>
      <c r="BJX266" s="86"/>
      <c r="BJY266" s="86"/>
      <c r="BJZ266" s="86"/>
      <c r="BKA266" s="86"/>
      <c r="BKB266" s="86"/>
      <c r="BKC266" s="86"/>
      <c r="BKD266" s="86"/>
      <c r="BKE266" s="86"/>
      <c r="BKF266" s="86"/>
      <c r="BKG266" s="86"/>
      <c r="BKH266" s="86"/>
      <c r="BKI266" s="86"/>
      <c r="BKJ266" s="86"/>
      <c r="BKK266" s="86"/>
      <c r="BKL266" s="86"/>
      <c r="BKM266" s="86"/>
      <c r="BKN266" s="86"/>
      <c r="BKO266" s="86"/>
      <c r="BKP266" s="86"/>
      <c r="BKQ266" s="86"/>
      <c r="BKR266" s="86"/>
      <c r="BKS266" s="86"/>
      <c r="BKT266" s="86"/>
      <c r="BKU266" s="86"/>
      <c r="BKV266" s="86"/>
      <c r="BKW266" s="86"/>
      <c r="BKX266" s="86"/>
      <c r="BKY266" s="86"/>
      <c r="BKZ266" s="86"/>
      <c r="BLA266" s="86"/>
      <c r="BLB266" s="86"/>
      <c r="BLC266" s="86"/>
      <c r="BLD266" s="86"/>
      <c r="BLE266" s="86"/>
      <c r="BLF266" s="86"/>
      <c r="BLG266" s="86"/>
      <c r="BLH266" s="86"/>
      <c r="BLI266" s="86"/>
      <c r="BLJ266" s="86"/>
      <c r="BLK266" s="86"/>
      <c r="BLL266" s="86"/>
      <c r="BLM266" s="86"/>
      <c r="BLN266" s="86"/>
      <c r="BLO266" s="86"/>
      <c r="BLP266" s="86"/>
      <c r="BLQ266" s="86"/>
      <c r="BLR266" s="86"/>
      <c r="BLS266" s="86"/>
      <c r="BLT266" s="86"/>
      <c r="BLU266" s="86"/>
      <c r="BLV266" s="86"/>
      <c r="BLW266" s="86"/>
      <c r="BLX266" s="86"/>
      <c r="BLY266" s="86"/>
      <c r="BLZ266" s="86"/>
      <c r="BMA266" s="86"/>
      <c r="BMB266" s="86"/>
      <c r="BMC266" s="86"/>
      <c r="BMD266" s="86"/>
      <c r="BME266" s="86"/>
      <c r="BMF266" s="86"/>
      <c r="BMG266" s="86"/>
      <c r="BMH266" s="86"/>
      <c r="BMI266" s="86"/>
      <c r="BMJ266" s="86"/>
      <c r="BMK266" s="86"/>
      <c r="BML266" s="86"/>
      <c r="BMM266" s="86"/>
      <c r="BMN266" s="86"/>
      <c r="BMO266" s="86"/>
      <c r="BMP266" s="86"/>
      <c r="BMQ266" s="86"/>
      <c r="BMR266" s="86"/>
      <c r="BMS266" s="86"/>
      <c r="BMT266" s="86"/>
      <c r="BMU266" s="86"/>
      <c r="BMV266" s="86"/>
      <c r="BMW266" s="86"/>
      <c r="BMX266" s="86"/>
      <c r="BMY266" s="86"/>
      <c r="BMZ266" s="86"/>
      <c r="BNA266" s="86"/>
      <c r="BNB266" s="86"/>
      <c r="BNC266" s="86"/>
      <c r="BND266" s="86"/>
      <c r="BNE266" s="86"/>
      <c r="BNF266" s="86"/>
      <c r="BNG266" s="86"/>
      <c r="BNH266" s="86"/>
      <c r="BNI266" s="86"/>
      <c r="BNJ266" s="86"/>
      <c r="BNK266" s="86"/>
      <c r="BNL266" s="86"/>
      <c r="BNM266" s="86"/>
      <c r="BNN266" s="86"/>
      <c r="BNO266" s="86"/>
      <c r="BNP266" s="86"/>
      <c r="BNQ266" s="86"/>
      <c r="BNR266" s="86"/>
      <c r="BNS266" s="86"/>
      <c r="BNT266" s="86"/>
      <c r="BNU266" s="86"/>
      <c r="BNV266" s="86"/>
      <c r="BNW266" s="86"/>
      <c r="BNX266" s="86"/>
      <c r="BNY266" s="86"/>
      <c r="BNZ266" s="86"/>
      <c r="BOA266" s="86"/>
      <c r="BOB266" s="86"/>
      <c r="BOC266" s="86"/>
      <c r="BOD266" s="86"/>
      <c r="BOE266" s="86"/>
      <c r="BOF266" s="86"/>
      <c r="BOG266" s="86"/>
      <c r="BOH266" s="86"/>
      <c r="BOI266" s="86"/>
      <c r="BOJ266" s="86"/>
      <c r="BOK266" s="86"/>
      <c r="BOL266" s="86"/>
      <c r="BOM266" s="86"/>
      <c r="BON266" s="86"/>
      <c r="BOO266" s="86"/>
      <c r="BOP266" s="86"/>
      <c r="BOQ266" s="86"/>
      <c r="BOR266" s="86"/>
      <c r="BOS266" s="86"/>
      <c r="BOT266" s="86"/>
      <c r="BOU266" s="86"/>
      <c r="BOV266" s="86"/>
      <c r="BOW266" s="86"/>
      <c r="BOX266" s="86"/>
      <c r="BOY266" s="86"/>
      <c r="BOZ266" s="86"/>
      <c r="BPA266" s="86"/>
      <c r="BPB266" s="86"/>
      <c r="BPC266" s="86"/>
      <c r="BPD266" s="86"/>
      <c r="BPE266" s="86"/>
      <c r="BPF266" s="86"/>
      <c r="BPG266" s="86"/>
      <c r="BPH266" s="86"/>
      <c r="BPI266" s="86"/>
      <c r="BPJ266" s="86"/>
      <c r="BPK266" s="86"/>
      <c r="BPL266" s="86"/>
      <c r="BPM266" s="86"/>
      <c r="BPN266" s="86"/>
      <c r="BPO266" s="86"/>
      <c r="BPP266" s="86"/>
      <c r="BPQ266" s="86"/>
      <c r="BPR266" s="86"/>
      <c r="BPS266" s="86"/>
      <c r="BPT266" s="86"/>
      <c r="BPU266" s="86"/>
      <c r="BPV266" s="86"/>
      <c r="BPW266" s="86"/>
      <c r="BPX266" s="86"/>
      <c r="BPY266" s="86"/>
      <c r="BPZ266" s="86"/>
      <c r="BQA266" s="86"/>
      <c r="BQB266" s="86"/>
      <c r="BQC266" s="86"/>
      <c r="BQD266" s="86"/>
      <c r="BQE266" s="86"/>
      <c r="BQF266" s="86"/>
      <c r="BQG266" s="86"/>
      <c r="BQH266" s="86"/>
      <c r="BQI266" s="86"/>
      <c r="BQJ266" s="86"/>
      <c r="BQK266" s="86"/>
      <c r="BQL266" s="86"/>
      <c r="BQM266" s="86"/>
      <c r="BQN266" s="86"/>
      <c r="BQO266" s="86"/>
      <c r="BQP266" s="86"/>
      <c r="BQQ266" s="86"/>
      <c r="BQR266" s="86"/>
      <c r="BQS266" s="86"/>
      <c r="BQT266" s="86"/>
      <c r="BQU266" s="86"/>
      <c r="BQV266" s="86"/>
      <c r="BQW266" s="86"/>
      <c r="BQX266" s="86"/>
      <c r="BQY266" s="86"/>
      <c r="BQZ266" s="86"/>
      <c r="BRA266" s="86"/>
      <c r="BRB266" s="86"/>
      <c r="BRC266" s="86"/>
      <c r="BRD266" s="86"/>
      <c r="BRE266" s="86"/>
      <c r="BRF266" s="86"/>
      <c r="BRG266" s="86"/>
      <c r="BRH266" s="86"/>
      <c r="BRI266" s="86"/>
      <c r="BRJ266" s="86"/>
      <c r="BRK266" s="86"/>
      <c r="BRL266" s="86"/>
      <c r="BRM266" s="86"/>
      <c r="BRN266" s="86"/>
      <c r="BRO266" s="86"/>
      <c r="BRP266" s="86"/>
      <c r="BRQ266" s="86"/>
      <c r="BRR266" s="86"/>
      <c r="BRS266" s="86"/>
      <c r="BRT266" s="86"/>
      <c r="BRU266" s="86"/>
      <c r="BRV266" s="86"/>
      <c r="BRW266" s="86"/>
      <c r="BRX266" s="86"/>
      <c r="BRY266" s="86"/>
      <c r="BRZ266" s="86"/>
      <c r="BSA266" s="86"/>
      <c r="BSB266" s="86"/>
      <c r="BSC266" s="86"/>
      <c r="BSD266" s="86"/>
      <c r="BSE266" s="86"/>
      <c r="BSF266" s="86"/>
      <c r="BSG266" s="86"/>
      <c r="BSH266" s="86"/>
      <c r="BSI266" s="86"/>
      <c r="BSJ266" s="86"/>
      <c r="BSK266" s="86"/>
      <c r="BSL266" s="86"/>
      <c r="BSM266" s="86"/>
      <c r="BSN266" s="86"/>
      <c r="BSO266" s="86"/>
      <c r="BSP266" s="86"/>
      <c r="BSQ266" s="86"/>
      <c r="BSR266" s="86"/>
      <c r="BSS266" s="86"/>
      <c r="BST266" s="86"/>
      <c r="BSU266" s="86"/>
      <c r="BSV266" s="86"/>
      <c r="BSW266" s="86"/>
      <c r="BSX266" s="86"/>
      <c r="BSY266" s="86"/>
      <c r="BSZ266" s="86"/>
      <c r="BTA266" s="86"/>
      <c r="BTB266" s="86"/>
      <c r="BTC266" s="86"/>
      <c r="BTD266" s="86"/>
      <c r="BTE266" s="86"/>
      <c r="BTF266" s="86"/>
      <c r="BTG266" s="86"/>
      <c r="BTH266" s="86"/>
      <c r="BTI266" s="86"/>
      <c r="BTJ266" s="86"/>
      <c r="BTK266" s="86"/>
      <c r="BTL266" s="86"/>
      <c r="BTM266" s="86"/>
      <c r="BTN266" s="86"/>
      <c r="BTO266" s="86"/>
      <c r="BTP266" s="86"/>
      <c r="BTQ266" s="86"/>
      <c r="BTR266" s="86"/>
      <c r="BTS266" s="86"/>
      <c r="BTT266" s="86"/>
      <c r="BTU266" s="86"/>
      <c r="BTV266" s="86"/>
      <c r="BTW266" s="86"/>
      <c r="BTX266" s="86"/>
      <c r="BTY266" s="86"/>
      <c r="BTZ266" s="86"/>
      <c r="BUA266" s="86"/>
      <c r="BUB266" s="86"/>
      <c r="BUC266" s="86"/>
      <c r="BUD266" s="86"/>
      <c r="BUE266" s="86"/>
      <c r="BUF266" s="86"/>
      <c r="BUG266" s="86"/>
      <c r="BUH266" s="86"/>
      <c r="BUI266" s="86"/>
      <c r="BUJ266" s="86"/>
      <c r="BUK266" s="86"/>
      <c r="BUL266" s="86"/>
      <c r="BUM266" s="86"/>
      <c r="BUN266" s="86"/>
      <c r="BUO266" s="86"/>
      <c r="BUP266" s="86"/>
      <c r="BUQ266" s="86"/>
      <c r="BUR266" s="86"/>
      <c r="BUS266" s="86"/>
      <c r="BUT266" s="86"/>
      <c r="BUU266" s="86"/>
      <c r="BUV266" s="86"/>
      <c r="BUW266" s="86"/>
      <c r="BUX266" s="86"/>
      <c r="BUY266" s="86"/>
      <c r="BUZ266" s="86"/>
      <c r="BVA266" s="86"/>
      <c r="BVB266" s="86"/>
      <c r="BVC266" s="86"/>
      <c r="BVD266" s="86"/>
      <c r="BVE266" s="86"/>
      <c r="BVF266" s="86"/>
      <c r="BVG266" s="86"/>
      <c r="BVH266" s="86"/>
      <c r="BVI266" s="86"/>
      <c r="BVJ266" s="86"/>
      <c r="BVK266" s="86"/>
      <c r="BVL266" s="86"/>
      <c r="BVM266" s="86"/>
      <c r="BVN266" s="86"/>
      <c r="BVO266" s="86"/>
      <c r="BVP266" s="86"/>
      <c r="BVQ266" s="86"/>
      <c r="BVR266" s="86"/>
      <c r="BVS266" s="86"/>
      <c r="BVT266" s="86"/>
      <c r="BVU266" s="86"/>
      <c r="BVV266" s="86"/>
      <c r="BVW266" s="86"/>
      <c r="BVX266" s="86"/>
      <c r="BVY266" s="86"/>
      <c r="BVZ266" s="86"/>
      <c r="BWA266" s="86"/>
      <c r="BWB266" s="86"/>
      <c r="BWC266" s="86"/>
      <c r="BWD266" s="86"/>
      <c r="BWE266" s="86"/>
      <c r="BWF266" s="86"/>
      <c r="BWG266" s="86"/>
      <c r="BWH266" s="86"/>
      <c r="BWI266" s="86"/>
      <c r="BWJ266" s="86"/>
      <c r="BWK266" s="86"/>
      <c r="BWL266" s="86"/>
      <c r="BWM266" s="86"/>
      <c r="BWN266" s="86"/>
      <c r="BWO266" s="86"/>
      <c r="BWP266" s="86"/>
      <c r="BWQ266" s="86"/>
      <c r="BWR266" s="86"/>
      <c r="BWS266" s="86"/>
      <c r="BWT266" s="86"/>
      <c r="BWU266" s="86"/>
      <c r="BWV266" s="86"/>
      <c r="BWW266" s="86"/>
      <c r="BWX266" s="86"/>
      <c r="BWY266" s="86"/>
      <c r="BWZ266" s="86"/>
      <c r="BXA266" s="86"/>
      <c r="BXB266" s="86"/>
      <c r="BXC266" s="86"/>
      <c r="BXD266" s="86"/>
      <c r="BXE266" s="86"/>
      <c r="BXF266" s="86"/>
      <c r="BXG266" s="86"/>
      <c r="BXH266" s="86"/>
      <c r="BXI266" s="86"/>
      <c r="BXJ266" s="86"/>
      <c r="BXK266" s="86"/>
      <c r="BXL266" s="86"/>
      <c r="BXM266" s="86"/>
      <c r="BXN266" s="86"/>
      <c r="BXO266" s="86"/>
      <c r="BXP266" s="86"/>
      <c r="BXQ266" s="86"/>
      <c r="BXR266" s="86"/>
      <c r="BXS266" s="86"/>
      <c r="BXT266" s="86"/>
      <c r="BXU266" s="86"/>
      <c r="BXV266" s="86"/>
      <c r="BXW266" s="86"/>
      <c r="BXX266" s="86"/>
      <c r="BXY266" s="86"/>
      <c r="BXZ266" s="86"/>
      <c r="BYA266" s="86"/>
      <c r="BYB266" s="86"/>
      <c r="BYC266" s="86"/>
      <c r="BYD266" s="86"/>
      <c r="BYE266" s="86"/>
      <c r="BYF266" s="86"/>
      <c r="BYG266" s="86"/>
      <c r="BYH266" s="86"/>
      <c r="BYI266" s="86"/>
      <c r="BYJ266" s="86"/>
      <c r="BYK266" s="86"/>
      <c r="BYL266" s="86"/>
      <c r="BYM266" s="86"/>
      <c r="BYN266" s="86"/>
      <c r="BYO266" s="86"/>
      <c r="BYP266" s="86"/>
      <c r="BYQ266" s="86"/>
      <c r="BYR266" s="86"/>
      <c r="BYS266" s="86"/>
      <c r="BYT266" s="86"/>
      <c r="BYU266" s="86"/>
      <c r="BYV266" s="86"/>
      <c r="BYW266" s="86"/>
      <c r="BYX266" s="86"/>
      <c r="BYY266" s="86"/>
      <c r="BYZ266" s="86"/>
      <c r="BZA266" s="86"/>
      <c r="BZB266" s="86"/>
      <c r="BZC266" s="86"/>
      <c r="BZD266" s="86"/>
      <c r="BZE266" s="86"/>
      <c r="BZF266" s="86"/>
      <c r="BZG266" s="86"/>
      <c r="BZH266" s="86"/>
      <c r="BZI266" s="86"/>
      <c r="BZJ266" s="86"/>
      <c r="BZK266" s="86"/>
      <c r="BZL266" s="86"/>
      <c r="BZM266" s="86"/>
      <c r="BZN266" s="86"/>
      <c r="BZO266" s="86"/>
      <c r="BZP266" s="86"/>
      <c r="BZQ266" s="86"/>
      <c r="BZR266" s="86"/>
      <c r="BZS266" s="86"/>
      <c r="BZT266" s="86"/>
      <c r="BZU266" s="86"/>
      <c r="BZV266" s="86"/>
      <c r="BZW266" s="86"/>
      <c r="BZX266" s="86"/>
      <c r="BZY266" s="86"/>
      <c r="BZZ266" s="86"/>
      <c r="CAA266" s="86"/>
      <c r="CAB266" s="86"/>
      <c r="CAC266" s="86"/>
      <c r="CAD266" s="86"/>
      <c r="CAE266" s="86"/>
      <c r="CAF266" s="86"/>
      <c r="CAG266" s="86"/>
      <c r="CAH266" s="86"/>
      <c r="CAI266" s="86"/>
      <c r="CAJ266" s="86"/>
      <c r="CAK266" s="86"/>
      <c r="CAL266" s="86"/>
      <c r="CAM266" s="86"/>
      <c r="CAN266" s="86"/>
      <c r="CAO266" s="86"/>
      <c r="CAP266" s="86"/>
      <c r="CAQ266" s="86"/>
      <c r="CAR266" s="86"/>
      <c r="CAS266" s="86"/>
      <c r="CAT266" s="86"/>
      <c r="CAU266" s="86"/>
      <c r="CAV266" s="86"/>
      <c r="CAW266" s="86"/>
      <c r="CAX266" s="86"/>
      <c r="CAY266" s="86"/>
      <c r="CAZ266" s="86"/>
      <c r="CBA266" s="86"/>
      <c r="CBB266" s="86"/>
      <c r="CBC266" s="86"/>
      <c r="CBD266" s="86"/>
      <c r="CBE266" s="86"/>
      <c r="CBF266" s="86"/>
      <c r="CBG266" s="86"/>
      <c r="CBH266" s="86"/>
      <c r="CBI266" s="86"/>
      <c r="CBJ266" s="86"/>
      <c r="CBK266" s="86"/>
      <c r="CBL266" s="86"/>
      <c r="CBM266" s="86"/>
      <c r="CBN266" s="86"/>
      <c r="CBO266" s="86"/>
      <c r="CBP266" s="86"/>
      <c r="CBQ266" s="86"/>
      <c r="CBR266" s="86"/>
      <c r="CBS266" s="86"/>
      <c r="CBT266" s="86"/>
      <c r="CBU266" s="86"/>
      <c r="CBV266" s="86"/>
      <c r="CBW266" s="86"/>
      <c r="CBX266" s="86"/>
      <c r="CBY266" s="86"/>
      <c r="CBZ266" s="86"/>
      <c r="CCA266" s="86"/>
      <c r="CCB266" s="86"/>
      <c r="CCC266" s="86"/>
      <c r="CCD266" s="86"/>
      <c r="CCE266" s="86"/>
      <c r="CCF266" s="86"/>
      <c r="CCG266" s="86"/>
      <c r="CCH266" s="86"/>
      <c r="CCI266" s="86"/>
      <c r="CCJ266" s="86"/>
      <c r="CCK266" s="86"/>
      <c r="CCL266" s="86"/>
      <c r="CCM266" s="86"/>
      <c r="CCN266" s="86"/>
      <c r="CCO266" s="86"/>
      <c r="CCP266" s="86"/>
      <c r="CCQ266" s="86"/>
      <c r="CCR266" s="86"/>
      <c r="CCS266" s="86"/>
      <c r="CCT266" s="86"/>
      <c r="CCU266" s="86"/>
      <c r="CCV266" s="86"/>
      <c r="CCW266" s="86"/>
      <c r="CCX266" s="86"/>
      <c r="CCY266" s="86"/>
      <c r="CCZ266" s="86"/>
      <c r="CDA266" s="86"/>
      <c r="CDB266" s="86"/>
      <c r="CDC266" s="86"/>
      <c r="CDD266" s="86"/>
      <c r="CDE266" s="86"/>
      <c r="CDF266" s="86"/>
      <c r="CDG266" s="86"/>
      <c r="CDH266" s="86"/>
      <c r="CDI266" s="86"/>
      <c r="CDJ266" s="86"/>
      <c r="CDK266" s="86"/>
      <c r="CDL266" s="86"/>
      <c r="CDM266" s="86"/>
      <c r="CDN266" s="86"/>
      <c r="CDO266" s="86"/>
      <c r="CDP266" s="86"/>
      <c r="CDQ266" s="86"/>
      <c r="CDR266" s="86"/>
      <c r="CDS266" s="86"/>
      <c r="CDT266" s="86"/>
      <c r="CDU266" s="86"/>
      <c r="CDV266" s="86"/>
      <c r="CDW266" s="86"/>
      <c r="CDX266" s="86"/>
      <c r="CDY266" s="86"/>
      <c r="CDZ266" s="86"/>
      <c r="CEA266" s="86"/>
      <c r="CEB266" s="86"/>
      <c r="CEC266" s="86"/>
      <c r="CED266" s="86"/>
      <c r="CEE266" s="86"/>
      <c r="CEF266" s="86"/>
      <c r="CEG266" s="86"/>
      <c r="CEH266" s="86"/>
      <c r="CEI266" s="86"/>
      <c r="CEJ266" s="86"/>
      <c r="CEK266" s="86"/>
      <c r="CEL266" s="86"/>
      <c r="CEM266" s="86"/>
      <c r="CEN266" s="86"/>
      <c r="CEO266" s="86"/>
      <c r="CEP266" s="86"/>
      <c r="CEQ266" s="86"/>
      <c r="CER266" s="86"/>
      <c r="CES266" s="86"/>
      <c r="CET266" s="86"/>
      <c r="CEU266" s="86"/>
      <c r="CEV266" s="86"/>
      <c r="CEW266" s="86"/>
      <c r="CEX266" s="86"/>
      <c r="CEY266" s="86"/>
      <c r="CEZ266" s="86"/>
      <c r="CFA266" s="86"/>
      <c r="CFB266" s="86"/>
      <c r="CFC266" s="86"/>
      <c r="CFD266" s="86"/>
      <c r="CFE266" s="86"/>
      <c r="CFF266" s="86"/>
      <c r="CFG266" s="86"/>
      <c r="CFH266" s="86"/>
      <c r="CFI266" s="86"/>
      <c r="CFJ266" s="86"/>
      <c r="CFK266" s="86"/>
      <c r="CFL266" s="86"/>
      <c r="CFM266" s="86"/>
      <c r="CFN266" s="86"/>
      <c r="CFO266" s="86"/>
    </row>
    <row r="267" customFormat="false" ht="13.8" hidden="false" customHeight="false" outlineLevel="0" collapsed="false">
      <c r="A267" s="86" t="s">
        <v>830</v>
      </c>
      <c r="B267" s="86" t="s">
        <v>2646</v>
      </c>
      <c r="C267" s="86" t="s">
        <v>2653</v>
      </c>
      <c r="D267" s="86"/>
      <c r="E267" s="86"/>
      <c r="F267" s="86"/>
      <c r="G267" s="86"/>
      <c r="H267" s="86" t="s">
        <v>2654</v>
      </c>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c r="CT267" s="86"/>
      <c r="CU267" s="86"/>
      <c r="CV267" s="86"/>
      <c r="CW267" s="86"/>
      <c r="CX267" s="86"/>
      <c r="CY267" s="86"/>
      <c r="CZ267" s="86"/>
      <c r="DA267" s="86"/>
      <c r="DB267" s="86"/>
      <c r="DC267" s="86"/>
      <c r="DD267" s="86"/>
      <c r="DE267" s="86"/>
      <c r="DF267" s="86"/>
      <c r="DG267" s="86"/>
      <c r="DH267" s="86"/>
      <c r="DI267" s="86"/>
      <c r="DJ267" s="86"/>
      <c r="DK267" s="86"/>
      <c r="DL267" s="86"/>
      <c r="DM267" s="86"/>
      <c r="DN267" s="86"/>
      <c r="DO267" s="86"/>
      <c r="DP267" s="86"/>
      <c r="DQ267" s="86"/>
      <c r="DR267" s="86"/>
      <c r="DS267" s="86"/>
      <c r="DT267" s="86"/>
      <c r="DU267" s="86"/>
      <c r="DV267" s="86"/>
      <c r="DW267" s="86"/>
      <c r="DX267" s="86"/>
      <c r="DY267" s="86"/>
      <c r="DZ267" s="86"/>
      <c r="EA267" s="86"/>
      <c r="EB267" s="86"/>
      <c r="EC267" s="86"/>
      <c r="ED267" s="86"/>
      <c r="EE267" s="86"/>
      <c r="EF267" s="86"/>
      <c r="EG267" s="86"/>
      <c r="EH267" s="86"/>
      <c r="EI267" s="86"/>
      <c r="EJ267" s="86"/>
      <c r="EK267" s="86"/>
      <c r="EL267" s="86"/>
      <c r="EM267" s="86"/>
      <c r="EN267" s="86"/>
      <c r="EO267" s="86"/>
      <c r="EP267" s="86"/>
      <c r="EQ267" s="86"/>
      <c r="ER267" s="86"/>
      <c r="ES267" s="86"/>
      <c r="ET267" s="86"/>
      <c r="EU267" s="86"/>
      <c r="EV267" s="86"/>
      <c r="EW267" s="86"/>
      <c r="EX267" s="86"/>
      <c r="EY267" s="86"/>
      <c r="EZ267" s="86"/>
      <c r="FA267" s="86"/>
      <c r="FB267" s="86"/>
      <c r="FC267" s="86"/>
      <c r="FD267" s="86"/>
      <c r="FE267" s="86"/>
      <c r="FF267" s="86"/>
      <c r="FG267" s="86"/>
      <c r="FH267" s="86"/>
      <c r="FI267" s="86"/>
      <c r="FJ267" s="86"/>
      <c r="FK267" s="86"/>
      <c r="FL267" s="86"/>
      <c r="FM267" s="86"/>
      <c r="FN267" s="86"/>
      <c r="FO267" s="86"/>
      <c r="FP267" s="86"/>
      <c r="FQ267" s="86"/>
      <c r="FR267" s="86"/>
      <c r="FS267" s="86"/>
      <c r="FT267" s="86"/>
      <c r="FU267" s="86"/>
      <c r="FV267" s="86"/>
      <c r="FW267" s="86"/>
      <c r="FX267" s="86"/>
      <c r="FY267" s="86"/>
      <c r="FZ267" s="86"/>
      <c r="GA267" s="86"/>
      <c r="GB267" s="86"/>
      <c r="GC267" s="86"/>
      <c r="GD267" s="86"/>
      <c r="GE267" s="86"/>
      <c r="GF267" s="86"/>
      <c r="GG267" s="86"/>
      <c r="GH267" s="86"/>
      <c r="GI267" s="86"/>
      <c r="GJ267" s="86"/>
      <c r="GK267" s="86"/>
      <c r="GL267" s="86"/>
      <c r="GM267" s="86"/>
      <c r="GN267" s="86"/>
      <c r="GO267" s="86"/>
      <c r="GP267" s="86"/>
      <c r="GQ267" s="86"/>
      <c r="GR267" s="86"/>
      <c r="GS267" s="86"/>
      <c r="GT267" s="86"/>
      <c r="GU267" s="86"/>
      <c r="GV267" s="86"/>
      <c r="GW267" s="86"/>
      <c r="GX267" s="86"/>
      <c r="GY267" s="86"/>
      <c r="GZ267" s="86"/>
      <c r="HA267" s="86"/>
      <c r="HB267" s="86"/>
      <c r="HC267" s="86"/>
      <c r="HD267" s="86"/>
      <c r="HE267" s="86"/>
      <c r="HF267" s="86"/>
      <c r="HG267" s="86"/>
      <c r="HH267" s="86"/>
      <c r="HI267" s="86"/>
      <c r="HJ267" s="86"/>
      <c r="HK267" s="86"/>
      <c r="HL267" s="86"/>
      <c r="HM267" s="86"/>
      <c r="HN267" s="86"/>
      <c r="HO267" s="86"/>
      <c r="HP267" s="86"/>
      <c r="HQ267" s="86"/>
      <c r="HR267" s="86"/>
      <c r="HS267" s="86"/>
      <c r="HT267" s="86"/>
      <c r="HU267" s="86"/>
      <c r="HV267" s="86"/>
      <c r="HW267" s="86"/>
      <c r="HX267" s="86"/>
      <c r="HY267" s="86"/>
      <c r="HZ267" s="86"/>
      <c r="IA267" s="86"/>
      <c r="IB267" s="86"/>
      <c r="IC267" s="86"/>
      <c r="ID267" s="86"/>
      <c r="IE267" s="86"/>
      <c r="IF267" s="86"/>
      <c r="IG267" s="86"/>
      <c r="IH267" s="86"/>
      <c r="II267" s="86"/>
      <c r="IJ267" s="86"/>
      <c r="IK267" s="86"/>
      <c r="IL267" s="86"/>
      <c r="IM267" s="86"/>
      <c r="IN267" s="86"/>
      <c r="IO267" s="86"/>
      <c r="IP267" s="86"/>
      <c r="IQ267" s="86"/>
      <c r="IR267" s="86"/>
      <c r="IS267" s="86"/>
      <c r="IT267" s="86"/>
      <c r="IU267" s="86"/>
      <c r="IV267" s="86"/>
      <c r="IW267" s="86"/>
      <c r="IX267" s="86"/>
      <c r="IY267" s="86"/>
      <c r="IZ267" s="86"/>
      <c r="JA267" s="86"/>
      <c r="JB267" s="86"/>
      <c r="JC267" s="86"/>
      <c r="JD267" s="86"/>
      <c r="JE267" s="86"/>
      <c r="JF267" s="86"/>
      <c r="JG267" s="86"/>
      <c r="JH267" s="86"/>
      <c r="JI267" s="86"/>
      <c r="JJ267" s="86"/>
      <c r="JK267" s="86"/>
      <c r="JL267" s="86"/>
      <c r="JM267" s="86"/>
      <c r="JN267" s="86"/>
      <c r="JO267" s="86"/>
      <c r="JP267" s="86"/>
      <c r="JQ267" s="86"/>
      <c r="JR267" s="86"/>
      <c r="JS267" s="86"/>
      <c r="JT267" s="86"/>
      <c r="JU267" s="86"/>
      <c r="JV267" s="86"/>
      <c r="JW267" s="86"/>
      <c r="JX267" s="86"/>
      <c r="JY267" s="86"/>
      <c r="JZ267" s="86"/>
      <c r="KA267" s="86"/>
      <c r="KB267" s="86"/>
      <c r="KC267" s="86"/>
      <c r="KD267" s="86"/>
      <c r="KE267" s="86"/>
      <c r="KF267" s="86"/>
      <c r="KG267" s="86"/>
      <c r="KH267" s="86"/>
      <c r="KI267" s="86"/>
      <c r="KJ267" s="86"/>
      <c r="KK267" s="86"/>
      <c r="KL267" s="86"/>
      <c r="KM267" s="86"/>
      <c r="KN267" s="86"/>
      <c r="KO267" s="86"/>
      <c r="KP267" s="86"/>
      <c r="KQ267" s="86"/>
      <c r="KR267" s="86"/>
      <c r="KS267" s="86"/>
      <c r="KT267" s="86"/>
      <c r="KU267" s="86"/>
      <c r="KV267" s="86"/>
      <c r="KW267" s="86"/>
      <c r="KX267" s="86"/>
      <c r="KY267" s="86"/>
      <c r="KZ267" s="86"/>
      <c r="LA267" s="86"/>
      <c r="LB267" s="86"/>
      <c r="LC267" s="86"/>
      <c r="LD267" s="86"/>
      <c r="LE267" s="86"/>
      <c r="LF267" s="86"/>
      <c r="LG267" s="86"/>
      <c r="LH267" s="86"/>
      <c r="LI267" s="86"/>
      <c r="LJ267" s="86"/>
      <c r="LK267" s="86"/>
      <c r="LL267" s="86"/>
      <c r="LM267" s="86"/>
      <c r="LN267" s="86"/>
      <c r="LO267" s="86"/>
      <c r="LP267" s="86"/>
      <c r="LQ267" s="86"/>
      <c r="LR267" s="86"/>
      <c r="LS267" s="86"/>
      <c r="LT267" s="86"/>
      <c r="LU267" s="86"/>
      <c r="LV267" s="86"/>
      <c r="LW267" s="86"/>
      <c r="LX267" s="86"/>
      <c r="LY267" s="86"/>
      <c r="LZ267" s="86"/>
      <c r="MA267" s="86"/>
      <c r="MB267" s="86"/>
      <c r="MC267" s="86"/>
      <c r="MD267" s="86"/>
      <c r="ME267" s="86"/>
      <c r="MF267" s="86"/>
      <c r="MG267" s="86"/>
      <c r="MH267" s="86"/>
      <c r="MI267" s="86"/>
      <c r="MJ267" s="86"/>
      <c r="MK267" s="86"/>
      <c r="ML267" s="86"/>
      <c r="MM267" s="86"/>
      <c r="MN267" s="86"/>
      <c r="MO267" s="86"/>
      <c r="MP267" s="86"/>
      <c r="MQ267" s="86"/>
      <c r="MR267" s="86"/>
      <c r="MS267" s="86"/>
      <c r="MT267" s="86"/>
      <c r="MU267" s="86"/>
      <c r="MV267" s="86"/>
      <c r="MW267" s="86"/>
      <c r="MX267" s="86"/>
      <c r="MY267" s="86"/>
      <c r="MZ267" s="86"/>
      <c r="NA267" s="86"/>
      <c r="NB267" s="86"/>
      <c r="NC267" s="86"/>
      <c r="ND267" s="86"/>
      <c r="NE267" s="86"/>
      <c r="NF267" s="86"/>
      <c r="NG267" s="86"/>
      <c r="NH267" s="86"/>
      <c r="NI267" s="86"/>
      <c r="NJ267" s="86"/>
      <c r="NK267" s="86"/>
      <c r="NL267" s="86"/>
      <c r="NM267" s="86"/>
      <c r="NN267" s="86"/>
      <c r="NO267" s="86"/>
      <c r="NP267" s="86"/>
      <c r="NQ267" s="86"/>
      <c r="NR267" s="86"/>
      <c r="NS267" s="86"/>
      <c r="NT267" s="86"/>
      <c r="NU267" s="86"/>
      <c r="NV267" s="86"/>
      <c r="NW267" s="86"/>
      <c r="NX267" s="86"/>
      <c r="NY267" s="86"/>
      <c r="NZ267" s="86"/>
      <c r="OA267" s="86"/>
      <c r="OB267" s="86"/>
      <c r="OC267" s="86"/>
      <c r="OD267" s="86"/>
      <c r="OE267" s="86"/>
      <c r="OF267" s="86"/>
      <c r="OG267" s="86"/>
      <c r="OH267" s="86"/>
      <c r="OI267" s="86"/>
      <c r="OJ267" s="86"/>
      <c r="OK267" s="86"/>
      <c r="OL267" s="86"/>
      <c r="OM267" s="86"/>
      <c r="ON267" s="86"/>
      <c r="OO267" s="86"/>
      <c r="OP267" s="86"/>
      <c r="OQ267" s="86"/>
      <c r="OR267" s="86"/>
      <c r="OS267" s="86"/>
      <c r="OT267" s="86"/>
      <c r="OU267" s="86"/>
      <c r="OV267" s="86"/>
      <c r="OW267" s="86"/>
      <c r="OX267" s="86"/>
      <c r="OY267" s="86"/>
      <c r="OZ267" s="86"/>
      <c r="PA267" s="86"/>
      <c r="PB267" s="86"/>
      <c r="PC267" s="86"/>
      <c r="PD267" s="86"/>
      <c r="PE267" s="86"/>
      <c r="PF267" s="86"/>
      <c r="PG267" s="86"/>
      <c r="PH267" s="86"/>
      <c r="PI267" s="86"/>
      <c r="PJ267" s="86"/>
      <c r="PK267" s="86"/>
      <c r="PL267" s="86"/>
      <c r="PM267" s="86"/>
      <c r="PN267" s="86"/>
      <c r="PO267" s="86"/>
      <c r="PP267" s="86"/>
      <c r="PQ267" s="86"/>
      <c r="PR267" s="86"/>
      <c r="PS267" s="86"/>
      <c r="PT267" s="86"/>
      <c r="PU267" s="86"/>
      <c r="PV267" s="86"/>
      <c r="PW267" s="86"/>
      <c r="PX267" s="86"/>
      <c r="PY267" s="86"/>
      <c r="PZ267" s="86"/>
      <c r="QA267" s="86"/>
      <c r="QB267" s="86"/>
      <c r="QC267" s="86"/>
      <c r="QD267" s="86"/>
      <c r="QE267" s="86"/>
      <c r="QF267" s="86"/>
      <c r="QG267" s="86"/>
      <c r="QH267" s="86"/>
      <c r="QI267" s="86"/>
      <c r="QJ267" s="86"/>
      <c r="QK267" s="86"/>
      <c r="QL267" s="86"/>
      <c r="QM267" s="86"/>
      <c r="QN267" s="86"/>
      <c r="QO267" s="86"/>
      <c r="QP267" s="86"/>
      <c r="QQ267" s="86"/>
      <c r="QR267" s="86"/>
      <c r="QS267" s="86"/>
      <c r="QT267" s="86"/>
      <c r="QU267" s="86"/>
      <c r="QV267" s="86"/>
      <c r="QW267" s="86"/>
      <c r="QX267" s="86"/>
      <c r="QY267" s="86"/>
      <c r="QZ267" s="86"/>
      <c r="RA267" s="86"/>
      <c r="RB267" s="86"/>
      <c r="RC267" s="86"/>
      <c r="RD267" s="86"/>
      <c r="RE267" s="86"/>
      <c r="RF267" s="86"/>
      <c r="RG267" s="86"/>
      <c r="RH267" s="86"/>
      <c r="RI267" s="86"/>
      <c r="RJ267" s="86"/>
      <c r="RK267" s="86"/>
      <c r="RL267" s="86"/>
      <c r="RM267" s="86"/>
      <c r="RN267" s="86"/>
      <c r="RO267" s="86"/>
      <c r="RP267" s="86"/>
      <c r="RQ267" s="86"/>
      <c r="RR267" s="86"/>
      <c r="RS267" s="86"/>
      <c r="RT267" s="86"/>
      <c r="RU267" s="86"/>
      <c r="RV267" s="86"/>
      <c r="RW267" s="86"/>
      <c r="RX267" s="86"/>
      <c r="RY267" s="86"/>
      <c r="RZ267" s="86"/>
      <c r="SA267" s="86"/>
      <c r="SB267" s="86"/>
      <c r="SC267" s="86"/>
      <c r="SD267" s="86"/>
      <c r="SE267" s="86"/>
      <c r="SF267" s="86"/>
      <c r="SG267" s="86"/>
      <c r="SH267" s="86"/>
      <c r="SI267" s="86"/>
      <c r="SJ267" s="86"/>
      <c r="SK267" s="86"/>
      <c r="SL267" s="86"/>
      <c r="SM267" s="86"/>
      <c r="SN267" s="86"/>
      <c r="SO267" s="86"/>
      <c r="SP267" s="86"/>
      <c r="SQ267" s="86"/>
      <c r="SR267" s="86"/>
      <c r="SS267" s="86"/>
      <c r="ST267" s="86"/>
      <c r="SU267" s="86"/>
      <c r="SV267" s="86"/>
      <c r="SW267" s="86"/>
      <c r="SX267" s="86"/>
      <c r="SY267" s="86"/>
      <c r="SZ267" s="86"/>
      <c r="TA267" s="86"/>
      <c r="TB267" s="86"/>
      <c r="TC267" s="86"/>
      <c r="TD267" s="86"/>
      <c r="TE267" s="86"/>
      <c r="TF267" s="86"/>
      <c r="TG267" s="86"/>
      <c r="TH267" s="86"/>
      <c r="TI267" s="86"/>
      <c r="TJ267" s="86"/>
      <c r="TK267" s="86"/>
      <c r="TL267" s="86"/>
      <c r="TM267" s="86"/>
      <c r="TN267" s="86"/>
      <c r="TO267" s="86"/>
      <c r="TP267" s="86"/>
      <c r="TQ267" s="86"/>
      <c r="TR267" s="86"/>
      <c r="TS267" s="86"/>
      <c r="TT267" s="86"/>
      <c r="TU267" s="86"/>
      <c r="TV267" s="86"/>
      <c r="TW267" s="86"/>
      <c r="TX267" s="86"/>
      <c r="TY267" s="86"/>
      <c r="TZ267" s="86"/>
      <c r="UA267" s="86"/>
      <c r="UB267" s="86"/>
      <c r="UC267" s="86"/>
      <c r="UD267" s="86"/>
      <c r="UE267" s="86"/>
      <c r="UF267" s="86"/>
      <c r="UG267" s="86"/>
      <c r="UH267" s="86"/>
      <c r="UI267" s="86"/>
      <c r="UJ267" s="86"/>
      <c r="UK267" s="86"/>
      <c r="UL267" s="86"/>
      <c r="UM267" s="86"/>
      <c r="UN267" s="86"/>
      <c r="UO267" s="86"/>
      <c r="UP267" s="86"/>
      <c r="UQ267" s="86"/>
      <c r="UR267" s="86"/>
      <c r="US267" s="86"/>
      <c r="UT267" s="86"/>
      <c r="UU267" s="86"/>
      <c r="UV267" s="86"/>
      <c r="UW267" s="86"/>
      <c r="UX267" s="86"/>
      <c r="UY267" s="86"/>
      <c r="UZ267" s="86"/>
      <c r="VA267" s="86"/>
      <c r="VB267" s="86"/>
      <c r="VC267" s="86"/>
      <c r="VD267" s="86"/>
      <c r="VE267" s="86"/>
      <c r="VF267" s="86"/>
      <c r="VG267" s="86"/>
      <c r="VH267" s="86"/>
      <c r="VI267" s="86"/>
      <c r="VJ267" s="86"/>
      <c r="VK267" s="86"/>
      <c r="VL267" s="86"/>
      <c r="VM267" s="86"/>
      <c r="VN267" s="86"/>
      <c r="VO267" s="86"/>
      <c r="VP267" s="86"/>
      <c r="VQ267" s="86"/>
      <c r="VR267" s="86"/>
      <c r="VS267" s="86"/>
      <c r="VT267" s="86"/>
      <c r="VU267" s="86"/>
      <c r="VV267" s="86"/>
      <c r="VW267" s="86"/>
      <c r="VX267" s="86"/>
      <c r="VY267" s="86"/>
      <c r="VZ267" s="86"/>
      <c r="WA267" s="86"/>
      <c r="WB267" s="86"/>
      <c r="WC267" s="86"/>
      <c r="WD267" s="86"/>
      <c r="WE267" s="86"/>
      <c r="WF267" s="86"/>
      <c r="WG267" s="86"/>
      <c r="WH267" s="86"/>
      <c r="WI267" s="86"/>
      <c r="WJ267" s="86"/>
      <c r="WK267" s="86"/>
      <c r="WL267" s="86"/>
      <c r="WM267" s="86"/>
      <c r="WN267" s="86"/>
      <c r="WO267" s="86"/>
      <c r="WP267" s="86"/>
      <c r="WQ267" s="86"/>
      <c r="WR267" s="86"/>
      <c r="WS267" s="86"/>
      <c r="WT267" s="86"/>
      <c r="WU267" s="86"/>
      <c r="WV267" s="86"/>
      <c r="WW267" s="86"/>
      <c r="WX267" s="86"/>
      <c r="WY267" s="86"/>
      <c r="WZ267" s="86"/>
      <c r="XA267" s="86"/>
      <c r="XB267" s="86"/>
      <c r="XC267" s="86"/>
      <c r="XD267" s="86"/>
      <c r="XE267" s="86"/>
      <c r="XF267" s="86"/>
      <c r="XG267" s="86"/>
      <c r="XH267" s="86"/>
      <c r="XI267" s="86"/>
      <c r="XJ267" s="86"/>
      <c r="XK267" s="86"/>
      <c r="XL267" s="86"/>
      <c r="XM267" s="86"/>
      <c r="XN267" s="86"/>
      <c r="XO267" s="86"/>
      <c r="XP267" s="86"/>
      <c r="XQ267" s="86"/>
      <c r="XR267" s="86"/>
      <c r="XS267" s="86"/>
      <c r="XT267" s="86"/>
      <c r="XU267" s="86"/>
      <c r="XV267" s="86"/>
      <c r="XW267" s="86"/>
      <c r="XX267" s="86"/>
      <c r="XY267" s="86"/>
      <c r="XZ267" s="86"/>
      <c r="YA267" s="86"/>
      <c r="YB267" s="86"/>
      <c r="YC267" s="86"/>
      <c r="YD267" s="86"/>
      <c r="YE267" s="86"/>
      <c r="YF267" s="86"/>
      <c r="YG267" s="86"/>
      <c r="YH267" s="86"/>
      <c r="YI267" s="86"/>
      <c r="YJ267" s="86"/>
      <c r="YK267" s="86"/>
      <c r="YL267" s="86"/>
      <c r="YM267" s="86"/>
      <c r="YN267" s="86"/>
      <c r="YO267" s="86"/>
      <c r="YP267" s="86"/>
      <c r="YQ267" s="86"/>
      <c r="YR267" s="86"/>
      <c r="YS267" s="86"/>
      <c r="YT267" s="86"/>
      <c r="YU267" s="86"/>
      <c r="YV267" s="86"/>
      <c r="YW267" s="86"/>
      <c r="YX267" s="86"/>
      <c r="YY267" s="86"/>
      <c r="YZ267" s="86"/>
      <c r="ZA267" s="86"/>
      <c r="ZB267" s="86"/>
      <c r="ZC267" s="86"/>
      <c r="ZD267" s="86"/>
      <c r="ZE267" s="86"/>
      <c r="ZF267" s="86"/>
      <c r="ZG267" s="86"/>
      <c r="ZH267" s="86"/>
      <c r="ZI267" s="86"/>
      <c r="ZJ267" s="86"/>
      <c r="ZK267" s="86"/>
      <c r="ZL267" s="86"/>
      <c r="ZM267" s="86"/>
      <c r="ZN267" s="86"/>
      <c r="ZO267" s="86"/>
      <c r="ZP267" s="86"/>
      <c r="ZQ267" s="86"/>
      <c r="ZR267" s="86"/>
      <c r="ZS267" s="86"/>
      <c r="ZT267" s="86"/>
      <c r="ZU267" s="86"/>
      <c r="ZV267" s="86"/>
      <c r="ZW267" s="86"/>
      <c r="ZX267" s="86"/>
      <c r="ZY267" s="86"/>
      <c r="ZZ267" s="86"/>
      <c r="AAA267" s="86"/>
      <c r="AAB267" s="86"/>
      <c r="AAC267" s="86"/>
      <c r="AAD267" s="86"/>
      <c r="AAE267" s="86"/>
      <c r="AAF267" s="86"/>
      <c r="AAG267" s="86"/>
      <c r="AAH267" s="86"/>
      <c r="AAI267" s="86"/>
      <c r="AAJ267" s="86"/>
      <c r="AAK267" s="86"/>
      <c r="AAL267" s="86"/>
      <c r="AAM267" s="86"/>
      <c r="AAN267" s="86"/>
      <c r="AAO267" s="86"/>
      <c r="AAP267" s="86"/>
      <c r="AAQ267" s="86"/>
      <c r="AAR267" s="86"/>
      <c r="AAS267" s="86"/>
      <c r="AAT267" s="86"/>
      <c r="AAU267" s="86"/>
      <c r="AAV267" s="86"/>
      <c r="AAW267" s="86"/>
      <c r="AAX267" s="86"/>
      <c r="AAY267" s="86"/>
      <c r="AAZ267" s="86"/>
      <c r="ABA267" s="86"/>
      <c r="ABB267" s="86"/>
      <c r="ABC267" s="86"/>
      <c r="ABD267" s="86"/>
      <c r="ABE267" s="86"/>
      <c r="ABF267" s="86"/>
      <c r="ABG267" s="86"/>
      <c r="ABH267" s="86"/>
      <c r="ABI267" s="86"/>
      <c r="ABJ267" s="86"/>
      <c r="ABK267" s="86"/>
      <c r="ABL267" s="86"/>
      <c r="ABM267" s="86"/>
      <c r="ABN267" s="86"/>
      <c r="ABO267" s="86"/>
      <c r="ABP267" s="86"/>
      <c r="ABQ267" s="86"/>
      <c r="ABR267" s="86"/>
      <c r="ABS267" s="86"/>
      <c r="ABT267" s="86"/>
      <c r="ABU267" s="86"/>
      <c r="ABV267" s="86"/>
      <c r="ABW267" s="86"/>
      <c r="ABX267" s="86"/>
      <c r="ABY267" s="86"/>
      <c r="ABZ267" s="86"/>
      <c r="ACA267" s="86"/>
      <c r="ACB267" s="86"/>
      <c r="ACC267" s="86"/>
      <c r="ACD267" s="86"/>
      <c r="ACE267" s="86"/>
      <c r="ACF267" s="86"/>
      <c r="ACG267" s="86"/>
      <c r="ACH267" s="86"/>
      <c r="ACI267" s="86"/>
      <c r="ACJ267" s="86"/>
      <c r="ACK267" s="86"/>
      <c r="ACL267" s="86"/>
      <c r="ACM267" s="86"/>
      <c r="ACN267" s="86"/>
      <c r="ACO267" s="86"/>
      <c r="ACP267" s="86"/>
      <c r="ACQ267" s="86"/>
      <c r="ACR267" s="86"/>
      <c r="ACS267" s="86"/>
      <c r="ACT267" s="86"/>
      <c r="ACU267" s="86"/>
      <c r="ACV267" s="86"/>
      <c r="ACW267" s="86"/>
      <c r="ACX267" s="86"/>
      <c r="ACY267" s="86"/>
      <c r="ACZ267" s="86"/>
      <c r="ADA267" s="86"/>
      <c r="ADB267" s="86"/>
      <c r="ADC267" s="86"/>
      <c r="ADD267" s="86"/>
      <c r="ADE267" s="86"/>
      <c r="ADF267" s="86"/>
      <c r="ADG267" s="86"/>
      <c r="ADH267" s="86"/>
      <c r="ADI267" s="86"/>
      <c r="ADJ267" s="86"/>
      <c r="ADK267" s="86"/>
      <c r="ADL267" s="86"/>
      <c r="ADM267" s="86"/>
      <c r="ADN267" s="86"/>
      <c r="ADO267" s="86"/>
      <c r="ADP267" s="86"/>
      <c r="ADQ267" s="86"/>
      <c r="ADR267" s="86"/>
      <c r="ADS267" s="86"/>
      <c r="ADT267" s="86"/>
      <c r="ADU267" s="86"/>
      <c r="ADV267" s="86"/>
      <c r="ADW267" s="86"/>
      <c r="ADX267" s="86"/>
      <c r="ADY267" s="86"/>
      <c r="ADZ267" s="86"/>
      <c r="AEA267" s="86"/>
      <c r="AEB267" s="86"/>
      <c r="AEC267" s="86"/>
      <c r="AED267" s="86"/>
      <c r="AEE267" s="86"/>
      <c r="AEF267" s="86"/>
      <c r="AEG267" s="86"/>
      <c r="AEH267" s="86"/>
      <c r="AEI267" s="86"/>
      <c r="AEJ267" s="86"/>
      <c r="AEK267" s="86"/>
      <c r="AEL267" s="86"/>
      <c r="AEM267" s="86"/>
      <c r="AEN267" s="86"/>
      <c r="AEO267" s="86"/>
      <c r="AEP267" s="86"/>
      <c r="AEQ267" s="86"/>
      <c r="AER267" s="86"/>
      <c r="AES267" s="86"/>
      <c r="AET267" s="86"/>
      <c r="AEU267" s="86"/>
      <c r="AEV267" s="86"/>
      <c r="AEW267" s="86"/>
      <c r="AEX267" s="86"/>
      <c r="AEY267" s="86"/>
      <c r="AEZ267" s="86"/>
      <c r="AFA267" s="86"/>
      <c r="AFB267" s="86"/>
      <c r="AFC267" s="86"/>
      <c r="AFD267" s="86"/>
      <c r="AFE267" s="86"/>
      <c r="AFF267" s="86"/>
      <c r="AFG267" s="86"/>
      <c r="AFH267" s="86"/>
      <c r="AFI267" s="86"/>
      <c r="AFJ267" s="86"/>
      <c r="AFK267" s="86"/>
      <c r="AFL267" s="86"/>
      <c r="AFM267" s="86"/>
      <c r="AFN267" s="86"/>
      <c r="AFO267" s="86"/>
      <c r="AFP267" s="86"/>
      <c r="AFQ267" s="86"/>
      <c r="AFR267" s="86"/>
      <c r="AFS267" s="86"/>
      <c r="AFT267" s="86"/>
      <c r="AFU267" s="86"/>
      <c r="AFV267" s="86"/>
      <c r="AFW267" s="86"/>
      <c r="AFX267" s="86"/>
      <c r="AFY267" s="86"/>
      <c r="AFZ267" s="86"/>
      <c r="AGA267" s="86"/>
      <c r="AGB267" s="86"/>
      <c r="AGC267" s="86"/>
      <c r="AGD267" s="86"/>
      <c r="AGE267" s="86"/>
      <c r="AGF267" s="86"/>
      <c r="AGG267" s="86"/>
      <c r="AGH267" s="86"/>
      <c r="AGI267" s="86"/>
      <c r="AGJ267" s="86"/>
      <c r="AGK267" s="86"/>
      <c r="AGL267" s="86"/>
      <c r="AGM267" s="86"/>
      <c r="AGN267" s="86"/>
      <c r="AGO267" s="86"/>
      <c r="AGP267" s="86"/>
      <c r="AGQ267" s="86"/>
      <c r="AGR267" s="86"/>
      <c r="AGS267" s="86"/>
      <c r="AGT267" s="86"/>
      <c r="AGU267" s="86"/>
      <c r="AGV267" s="86"/>
      <c r="AGW267" s="86"/>
      <c r="AGX267" s="86"/>
      <c r="AGY267" s="86"/>
      <c r="AGZ267" s="86"/>
      <c r="AHA267" s="86"/>
      <c r="AHB267" s="86"/>
      <c r="AHC267" s="86"/>
      <c r="AHD267" s="86"/>
      <c r="AHE267" s="86"/>
      <c r="AHF267" s="86"/>
      <c r="AHG267" s="86"/>
      <c r="AHH267" s="86"/>
      <c r="AHI267" s="86"/>
      <c r="AHJ267" s="86"/>
      <c r="AHK267" s="86"/>
      <c r="AHL267" s="86"/>
      <c r="AHM267" s="86"/>
      <c r="AHN267" s="86"/>
      <c r="AHO267" s="86"/>
      <c r="AHP267" s="86"/>
      <c r="AHQ267" s="86"/>
      <c r="AHR267" s="86"/>
      <c r="AHS267" s="86"/>
      <c r="AHT267" s="86"/>
      <c r="AHU267" s="86"/>
      <c r="AHV267" s="86"/>
      <c r="AHW267" s="86"/>
      <c r="AHX267" s="86"/>
      <c r="AHY267" s="86"/>
      <c r="AHZ267" s="86"/>
      <c r="AIA267" s="86"/>
      <c r="AIB267" s="86"/>
      <c r="AIC267" s="86"/>
      <c r="AID267" s="86"/>
      <c r="AIE267" s="86"/>
      <c r="AIF267" s="86"/>
      <c r="AIG267" s="86"/>
      <c r="AIH267" s="86"/>
      <c r="AII267" s="86"/>
      <c r="AIJ267" s="86"/>
      <c r="AIK267" s="86"/>
      <c r="AIL267" s="86"/>
      <c r="AIM267" s="86"/>
      <c r="AIN267" s="86"/>
      <c r="AIO267" s="86"/>
      <c r="AIP267" s="86"/>
      <c r="AIQ267" s="86"/>
      <c r="AIR267" s="86"/>
      <c r="AIS267" s="86"/>
      <c r="AIT267" s="86"/>
      <c r="AIU267" s="86"/>
      <c r="AIV267" s="86"/>
      <c r="AIW267" s="86"/>
      <c r="AIX267" s="86"/>
      <c r="AIY267" s="86"/>
      <c r="AIZ267" s="86"/>
      <c r="AJA267" s="86"/>
      <c r="AJB267" s="86"/>
      <c r="AJC267" s="86"/>
      <c r="AJD267" s="86"/>
      <c r="AJE267" s="86"/>
      <c r="AJF267" s="86"/>
      <c r="AJG267" s="86"/>
      <c r="AJH267" s="86"/>
      <c r="AJI267" s="86"/>
      <c r="AJJ267" s="86"/>
      <c r="AJK267" s="86"/>
      <c r="AJL267" s="86"/>
      <c r="AJM267" s="86"/>
      <c r="AJN267" s="86"/>
      <c r="AJO267" s="86"/>
      <c r="AJP267" s="86"/>
      <c r="AJQ267" s="86"/>
      <c r="AJR267" s="86"/>
      <c r="AJS267" s="86"/>
      <c r="AJT267" s="86"/>
      <c r="AJU267" s="86"/>
      <c r="AJV267" s="86"/>
      <c r="AJW267" s="86"/>
      <c r="AJX267" s="86"/>
      <c r="AJY267" s="86"/>
      <c r="AJZ267" s="86"/>
      <c r="AKA267" s="86"/>
      <c r="AKB267" s="86"/>
      <c r="AKC267" s="86"/>
      <c r="AKD267" s="86"/>
      <c r="AKE267" s="86"/>
      <c r="AKF267" s="86"/>
      <c r="AKG267" s="86"/>
      <c r="AKH267" s="86"/>
      <c r="AKI267" s="86"/>
      <c r="AKJ267" s="86"/>
      <c r="AKK267" s="86"/>
      <c r="AKL267" s="86"/>
      <c r="AKM267" s="86"/>
      <c r="AKN267" s="86"/>
      <c r="AKO267" s="86"/>
      <c r="AKP267" s="86"/>
      <c r="AKQ267" s="86"/>
      <c r="AKR267" s="86"/>
      <c r="AKS267" s="86"/>
      <c r="AKT267" s="86"/>
      <c r="AKU267" s="86"/>
      <c r="AKV267" s="86"/>
      <c r="AKW267" s="86"/>
      <c r="AKX267" s="86"/>
      <c r="AKY267" s="86"/>
      <c r="AKZ267" s="86"/>
      <c r="ALA267" s="86"/>
      <c r="ALB267" s="86"/>
      <c r="ALC267" s="86"/>
      <c r="ALD267" s="86"/>
      <c r="ALE267" s="86"/>
      <c r="ALF267" s="86"/>
      <c r="ALG267" s="86"/>
      <c r="ALH267" s="86"/>
      <c r="ALI267" s="86"/>
      <c r="ALJ267" s="86"/>
      <c r="ALK267" s="86"/>
      <c r="ALL267" s="86"/>
      <c r="ALM267" s="86"/>
      <c r="ALN267" s="86"/>
      <c r="ALO267" s="86"/>
      <c r="ALP267" s="86"/>
      <c r="ALQ267" s="86"/>
      <c r="ALR267" s="86"/>
      <c r="ALS267" s="86"/>
      <c r="ALT267" s="86"/>
      <c r="ALU267" s="86"/>
      <c r="ALV267" s="86"/>
      <c r="ALW267" s="86"/>
      <c r="ALX267" s="86"/>
      <c r="ALY267" s="86"/>
      <c r="ALZ267" s="86"/>
      <c r="AMA267" s="86"/>
      <c r="AMB267" s="86"/>
      <c r="AMC267" s="86"/>
      <c r="AMD267" s="86"/>
      <c r="AME267" s="86"/>
      <c r="AMF267" s="86"/>
      <c r="AMG267" s="86"/>
      <c r="AMH267" s="86"/>
      <c r="AMI267" s="86"/>
      <c r="AMJ267" s="86"/>
      <c r="AMK267" s="86"/>
      <c r="AML267" s="86"/>
      <c r="AMM267" s="86"/>
      <c r="AMN267" s="86"/>
      <c r="AMO267" s="86"/>
      <c r="AMP267" s="86"/>
      <c r="AMQ267" s="86"/>
      <c r="AMR267" s="86"/>
      <c r="AMS267" s="86"/>
      <c r="AMT267" s="86"/>
      <c r="AMU267" s="86"/>
      <c r="AMV267" s="86"/>
      <c r="AMW267" s="86"/>
      <c r="AMX267" s="86"/>
      <c r="AMY267" s="86"/>
      <c r="AMZ267" s="86"/>
      <c r="ANA267" s="86"/>
      <c r="ANB267" s="86"/>
      <c r="ANC267" s="86"/>
      <c r="AND267" s="86"/>
      <c r="ANE267" s="86"/>
      <c r="ANF267" s="86"/>
      <c r="ANG267" s="86"/>
      <c r="ANH267" s="86"/>
      <c r="ANI267" s="86"/>
      <c r="ANJ267" s="86"/>
      <c r="ANK267" s="86"/>
      <c r="ANL267" s="86"/>
      <c r="ANM267" s="86"/>
      <c r="ANN267" s="86"/>
      <c r="ANO267" s="86"/>
      <c r="ANP267" s="86"/>
      <c r="ANQ267" s="86"/>
      <c r="ANR267" s="86"/>
      <c r="ANS267" s="86"/>
      <c r="ANT267" s="86"/>
      <c r="ANU267" s="86"/>
      <c r="ANV267" s="86"/>
      <c r="ANW267" s="86"/>
      <c r="ANX267" s="86"/>
      <c r="ANY267" s="86"/>
      <c r="ANZ267" s="86"/>
      <c r="AOA267" s="86"/>
      <c r="AOB267" s="86"/>
      <c r="AOC267" s="86"/>
      <c r="AOD267" s="86"/>
      <c r="AOE267" s="86"/>
      <c r="AOF267" s="86"/>
      <c r="AOG267" s="86"/>
      <c r="AOH267" s="86"/>
      <c r="AOI267" s="86"/>
      <c r="AOJ267" s="86"/>
      <c r="AOK267" s="86"/>
      <c r="AOL267" s="86"/>
      <c r="AOM267" s="86"/>
      <c r="AON267" s="86"/>
      <c r="AOO267" s="86"/>
      <c r="AOP267" s="86"/>
      <c r="AOQ267" s="86"/>
      <c r="AOR267" s="86"/>
      <c r="AOS267" s="86"/>
      <c r="AOT267" s="86"/>
      <c r="AOU267" s="86"/>
      <c r="AOV267" s="86"/>
      <c r="AOW267" s="86"/>
      <c r="AOX267" s="86"/>
      <c r="AOY267" s="86"/>
      <c r="AOZ267" s="86"/>
      <c r="APA267" s="86"/>
      <c r="APB267" s="86"/>
      <c r="APC267" s="86"/>
      <c r="APD267" s="86"/>
      <c r="APE267" s="86"/>
      <c r="APF267" s="86"/>
      <c r="APG267" s="86"/>
      <c r="APH267" s="86"/>
      <c r="API267" s="86"/>
      <c r="APJ267" s="86"/>
      <c r="APK267" s="86"/>
      <c r="APL267" s="86"/>
      <c r="APM267" s="86"/>
      <c r="APN267" s="86"/>
      <c r="APO267" s="86"/>
      <c r="APP267" s="86"/>
      <c r="APQ267" s="86"/>
      <c r="APR267" s="86"/>
      <c r="APS267" s="86"/>
      <c r="APT267" s="86"/>
      <c r="APU267" s="86"/>
      <c r="APV267" s="86"/>
      <c r="APW267" s="86"/>
      <c r="APX267" s="86"/>
      <c r="APY267" s="86"/>
      <c r="APZ267" s="86"/>
      <c r="AQA267" s="86"/>
      <c r="AQB267" s="86"/>
      <c r="AQC267" s="86"/>
      <c r="AQD267" s="86"/>
      <c r="AQE267" s="86"/>
      <c r="AQF267" s="86"/>
      <c r="AQG267" s="86"/>
      <c r="AQH267" s="86"/>
      <c r="AQI267" s="86"/>
      <c r="AQJ267" s="86"/>
      <c r="AQK267" s="86"/>
      <c r="AQL267" s="86"/>
      <c r="AQM267" s="86"/>
      <c r="AQN267" s="86"/>
      <c r="AQO267" s="86"/>
      <c r="AQP267" s="86"/>
      <c r="AQQ267" s="86"/>
      <c r="AQR267" s="86"/>
      <c r="AQS267" s="86"/>
      <c r="AQT267" s="86"/>
      <c r="AQU267" s="86"/>
      <c r="AQV267" s="86"/>
      <c r="AQW267" s="86"/>
      <c r="AQX267" s="86"/>
      <c r="AQY267" s="86"/>
      <c r="AQZ267" s="86"/>
      <c r="ARA267" s="86"/>
      <c r="ARB267" s="86"/>
      <c r="ARC267" s="86"/>
      <c r="ARD267" s="86"/>
      <c r="ARE267" s="86"/>
      <c r="ARF267" s="86"/>
      <c r="ARG267" s="86"/>
      <c r="ARH267" s="86"/>
      <c r="ARI267" s="86"/>
      <c r="ARJ267" s="86"/>
      <c r="ARK267" s="86"/>
      <c r="ARL267" s="86"/>
      <c r="ARM267" s="86"/>
      <c r="ARN267" s="86"/>
      <c r="ARO267" s="86"/>
      <c r="ARP267" s="86"/>
      <c r="ARQ267" s="86"/>
      <c r="ARR267" s="86"/>
      <c r="ARS267" s="86"/>
      <c r="ART267" s="86"/>
      <c r="ARU267" s="86"/>
      <c r="ARV267" s="86"/>
      <c r="ARW267" s="86"/>
      <c r="ARX267" s="86"/>
      <c r="ARY267" s="86"/>
      <c r="ARZ267" s="86"/>
      <c r="ASA267" s="86"/>
      <c r="ASB267" s="86"/>
      <c r="ASC267" s="86"/>
      <c r="ASD267" s="86"/>
      <c r="ASE267" s="86"/>
      <c r="ASF267" s="86"/>
      <c r="ASG267" s="86"/>
      <c r="ASH267" s="86"/>
      <c r="ASI267" s="86"/>
      <c r="ASJ267" s="86"/>
      <c r="ASK267" s="86"/>
      <c r="ASL267" s="86"/>
      <c r="ASM267" s="86"/>
      <c r="ASN267" s="86"/>
      <c r="ASO267" s="86"/>
      <c r="ASP267" s="86"/>
      <c r="ASQ267" s="86"/>
      <c r="ASR267" s="86"/>
      <c r="ASS267" s="86"/>
      <c r="AST267" s="86"/>
      <c r="ASU267" s="86"/>
      <c r="ASV267" s="86"/>
      <c r="ASW267" s="86"/>
      <c r="ASX267" s="86"/>
      <c r="ASY267" s="86"/>
      <c r="ASZ267" s="86"/>
      <c r="ATA267" s="86"/>
      <c r="ATB267" s="86"/>
      <c r="ATC267" s="86"/>
      <c r="ATD267" s="86"/>
      <c r="ATE267" s="86"/>
      <c r="ATF267" s="86"/>
      <c r="ATG267" s="86"/>
      <c r="ATH267" s="86"/>
      <c r="ATI267" s="86"/>
      <c r="ATJ267" s="86"/>
      <c r="ATK267" s="86"/>
      <c r="ATL267" s="86"/>
      <c r="ATM267" s="86"/>
      <c r="ATN267" s="86"/>
      <c r="ATO267" s="86"/>
      <c r="ATP267" s="86"/>
      <c r="ATQ267" s="86"/>
      <c r="ATR267" s="86"/>
      <c r="ATS267" s="86"/>
      <c r="ATT267" s="86"/>
      <c r="ATU267" s="86"/>
      <c r="ATV267" s="86"/>
      <c r="ATW267" s="86"/>
      <c r="ATX267" s="86"/>
      <c r="ATY267" s="86"/>
      <c r="ATZ267" s="86"/>
      <c r="AUA267" s="86"/>
      <c r="AUB267" s="86"/>
      <c r="AUC267" s="86"/>
      <c r="AUD267" s="86"/>
      <c r="AUE267" s="86"/>
      <c r="AUF267" s="86"/>
      <c r="AUG267" s="86"/>
      <c r="AUH267" s="86"/>
      <c r="AUI267" s="86"/>
      <c r="AUJ267" s="86"/>
      <c r="AUK267" s="86"/>
      <c r="AUL267" s="86"/>
      <c r="AUM267" s="86"/>
      <c r="AUN267" s="86"/>
      <c r="AUO267" s="86"/>
      <c r="AUP267" s="86"/>
      <c r="AUQ267" s="86"/>
      <c r="AUR267" s="86"/>
      <c r="AUS267" s="86"/>
      <c r="AUT267" s="86"/>
      <c r="AUU267" s="86"/>
      <c r="AUV267" s="86"/>
      <c r="AUW267" s="86"/>
      <c r="AUX267" s="86"/>
      <c r="AUY267" s="86"/>
      <c r="AUZ267" s="86"/>
      <c r="AVA267" s="86"/>
      <c r="AVB267" s="86"/>
      <c r="AVC267" s="86"/>
      <c r="AVD267" s="86"/>
      <c r="AVE267" s="86"/>
      <c r="AVF267" s="86"/>
      <c r="AVG267" s="86"/>
      <c r="AVH267" s="86"/>
      <c r="AVI267" s="86"/>
      <c r="AVJ267" s="86"/>
      <c r="AVK267" s="86"/>
      <c r="AVL267" s="86"/>
      <c r="AVM267" s="86"/>
      <c r="AVN267" s="86"/>
      <c r="AVO267" s="86"/>
      <c r="AVP267" s="86"/>
      <c r="AVQ267" s="86"/>
      <c r="AVR267" s="86"/>
      <c r="AVS267" s="86"/>
      <c r="AVT267" s="86"/>
      <c r="AVU267" s="86"/>
      <c r="AVV267" s="86"/>
      <c r="AVW267" s="86"/>
      <c r="AVX267" s="86"/>
      <c r="AVY267" s="86"/>
      <c r="AVZ267" s="86"/>
      <c r="AWA267" s="86"/>
      <c r="AWB267" s="86"/>
      <c r="AWC267" s="86"/>
      <c r="AWD267" s="86"/>
      <c r="AWE267" s="86"/>
      <c r="AWF267" s="86"/>
      <c r="AWG267" s="86"/>
      <c r="AWH267" s="86"/>
      <c r="AWI267" s="86"/>
      <c r="AWJ267" s="86"/>
      <c r="AWK267" s="86"/>
      <c r="AWL267" s="86"/>
      <c r="AWM267" s="86"/>
      <c r="AWN267" s="86"/>
      <c r="AWO267" s="86"/>
      <c r="AWP267" s="86"/>
      <c r="AWQ267" s="86"/>
      <c r="AWR267" s="86"/>
      <c r="AWS267" s="86"/>
      <c r="AWT267" s="86"/>
      <c r="AWU267" s="86"/>
      <c r="AWV267" s="86"/>
      <c r="AWW267" s="86"/>
      <c r="AWX267" s="86"/>
      <c r="AWY267" s="86"/>
      <c r="AWZ267" s="86"/>
      <c r="AXA267" s="86"/>
      <c r="AXB267" s="86"/>
      <c r="AXC267" s="86"/>
      <c r="AXD267" s="86"/>
      <c r="AXE267" s="86"/>
      <c r="AXF267" s="86"/>
      <c r="AXG267" s="86"/>
      <c r="AXH267" s="86"/>
      <c r="AXI267" s="86"/>
      <c r="AXJ267" s="86"/>
      <c r="AXK267" s="86"/>
      <c r="AXL267" s="86"/>
      <c r="AXM267" s="86"/>
      <c r="AXN267" s="86"/>
      <c r="AXO267" s="86"/>
      <c r="AXP267" s="86"/>
      <c r="AXQ267" s="86"/>
      <c r="AXR267" s="86"/>
      <c r="AXS267" s="86"/>
      <c r="AXT267" s="86"/>
      <c r="AXU267" s="86"/>
      <c r="AXV267" s="86"/>
      <c r="AXW267" s="86"/>
      <c r="AXX267" s="86"/>
      <c r="AXY267" s="86"/>
      <c r="AXZ267" s="86"/>
      <c r="AYA267" s="86"/>
      <c r="AYB267" s="86"/>
      <c r="AYC267" s="86"/>
      <c r="AYD267" s="86"/>
      <c r="AYE267" s="86"/>
      <c r="AYF267" s="86"/>
      <c r="AYG267" s="86"/>
      <c r="AYH267" s="86"/>
      <c r="AYI267" s="86"/>
      <c r="AYJ267" s="86"/>
      <c r="AYK267" s="86"/>
      <c r="AYL267" s="86"/>
      <c r="AYM267" s="86"/>
      <c r="AYN267" s="86"/>
      <c r="AYO267" s="86"/>
      <c r="AYP267" s="86"/>
      <c r="AYQ267" s="86"/>
      <c r="AYR267" s="86"/>
      <c r="AYS267" s="86"/>
      <c r="AYT267" s="86"/>
      <c r="AYU267" s="86"/>
      <c r="AYV267" s="86"/>
      <c r="AYW267" s="86"/>
      <c r="AYX267" s="86"/>
      <c r="AYY267" s="86"/>
      <c r="AYZ267" s="86"/>
      <c r="AZA267" s="86"/>
      <c r="AZB267" s="86"/>
      <c r="AZC267" s="86"/>
      <c r="AZD267" s="86"/>
      <c r="AZE267" s="86"/>
      <c r="AZF267" s="86"/>
      <c r="AZG267" s="86"/>
      <c r="AZH267" s="86"/>
      <c r="AZI267" s="86"/>
      <c r="AZJ267" s="86"/>
      <c r="AZK267" s="86"/>
      <c r="AZL267" s="86"/>
      <c r="AZM267" s="86"/>
      <c r="AZN267" s="86"/>
      <c r="AZO267" s="86"/>
      <c r="AZP267" s="86"/>
      <c r="AZQ267" s="86"/>
      <c r="AZR267" s="86"/>
      <c r="AZS267" s="86"/>
      <c r="AZT267" s="86"/>
      <c r="AZU267" s="86"/>
      <c r="AZV267" s="86"/>
      <c r="AZW267" s="86"/>
      <c r="AZX267" s="86"/>
      <c r="AZY267" s="86"/>
      <c r="AZZ267" s="86"/>
      <c r="BAA267" s="86"/>
      <c r="BAB267" s="86"/>
      <c r="BAC267" s="86"/>
      <c r="BAD267" s="86"/>
      <c r="BAE267" s="86"/>
      <c r="BAF267" s="86"/>
      <c r="BAG267" s="86"/>
      <c r="BAH267" s="86"/>
      <c r="BAI267" s="86"/>
      <c r="BAJ267" s="86"/>
      <c r="BAK267" s="86"/>
      <c r="BAL267" s="86"/>
      <c r="BAM267" s="86"/>
      <c r="BAN267" s="86"/>
      <c r="BAO267" s="86"/>
      <c r="BAP267" s="86"/>
      <c r="BAQ267" s="86"/>
      <c r="BAR267" s="86"/>
      <c r="BAS267" s="86"/>
      <c r="BAT267" s="86"/>
      <c r="BAU267" s="86"/>
      <c r="BAV267" s="86"/>
      <c r="BAW267" s="86"/>
      <c r="BAX267" s="86"/>
      <c r="BAY267" s="86"/>
      <c r="BAZ267" s="86"/>
      <c r="BBA267" s="86"/>
      <c r="BBB267" s="86"/>
      <c r="BBC267" s="86"/>
      <c r="BBD267" s="86"/>
      <c r="BBE267" s="86"/>
      <c r="BBF267" s="86"/>
      <c r="BBG267" s="86"/>
      <c r="BBH267" s="86"/>
      <c r="BBI267" s="86"/>
      <c r="BBJ267" s="86"/>
      <c r="BBK267" s="86"/>
      <c r="BBL267" s="86"/>
      <c r="BBM267" s="86"/>
      <c r="BBN267" s="86"/>
      <c r="BBO267" s="86"/>
      <c r="BBP267" s="86"/>
      <c r="BBQ267" s="86"/>
      <c r="BBR267" s="86"/>
      <c r="BBS267" s="86"/>
      <c r="BBT267" s="86"/>
      <c r="BBU267" s="86"/>
      <c r="BBV267" s="86"/>
      <c r="BBW267" s="86"/>
      <c r="BBX267" s="86"/>
      <c r="BBY267" s="86"/>
      <c r="BBZ267" s="86"/>
      <c r="BCA267" s="86"/>
      <c r="BCB267" s="86"/>
      <c r="BCC267" s="86"/>
      <c r="BCD267" s="86"/>
      <c r="BCE267" s="86"/>
      <c r="BCF267" s="86"/>
      <c r="BCG267" s="86"/>
      <c r="BCH267" s="86"/>
      <c r="BCI267" s="86"/>
      <c r="BCJ267" s="86"/>
      <c r="BCK267" s="86"/>
      <c r="BCL267" s="86"/>
      <c r="BCM267" s="86"/>
      <c r="BCN267" s="86"/>
      <c r="BCO267" s="86"/>
      <c r="BCP267" s="86"/>
      <c r="BCQ267" s="86"/>
      <c r="BCR267" s="86"/>
      <c r="BCS267" s="86"/>
      <c r="BCT267" s="86"/>
      <c r="BCU267" s="86"/>
      <c r="BCV267" s="86"/>
      <c r="BCW267" s="86"/>
      <c r="BCX267" s="86"/>
      <c r="BCY267" s="86"/>
      <c r="BCZ267" s="86"/>
      <c r="BDA267" s="86"/>
      <c r="BDB267" s="86"/>
      <c r="BDC267" s="86"/>
      <c r="BDD267" s="86"/>
      <c r="BDE267" s="86"/>
      <c r="BDF267" s="86"/>
      <c r="BDG267" s="86"/>
      <c r="BDH267" s="86"/>
      <c r="BDI267" s="86"/>
      <c r="BDJ267" s="86"/>
      <c r="BDK267" s="86"/>
      <c r="BDL267" s="86"/>
      <c r="BDM267" s="86"/>
      <c r="BDN267" s="86"/>
      <c r="BDO267" s="86"/>
      <c r="BDP267" s="86"/>
      <c r="BDQ267" s="86"/>
      <c r="BDR267" s="86"/>
      <c r="BDS267" s="86"/>
      <c r="BDT267" s="86"/>
      <c r="BDU267" s="86"/>
      <c r="BDV267" s="86"/>
      <c r="BDW267" s="86"/>
      <c r="BDX267" s="86"/>
      <c r="BDY267" s="86"/>
      <c r="BDZ267" s="86"/>
      <c r="BEA267" s="86"/>
      <c r="BEB267" s="86"/>
      <c r="BEC267" s="86"/>
      <c r="BED267" s="86"/>
      <c r="BEE267" s="86"/>
      <c r="BEF267" s="86"/>
      <c r="BEG267" s="86"/>
      <c r="BEH267" s="86"/>
      <c r="BEI267" s="86"/>
      <c r="BEJ267" s="86"/>
      <c r="BEK267" s="86"/>
      <c r="BEL267" s="86"/>
      <c r="BEM267" s="86"/>
      <c r="BEN267" s="86"/>
      <c r="BEO267" s="86"/>
      <c r="BEP267" s="86"/>
      <c r="BEQ267" s="86"/>
      <c r="BER267" s="86"/>
      <c r="BES267" s="86"/>
      <c r="BET267" s="86"/>
      <c r="BEU267" s="86"/>
      <c r="BEV267" s="86"/>
      <c r="BEW267" s="86"/>
      <c r="BEX267" s="86"/>
      <c r="BEY267" s="86"/>
      <c r="BEZ267" s="86"/>
      <c r="BFA267" s="86"/>
      <c r="BFB267" s="86"/>
      <c r="BFC267" s="86"/>
      <c r="BFD267" s="86"/>
      <c r="BFE267" s="86"/>
      <c r="BFF267" s="86"/>
      <c r="BFG267" s="86"/>
      <c r="BFH267" s="86"/>
      <c r="BFI267" s="86"/>
      <c r="BFJ267" s="86"/>
      <c r="BFK267" s="86"/>
      <c r="BFL267" s="86"/>
      <c r="BFM267" s="86"/>
      <c r="BFN267" s="86"/>
      <c r="BFO267" s="86"/>
      <c r="BFP267" s="86"/>
      <c r="BFQ267" s="86"/>
      <c r="BFR267" s="86"/>
      <c r="BFS267" s="86"/>
      <c r="BFT267" s="86"/>
      <c r="BFU267" s="86"/>
      <c r="BFV267" s="86"/>
      <c r="BFW267" s="86"/>
      <c r="BFX267" s="86"/>
      <c r="BFY267" s="86"/>
      <c r="BFZ267" s="86"/>
      <c r="BGA267" s="86"/>
      <c r="BGB267" s="86"/>
      <c r="BGC267" s="86"/>
      <c r="BGD267" s="86"/>
      <c r="BGE267" s="86"/>
      <c r="BGF267" s="86"/>
      <c r="BGG267" s="86"/>
      <c r="BGH267" s="86"/>
      <c r="BGI267" s="86"/>
      <c r="BGJ267" s="86"/>
      <c r="BGK267" s="86"/>
      <c r="BGL267" s="86"/>
      <c r="BGM267" s="86"/>
      <c r="BGN267" s="86"/>
      <c r="BGO267" s="86"/>
      <c r="BGP267" s="86"/>
      <c r="BGQ267" s="86"/>
      <c r="BGR267" s="86"/>
      <c r="BGS267" s="86"/>
      <c r="BGT267" s="86"/>
      <c r="BGU267" s="86"/>
      <c r="BGV267" s="86"/>
      <c r="BGW267" s="86"/>
      <c r="BGX267" s="86"/>
      <c r="BGY267" s="86"/>
      <c r="BGZ267" s="86"/>
      <c r="BHA267" s="86"/>
      <c r="BHB267" s="86"/>
      <c r="BHC267" s="86"/>
      <c r="BHD267" s="86"/>
      <c r="BHE267" s="86"/>
      <c r="BHF267" s="86"/>
      <c r="BHG267" s="86"/>
      <c r="BHH267" s="86"/>
      <c r="BHI267" s="86"/>
      <c r="BHJ267" s="86"/>
      <c r="BHK267" s="86"/>
      <c r="BHL267" s="86"/>
      <c r="BHM267" s="86"/>
      <c r="BHN267" s="86"/>
      <c r="BHO267" s="86"/>
      <c r="BHP267" s="86"/>
      <c r="BHQ267" s="86"/>
      <c r="BHR267" s="86"/>
      <c r="BHS267" s="86"/>
      <c r="BHT267" s="86"/>
      <c r="BHU267" s="86"/>
      <c r="BHV267" s="86"/>
      <c r="BHW267" s="86"/>
      <c r="BHX267" s="86"/>
      <c r="BHY267" s="86"/>
      <c r="BHZ267" s="86"/>
      <c r="BIA267" s="86"/>
      <c r="BIB267" s="86"/>
      <c r="BIC267" s="86"/>
      <c r="BID267" s="86"/>
      <c r="BIE267" s="86"/>
      <c r="BIF267" s="86"/>
      <c r="BIG267" s="86"/>
      <c r="BIH267" s="86"/>
      <c r="BII267" s="86"/>
      <c r="BIJ267" s="86"/>
      <c r="BIK267" s="86"/>
      <c r="BIL267" s="86"/>
      <c r="BIM267" s="86"/>
      <c r="BIN267" s="86"/>
      <c r="BIO267" s="86"/>
      <c r="BIP267" s="86"/>
      <c r="BIQ267" s="86"/>
      <c r="BIR267" s="86"/>
      <c r="BIS267" s="86"/>
      <c r="BIT267" s="86"/>
      <c r="BIU267" s="86"/>
      <c r="BIV267" s="86"/>
      <c r="BIW267" s="86"/>
      <c r="BIX267" s="86"/>
      <c r="BIY267" s="86"/>
      <c r="BIZ267" s="86"/>
      <c r="BJA267" s="86"/>
      <c r="BJB267" s="86"/>
      <c r="BJC267" s="86"/>
      <c r="BJD267" s="86"/>
      <c r="BJE267" s="86"/>
      <c r="BJF267" s="86"/>
      <c r="BJG267" s="86"/>
      <c r="BJH267" s="86"/>
      <c r="BJI267" s="86"/>
      <c r="BJJ267" s="86"/>
      <c r="BJK267" s="86"/>
      <c r="BJL267" s="86"/>
      <c r="BJM267" s="86"/>
      <c r="BJN267" s="86"/>
      <c r="BJO267" s="86"/>
      <c r="BJP267" s="86"/>
      <c r="BJQ267" s="86"/>
      <c r="BJR267" s="86"/>
      <c r="BJS267" s="86"/>
      <c r="BJT267" s="86"/>
      <c r="BJU267" s="86"/>
      <c r="BJV267" s="86"/>
      <c r="BJW267" s="86"/>
      <c r="BJX267" s="86"/>
      <c r="BJY267" s="86"/>
      <c r="BJZ267" s="86"/>
      <c r="BKA267" s="86"/>
      <c r="BKB267" s="86"/>
      <c r="BKC267" s="86"/>
      <c r="BKD267" s="86"/>
      <c r="BKE267" s="86"/>
      <c r="BKF267" s="86"/>
      <c r="BKG267" s="86"/>
      <c r="BKH267" s="86"/>
      <c r="BKI267" s="86"/>
      <c r="BKJ267" s="86"/>
      <c r="BKK267" s="86"/>
      <c r="BKL267" s="86"/>
      <c r="BKM267" s="86"/>
      <c r="BKN267" s="86"/>
      <c r="BKO267" s="86"/>
      <c r="BKP267" s="86"/>
      <c r="BKQ267" s="86"/>
      <c r="BKR267" s="86"/>
      <c r="BKS267" s="86"/>
      <c r="BKT267" s="86"/>
      <c r="BKU267" s="86"/>
      <c r="BKV267" s="86"/>
      <c r="BKW267" s="86"/>
      <c r="BKX267" s="86"/>
      <c r="BKY267" s="86"/>
      <c r="BKZ267" s="86"/>
      <c r="BLA267" s="86"/>
      <c r="BLB267" s="86"/>
      <c r="BLC267" s="86"/>
      <c r="BLD267" s="86"/>
      <c r="BLE267" s="86"/>
      <c r="BLF267" s="86"/>
      <c r="BLG267" s="86"/>
      <c r="BLH267" s="86"/>
      <c r="BLI267" s="86"/>
      <c r="BLJ267" s="86"/>
      <c r="BLK267" s="86"/>
      <c r="BLL267" s="86"/>
      <c r="BLM267" s="86"/>
      <c r="BLN267" s="86"/>
      <c r="BLO267" s="86"/>
      <c r="BLP267" s="86"/>
      <c r="BLQ267" s="86"/>
      <c r="BLR267" s="86"/>
      <c r="BLS267" s="86"/>
      <c r="BLT267" s="86"/>
      <c r="BLU267" s="86"/>
      <c r="BLV267" s="86"/>
      <c r="BLW267" s="86"/>
      <c r="BLX267" s="86"/>
      <c r="BLY267" s="86"/>
      <c r="BLZ267" s="86"/>
      <c r="BMA267" s="86"/>
      <c r="BMB267" s="86"/>
      <c r="BMC267" s="86"/>
      <c r="BMD267" s="86"/>
      <c r="BME267" s="86"/>
      <c r="BMF267" s="86"/>
      <c r="BMG267" s="86"/>
      <c r="BMH267" s="86"/>
      <c r="BMI267" s="86"/>
      <c r="BMJ267" s="86"/>
      <c r="BMK267" s="86"/>
      <c r="BML267" s="86"/>
      <c r="BMM267" s="86"/>
      <c r="BMN267" s="86"/>
      <c r="BMO267" s="86"/>
      <c r="BMP267" s="86"/>
      <c r="BMQ267" s="86"/>
      <c r="BMR267" s="86"/>
      <c r="BMS267" s="86"/>
      <c r="BMT267" s="86"/>
      <c r="BMU267" s="86"/>
      <c r="BMV267" s="86"/>
      <c r="BMW267" s="86"/>
      <c r="BMX267" s="86"/>
      <c r="BMY267" s="86"/>
      <c r="BMZ267" s="86"/>
      <c r="BNA267" s="86"/>
      <c r="BNB267" s="86"/>
      <c r="BNC267" s="86"/>
      <c r="BND267" s="86"/>
      <c r="BNE267" s="86"/>
      <c r="BNF267" s="86"/>
      <c r="BNG267" s="86"/>
      <c r="BNH267" s="86"/>
      <c r="BNI267" s="86"/>
      <c r="BNJ267" s="86"/>
      <c r="BNK267" s="86"/>
      <c r="BNL267" s="86"/>
      <c r="BNM267" s="86"/>
      <c r="BNN267" s="86"/>
      <c r="BNO267" s="86"/>
      <c r="BNP267" s="86"/>
      <c r="BNQ267" s="86"/>
      <c r="BNR267" s="86"/>
      <c r="BNS267" s="86"/>
      <c r="BNT267" s="86"/>
      <c r="BNU267" s="86"/>
      <c r="BNV267" s="86"/>
      <c r="BNW267" s="86"/>
      <c r="BNX267" s="86"/>
      <c r="BNY267" s="86"/>
      <c r="BNZ267" s="86"/>
      <c r="BOA267" s="86"/>
      <c r="BOB267" s="86"/>
      <c r="BOC267" s="86"/>
      <c r="BOD267" s="86"/>
      <c r="BOE267" s="86"/>
      <c r="BOF267" s="86"/>
      <c r="BOG267" s="86"/>
      <c r="BOH267" s="86"/>
      <c r="BOI267" s="86"/>
      <c r="BOJ267" s="86"/>
      <c r="BOK267" s="86"/>
      <c r="BOL267" s="86"/>
      <c r="BOM267" s="86"/>
      <c r="BON267" s="86"/>
      <c r="BOO267" s="86"/>
      <c r="BOP267" s="86"/>
      <c r="BOQ267" s="86"/>
      <c r="BOR267" s="86"/>
      <c r="BOS267" s="86"/>
      <c r="BOT267" s="86"/>
      <c r="BOU267" s="86"/>
      <c r="BOV267" s="86"/>
      <c r="BOW267" s="86"/>
      <c r="BOX267" s="86"/>
      <c r="BOY267" s="86"/>
      <c r="BOZ267" s="86"/>
      <c r="BPA267" s="86"/>
      <c r="BPB267" s="86"/>
      <c r="BPC267" s="86"/>
      <c r="BPD267" s="86"/>
      <c r="BPE267" s="86"/>
      <c r="BPF267" s="86"/>
      <c r="BPG267" s="86"/>
      <c r="BPH267" s="86"/>
      <c r="BPI267" s="86"/>
      <c r="BPJ267" s="86"/>
      <c r="BPK267" s="86"/>
      <c r="BPL267" s="86"/>
      <c r="BPM267" s="86"/>
      <c r="BPN267" s="86"/>
      <c r="BPO267" s="86"/>
      <c r="BPP267" s="86"/>
      <c r="BPQ267" s="86"/>
      <c r="BPR267" s="86"/>
      <c r="BPS267" s="86"/>
      <c r="BPT267" s="86"/>
      <c r="BPU267" s="86"/>
      <c r="BPV267" s="86"/>
      <c r="BPW267" s="86"/>
      <c r="BPX267" s="86"/>
      <c r="BPY267" s="86"/>
      <c r="BPZ267" s="86"/>
      <c r="BQA267" s="86"/>
      <c r="BQB267" s="86"/>
      <c r="BQC267" s="86"/>
      <c r="BQD267" s="86"/>
      <c r="BQE267" s="86"/>
      <c r="BQF267" s="86"/>
      <c r="BQG267" s="86"/>
      <c r="BQH267" s="86"/>
      <c r="BQI267" s="86"/>
      <c r="BQJ267" s="86"/>
      <c r="BQK267" s="86"/>
      <c r="BQL267" s="86"/>
      <c r="BQM267" s="86"/>
      <c r="BQN267" s="86"/>
      <c r="BQO267" s="86"/>
      <c r="BQP267" s="86"/>
      <c r="BQQ267" s="86"/>
      <c r="BQR267" s="86"/>
      <c r="BQS267" s="86"/>
      <c r="BQT267" s="86"/>
      <c r="BQU267" s="86"/>
      <c r="BQV267" s="86"/>
      <c r="BQW267" s="86"/>
      <c r="BQX267" s="86"/>
      <c r="BQY267" s="86"/>
      <c r="BQZ267" s="86"/>
      <c r="BRA267" s="86"/>
      <c r="BRB267" s="86"/>
      <c r="BRC267" s="86"/>
      <c r="BRD267" s="86"/>
      <c r="BRE267" s="86"/>
      <c r="BRF267" s="86"/>
      <c r="BRG267" s="86"/>
      <c r="BRH267" s="86"/>
      <c r="BRI267" s="86"/>
      <c r="BRJ267" s="86"/>
      <c r="BRK267" s="86"/>
      <c r="BRL267" s="86"/>
      <c r="BRM267" s="86"/>
      <c r="BRN267" s="86"/>
      <c r="BRO267" s="86"/>
      <c r="BRP267" s="86"/>
      <c r="BRQ267" s="86"/>
      <c r="BRR267" s="86"/>
      <c r="BRS267" s="86"/>
      <c r="BRT267" s="86"/>
      <c r="BRU267" s="86"/>
      <c r="BRV267" s="86"/>
      <c r="BRW267" s="86"/>
      <c r="BRX267" s="86"/>
      <c r="BRY267" s="86"/>
      <c r="BRZ267" s="86"/>
      <c r="BSA267" s="86"/>
      <c r="BSB267" s="86"/>
      <c r="BSC267" s="86"/>
      <c r="BSD267" s="86"/>
      <c r="BSE267" s="86"/>
      <c r="BSF267" s="86"/>
      <c r="BSG267" s="86"/>
      <c r="BSH267" s="86"/>
      <c r="BSI267" s="86"/>
      <c r="BSJ267" s="86"/>
      <c r="BSK267" s="86"/>
      <c r="BSL267" s="86"/>
      <c r="BSM267" s="86"/>
      <c r="BSN267" s="86"/>
      <c r="BSO267" s="86"/>
      <c r="BSP267" s="86"/>
      <c r="BSQ267" s="86"/>
      <c r="BSR267" s="86"/>
      <c r="BSS267" s="86"/>
      <c r="BST267" s="86"/>
      <c r="BSU267" s="86"/>
      <c r="BSV267" s="86"/>
      <c r="BSW267" s="86"/>
      <c r="BSX267" s="86"/>
      <c r="BSY267" s="86"/>
      <c r="BSZ267" s="86"/>
      <c r="BTA267" s="86"/>
      <c r="BTB267" s="86"/>
      <c r="BTC267" s="86"/>
      <c r="BTD267" s="86"/>
      <c r="BTE267" s="86"/>
      <c r="BTF267" s="86"/>
      <c r="BTG267" s="86"/>
      <c r="BTH267" s="86"/>
      <c r="BTI267" s="86"/>
      <c r="BTJ267" s="86"/>
      <c r="BTK267" s="86"/>
      <c r="BTL267" s="86"/>
      <c r="BTM267" s="86"/>
      <c r="BTN267" s="86"/>
      <c r="BTO267" s="86"/>
      <c r="BTP267" s="86"/>
      <c r="BTQ267" s="86"/>
      <c r="BTR267" s="86"/>
      <c r="BTS267" s="86"/>
      <c r="BTT267" s="86"/>
      <c r="BTU267" s="86"/>
      <c r="BTV267" s="86"/>
      <c r="BTW267" s="86"/>
      <c r="BTX267" s="86"/>
      <c r="BTY267" s="86"/>
      <c r="BTZ267" s="86"/>
      <c r="BUA267" s="86"/>
      <c r="BUB267" s="86"/>
      <c r="BUC267" s="86"/>
      <c r="BUD267" s="86"/>
      <c r="BUE267" s="86"/>
      <c r="BUF267" s="86"/>
      <c r="BUG267" s="86"/>
      <c r="BUH267" s="86"/>
      <c r="BUI267" s="86"/>
      <c r="BUJ267" s="86"/>
      <c r="BUK267" s="86"/>
      <c r="BUL267" s="86"/>
      <c r="BUM267" s="86"/>
      <c r="BUN267" s="86"/>
      <c r="BUO267" s="86"/>
      <c r="BUP267" s="86"/>
      <c r="BUQ267" s="86"/>
      <c r="BUR267" s="86"/>
      <c r="BUS267" s="86"/>
      <c r="BUT267" s="86"/>
      <c r="BUU267" s="86"/>
      <c r="BUV267" s="86"/>
      <c r="BUW267" s="86"/>
      <c r="BUX267" s="86"/>
      <c r="BUY267" s="86"/>
      <c r="BUZ267" s="86"/>
      <c r="BVA267" s="86"/>
      <c r="BVB267" s="86"/>
      <c r="BVC267" s="86"/>
      <c r="BVD267" s="86"/>
      <c r="BVE267" s="86"/>
      <c r="BVF267" s="86"/>
      <c r="BVG267" s="86"/>
      <c r="BVH267" s="86"/>
      <c r="BVI267" s="86"/>
      <c r="BVJ267" s="86"/>
      <c r="BVK267" s="86"/>
      <c r="BVL267" s="86"/>
      <c r="BVM267" s="86"/>
      <c r="BVN267" s="86"/>
      <c r="BVO267" s="86"/>
      <c r="BVP267" s="86"/>
      <c r="BVQ267" s="86"/>
      <c r="BVR267" s="86"/>
      <c r="BVS267" s="86"/>
      <c r="BVT267" s="86"/>
      <c r="BVU267" s="86"/>
      <c r="BVV267" s="86"/>
      <c r="BVW267" s="86"/>
      <c r="BVX267" s="86"/>
      <c r="BVY267" s="86"/>
      <c r="BVZ267" s="86"/>
      <c r="BWA267" s="86"/>
      <c r="BWB267" s="86"/>
      <c r="BWC267" s="86"/>
      <c r="BWD267" s="86"/>
      <c r="BWE267" s="86"/>
      <c r="BWF267" s="86"/>
      <c r="BWG267" s="86"/>
      <c r="BWH267" s="86"/>
      <c r="BWI267" s="86"/>
      <c r="BWJ267" s="86"/>
      <c r="BWK267" s="86"/>
      <c r="BWL267" s="86"/>
      <c r="BWM267" s="86"/>
      <c r="BWN267" s="86"/>
      <c r="BWO267" s="86"/>
      <c r="BWP267" s="86"/>
      <c r="BWQ267" s="86"/>
      <c r="BWR267" s="86"/>
      <c r="BWS267" s="86"/>
      <c r="BWT267" s="86"/>
      <c r="BWU267" s="86"/>
      <c r="BWV267" s="86"/>
      <c r="BWW267" s="86"/>
      <c r="BWX267" s="86"/>
      <c r="BWY267" s="86"/>
      <c r="BWZ267" s="86"/>
      <c r="BXA267" s="86"/>
      <c r="BXB267" s="86"/>
      <c r="BXC267" s="86"/>
      <c r="BXD267" s="86"/>
      <c r="BXE267" s="86"/>
      <c r="BXF267" s="86"/>
      <c r="BXG267" s="86"/>
      <c r="BXH267" s="86"/>
      <c r="BXI267" s="86"/>
      <c r="BXJ267" s="86"/>
      <c r="BXK267" s="86"/>
      <c r="BXL267" s="86"/>
      <c r="BXM267" s="86"/>
      <c r="BXN267" s="86"/>
      <c r="BXO267" s="86"/>
      <c r="BXP267" s="86"/>
      <c r="BXQ267" s="86"/>
      <c r="BXR267" s="86"/>
      <c r="BXS267" s="86"/>
      <c r="BXT267" s="86"/>
      <c r="BXU267" s="86"/>
      <c r="BXV267" s="86"/>
      <c r="BXW267" s="86"/>
      <c r="BXX267" s="86"/>
      <c r="BXY267" s="86"/>
      <c r="BXZ267" s="86"/>
      <c r="BYA267" s="86"/>
      <c r="BYB267" s="86"/>
      <c r="BYC267" s="86"/>
      <c r="BYD267" s="86"/>
      <c r="BYE267" s="86"/>
      <c r="BYF267" s="86"/>
      <c r="BYG267" s="86"/>
      <c r="BYH267" s="86"/>
      <c r="BYI267" s="86"/>
      <c r="BYJ267" s="86"/>
      <c r="BYK267" s="86"/>
      <c r="BYL267" s="86"/>
      <c r="BYM267" s="86"/>
      <c r="BYN267" s="86"/>
      <c r="BYO267" s="86"/>
      <c r="BYP267" s="86"/>
      <c r="BYQ267" s="86"/>
      <c r="BYR267" s="86"/>
      <c r="BYS267" s="86"/>
      <c r="BYT267" s="86"/>
      <c r="BYU267" s="86"/>
      <c r="BYV267" s="86"/>
      <c r="BYW267" s="86"/>
      <c r="BYX267" s="86"/>
      <c r="BYY267" s="86"/>
      <c r="BYZ267" s="86"/>
      <c r="BZA267" s="86"/>
      <c r="BZB267" s="86"/>
      <c r="BZC267" s="86"/>
      <c r="BZD267" s="86"/>
      <c r="BZE267" s="86"/>
      <c r="BZF267" s="86"/>
      <c r="BZG267" s="86"/>
      <c r="BZH267" s="86"/>
      <c r="BZI267" s="86"/>
      <c r="BZJ267" s="86"/>
      <c r="BZK267" s="86"/>
      <c r="BZL267" s="86"/>
      <c r="BZM267" s="86"/>
      <c r="BZN267" s="86"/>
      <c r="BZO267" s="86"/>
      <c r="BZP267" s="86"/>
      <c r="BZQ267" s="86"/>
      <c r="BZR267" s="86"/>
      <c r="BZS267" s="86"/>
      <c r="BZT267" s="86"/>
      <c r="BZU267" s="86"/>
      <c r="BZV267" s="86"/>
      <c r="BZW267" s="86"/>
      <c r="BZX267" s="86"/>
      <c r="BZY267" s="86"/>
      <c r="BZZ267" s="86"/>
      <c r="CAA267" s="86"/>
      <c r="CAB267" s="86"/>
      <c r="CAC267" s="86"/>
      <c r="CAD267" s="86"/>
      <c r="CAE267" s="86"/>
      <c r="CAF267" s="86"/>
      <c r="CAG267" s="86"/>
      <c r="CAH267" s="86"/>
      <c r="CAI267" s="86"/>
      <c r="CAJ267" s="86"/>
      <c r="CAK267" s="86"/>
      <c r="CAL267" s="86"/>
      <c r="CAM267" s="86"/>
      <c r="CAN267" s="86"/>
      <c r="CAO267" s="86"/>
      <c r="CAP267" s="86"/>
      <c r="CAQ267" s="86"/>
      <c r="CAR267" s="86"/>
      <c r="CAS267" s="86"/>
      <c r="CAT267" s="86"/>
      <c r="CAU267" s="86"/>
      <c r="CAV267" s="86"/>
      <c r="CAW267" s="86"/>
      <c r="CAX267" s="86"/>
      <c r="CAY267" s="86"/>
      <c r="CAZ267" s="86"/>
      <c r="CBA267" s="86"/>
      <c r="CBB267" s="86"/>
      <c r="CBC267" s="86"/>
      <c r="CBD267" s="86"/>
      <c r="CBE267" s="86"/>
      <c r="CBF267" s="86"/>
      <c r="CBG267" s="86"/>
      <c r="CBH267" s="86"/>
      <c r="CBI267" s="86"/>
      <c r="CBJ267" s="86"/>
      <c r="CBK267" s="86"/>
      <c r="CBL267" s="86"/>
      <c r="CBM267" s="86"/>
      <c r="CBN267" s="86"/>
      <c r="CBO267" s="86"/>
      <c r="CBP267" s="86"/>
      <c r="CBQ267" s="86"/>
      <c r="CBR267" s="86"/>
      <c r="CBS267" s="86"/>
      <c r="CBT267" s="86"/>
      <c r="CBU267" s="86"/>
      <c r="CBV267" s="86"/>
      <c r="CBW267" s="86"/>
      <c r="CBX267" s="86"/>
      <c r="CBY267" s="86"/>
      <c r="CBZ267" s="86"/>
      <c r="CCA267" s="86"/>
      <c r="CCB267" s="86"/>
      <c r="CCC267" s="86"/>
      <c r="CCD267" s="86"/>
      <c r="CCE267" s="86"/>
      <c r="CCF267" s="86"/>
      <c r="CCG267" s="86"/>
      <c r="CCH267" s="86"/>
      <c r="CCI267" s="86"/>
      <c r="CCJ267" s="86"/>
      <c r="CCK267" s="86"/>
      <c r="CCL267" s="86"/>
      <c r="CCM267" s="86"/>
      <c r="CCN267" s="86"/>
      <c r="CCO267" s="86"/>
      <c r="CCP267" s="86"/>
      <c r="CCQ267" s="86"/>
      <c r="CCR267" s="86"/>
      <c r="CCS267" s="86"/>
      <c r="CCT267" s="86"/>
      <c r="CCU267" s="86"/>
      <c r="CCV267" s="86"/>
      <c r="CCW267" s="86"/>
      <c r="CCX267" s="86"/>
      <c r="CCY267" s="86"/>
      <c r="CCZ267" s="86"/>
      <c r="CDA267" s="86"/>
      <c r="CDB267" s="86"/>
      <c r="CDC267" s="86"/>
      <c r="CDD267" s="86"/>
      <c r="CDE267" s="86"/>
      <c r="CDF267" s="86"/>
      <c r="CDG267" s="86"/>
      <c r="CDH267" s="86"/>
      <c r="CDI267" s="86"/>
      <c r="CDJ267" s="86"/>
      <c r="CDK267" s="86"/>
      <c r="CDL267" s="86"/>
      <c r="CDM267" s="86"/>
      <c r="CDN267" s="86"/>
      <c r="CDO267" s="86"/>
      <c r="CDP267" s="86"/>
      <c r="CDQ267" s="86"/>
      <c r="CDR267" s="86"/>
      <c r="CDS267" s="86"/>
      <c r="CDT267" s="86"/>
      <c r="CDU267" s="86"/>
      <c r="CDV267" s="86"/>
      <c r="CDW267" s="86"/>
      <c r="CDX267" s="86"/>
      <c r="CDY267" s="86"/>
      <c r="CDZ267" s="86"/>
      <c r="CEA267" s="86"/>
      <c r="CEB267" s="86"/>
      <c r="CEC267" s="86"/>
      <c r="CED267" s="86"/>
      <c r="CEE267" s="86"/>
      <c r="CEF267" s="86"/>
      <c r="CEG267" s="86"/>
      <c r="CEH267" s="86"/>
      <c r="CEI267" s="86"/>
      <c r="CEJ267" s="86"/>
      <c r="CEK267" s="86"/>
      <c r="CEL267" s="86"/>
      <c r="CEM267" s="86"/>
      <c r="CEN267" s="86"/>
      <c r="CEO267" s="86"/>
      <c r="CEP267" s="86"/>
      <c r="CEQ267" s="86"/>
      <c r="CER267" s="86"/>
      <c r="CES267" s="86"/>
      <c r="CET267" s="86"/>
      <c r="CEU267" s="86"/>
      <c r="CEV267" s="86"/>
      <c r="CEW267" s="86"/>
      <c r="CEX267" s="86"/>
      <c r="CEY267" s="86"/>
      <c r="CEZ267" s="86"/>
      <c r="CFA267" s="86"/>
      <c r="CFB267" s="86"/>
      <c r="CFC267" s="86"/>
      <c r="CFD267" s="86"/>
      <c r="CFE267" s="86"/>
      <c r="CFF267" s="86"/>
      <c r="CFG267" s="86"/>
      <c r="CFH267" s="86"/>
      <c r="CFI267" s="86"/>
      <c r="CFJ267" s="86"/>
      <c r="CFK267" s="86"/>
      <c r="CFL267" s="86"/>
      <c r="CFM267" s="86"/>
      <c r="CFN267" s="86"/>
      <c r="CFO267" s="86"/>
    </row>
    <row r="268" customFormat="false" ht="13.8" hidden="false" customHeight="false" outlineLevel="0" collapsed="false">
      <c r="A268" s="86" t="s">
        <v>830</v>
      </c>
      <c r="B268" s="86" t="s">
        <v>2646</v>
      </c>
      <c r="C268" s="86" t="s">
        <v>2655</v>
      </c>
      <c r="D268" s="86"/>
      <c r="E268" s="86"/>
      <c r="F268" s="86"/>
      <c r="G268" s="86"/>
      <c r="H268" s="86" t="s">
        <v>2656</v>
      </c>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c r="CT268" s="86"/>
      <c r="CU268" s="86"/>
      <c r="CV268" s="86"/>
      <c r="CW268" s="86"/>
      <c r="CX268" s="86"/>
      <c r="CY268" s="86"/>
      <c r="CZ268" s="86"/>
      <c r="DA268" s="86"/>
      <c r="DB268" s="86"/>
      <c r="DC268" s="86"/>
      <c r="DD268" s="86"/>
      <c r="DE268" s="86"/>
      <c r="DF268" s="86"/>
      <c r="DG268" s="86"/>
      <c r="DH268" s="86"/>
      <c r="DI268" s="86"/>
      <c r="DJ268" s="86"/>
      <c r="DK268" s="86"/>
      <c r="DL268" s="86"/>
      <c r="DM268" s="86"/>
      <c r="DN268" s="86"/>
      <c r="DO268" s="86"/>
      <c r="DP268" s="86"/>
      <c r="DQ268" s="86"/>
      <c r="DR268" s="86"/>
      <c r="DS268" s="86"/>
      <c r="DT268" s="86"/>
      <c r="DU268" s="86"/>
      <c r="DV268" s="86"/>
      <c r="DW268" s="86"/>
      <c r="DX268" s="86"/>
      <c r="DY268" s="86"/>
      <c r="DZ268" s="86"/>
      <c r="EA268" s="86"/>
      <c r="EB268" s="86"/>
      <c r="EC268" s="86"/>
      <c r="ED268" s="86"/>
      <c r="EE268" s="86"/>
      <c r="EF268" s="86"/>
      <c r="EG268" s="86"/>
      <c r="EH268" s="86"/>
      <c r="EI268" s="86"/>
      <c r="EJ268" s="86"/>
      <c r="EK268" s="86"/>
      <c r="EL268" s="86"/>
      <c r="EM268" s="86"/>
      <c r="EN268" s="86"/>
      <c r="EO268" s="86"/>
      <c r="EP268" s="86"/>
      <c r="EQ268" s="86"/>
      <c r="ER268" s="86"/>
      <c r="ES268" s="86"/>
      <c r="ET268" s="86"/>
      <c r="EU268" s="86"/>
      <c r="EV268" s="86"/>
      <c r="EW268" s="86"/>
      <c r="EX268" s="86"/>
      <c r="EY268" s="86"/>
      <c r="EZ268" s="86"/>
      <c r="FA268" s="86"/>
      <c r="FB268" s="86"/>
      <c r="FC268" s="86"/>
      <c r="FD268" s="86"/>
      <c r="FE268" s="86"/>
      <c r="FF268" s="86"/>
      <c r="FG268" s="86"/>
      <c r="FH268" s="86"/>
      <c r="FI268" s="86"/>
      <c r="FJ268" s="86"/>
      <c r="FK268" s="86"/>
      <c r="FL268" s="86"/>
      <c r="FM268" s="86"/>
      <c r="FN268" s="86"/>
      <c r="FO268" s="86"/>
      <c r="FP268" s="86"/>
      <c r="FQ268" s="86"/>
      <c r="FR268" s="86"/>
      <c r="FS268" s="86"/>
      <c r="FT268" s="86"/>
      <c r="FU268" s="86"/>
      <c r="FV268" s="86"/>
      <c r="FW268" s="86"/>
      <c r="FX268" s="86"/>
      <c r="FY268" s="86"/>
      <c r="FZ268" s="86"/>
      <c r="GA268" s="86"/>
      <c r="GB268" s="86"/>
      <c r="GC268" s="86"/>
      <c r="GD268" s="86"/>
      <c r="GE268" s="86"/>
      <c r="GF268" s="86"/>
      <c r="GG268" s="86"/>
      <c r="GH268" s="86"/>
      <c r="GI268" s="86"/>
      <c r="GJ268" s="86"/>
      <c r="GK268" s="86"/>
      <c r="GL268" s="86"/>
      <c r="GM268" s="86"/>
      <c r="GN268" s="86"/>
      <c r="GO268" s="86"/>
      <c r="GP268" s="86"/>
      <c r="GQ268" s="86"/>
      <c r="GR268" s="86"/>
      <c r="GS268" s="86"/>
      <c r="GT268" s="86"/>
      <c r="GU268" s="86"/>
      <c r="GV268" s="86"/>
      <c r="GW268" s="86"/>
      <c r="GX268" s="86"/>
      <c r="GY268" s="86"/>
      <c r="GZ268" s="86"/>
      <c r="HA268" s="86"/>
      <c r="HB268" s="86"/>
      <c r="HC268" s="86"/>
      <c r="HD268" s="86"/>
      <c r="HE268" s="86"/>
      <c r="HF268" s="86"/>
      <c r="HG268" s="86"/>
      <c r="HH268" s="86"/>
      <c r="HI268" s="86"/>
      <c r="HJ268" s="86"/>
      <c r="HK268" s="86"/>
      <c r="HL268" s="86"/>
      <c r="HM268" s="86"/>
      <c r="HN268" s="86"/>
      <c r="HO268" s="86"/>
      <c r="HP268" s="86"/>
      <c r="HQ268" s="86"/>
      <c r="HR268" s="86"/>
      <c r="HS268" s="86"/>
      <c r="HT268" s="86"/>
      <c r="HU268" s="86"/>
      <c r="HV268" s="86"/>
      <c r="HW268" s="86"/>
      <c r="HX268" s="86"/>
      <c r="HY268" s="86"/>
      <c r="HZ268" s="86"/>
      <c r="IA268" s="86"/>
      <c r="IB268" s="86"/>
      <c r="IC268" s="86"/>
      <c r="ID268" s="86"/>
      <c r="IE268" s="86"/>
      <c r="IF268" s="86"/>
      <c r="IG268" s="86"/>
      <c r="IH268" s="86"/>
      <c r="II268" s="86"/>
      <c r="IJ268" s="86"/>
      <c r="IK268" s="86"/>
      <c r="IL268" s="86"/>
      <c r="IM268" s="86"/>
      <c r="IN268" s="86"/>
      <c r="IO268" s="86"/>
      <c r="IP268" s="86"/>
      <c r="IQ268" s="86"/>
      <c r="IR268" s="86"/>
      <c r="IS268" s="86"/>
      <c r="IT268" s="86"/>
      <c r="IU268" s="86"/>
      <c r="IV268" s="86"/>
      <c r="IW268" s="86"/>
      <c r="IX268" s="86"/>
      <c r="IY268" s="86"/>
      <c r="IZ268" s="86"/>
      <c r="JA268" s="86"/>
      <c r="JB268" s="86"/>
      <c r="JC268" s="86"/>
      <c r="JD268" s="86"/>
      <c r="JE268" s="86"/>
      <c r="JF268" s="86"/>
      <c r="JG268" s="86"/>
      <c r="JH268" s="86"/>
      <c r="JI268" s="86"/>
      <c r="JJ268" s="86"/>
      <c r="JK268" s="86"/>
      <c r="JL268" s="86"/>
      <c r="JM268" s="86"/>
      <c r="JN268" s="86"/>
      <c r="JO268" s="86"/>
      <c r="JP268" s="86"/>
      <c r="JQ268" s="86"/>
      <c r="JR268" s="86"/>
      <c r="JS268" s="86"/>
      <c r="JT268" s="86"/>
      <c r="JU268" s="86"/>
      <c r="JV268" s="86"/>
      <c r="JW268" s="86"/>
      <c r="JX268" s="86"/>
      <c r="JY268" s="86"/>
      <c r="JZ268" s="86"/>
      <c r="KA268" s="86"/>
      <c r="KB268" s="86"/>
      <c r="KC268" s="86"/>
      <c r="KD268" s="86"/>
      <c r="KE268" s="86"/>
      <c r="KF268" s="86"/>
      <c r="KG268" s="86"/>
      <c r="KH268" s="86"/>
      <c r="KI268" s="86"/>
      <c r="KJ268" s="86"/>
      <c r="KK268" s="86"/>
      <c r="KL268" s="86"/>
      <c r="KM268" s="86"/>
      <c r="KN268" s="86"/>
      <c r="KO268" s="86"/>
      <c r="KP268" s="86"/>
      <c r="KQ268" s="86"/>
      <c r="KR268" s="86"/>
      <c r="KS268" s="86"/>
      <c r="KT268" s="86"/>
      <c r="KU268" s="86"/>
      <c r="KV268" s="86"/>
      <c r="KW268" s="86"/>
      <c r="KX268" s="86"/>
      <c r="KY268" s="86"/>
      <c r="KZ268" s="86"/>
      <c r="LA268" s="86"/>
      <c r="LB268" s="86"/>
      <c r="LC268" s="86"/>
      <c r="LD268" s="86"/>
      <c r="LE268" s="86"/>
      <c r="LF268" s="86"/>
      <c r="LG268" s="86"/>
      <c r="LH268" s="86"/>
      <c r="LI268" s="86"/>
      <c r="LJ268" s="86"/>
      <c r="LK268" s="86"/>
      <c r="LL268" s="86"/>
      <c r="LM268" s="86"/>
      <c r="LN268" s="86"/>
      <c r="LO268" s="86"/>
      <c r="LP268" s="86"/>
      <c r="LQ268" s="86"/>
      <c r="LR268" s="86"/>
      <c r="LS268" s="86"/>
      <c r="LT268" s="86"/>
      <c r="LU268" s="86"/>
      <c r="LV268" s="86"/>
      <c r="LW268" s="86"/>
      <c r="LX268" s="86"/>
      <c r="LY268" s="86"/>
      <c r="LZ268" s="86"/>
      <c r="MA268" s="86"/>
      <c r="MB268" s="86"/>
      <c r="MC268" s="86"/>
      <c r="MD268" s="86"/>
      <c r="ME268" s="86"/>
      <c r="MF268" s="86"/>
      <c r="MG268" s="86"/>
      <c r="MH268" s="86"/>
      <c r="MI268" s="86"/>
      <c r="MJ268" s="86"/>
      <c r="MK268" s="86"/>
      <c r="ML268" s="86"/>
      <c r="MM268" s="86"/>
      <c r="MN268" s="86"/>
      <c r="MO268" s="86"/>
      <c r="MP268" s="86"/>
      <c r="MQ268" s="86"/>
      <c r="MR268" s="86"/>
      <c r="MS268" s="86"/>
      <c r="MT268" s="86"/>
      <c r="MU268" s="86"/>
      <c r="MV268" s="86"/>
      <c r="MW268" s="86"/>
      <c r="MX268" s="86"/>
      <c r="MY268" s="86"/>
      <c r="MZ268" s="86"/>
      <c r="NA268" s="86"/>
      <c r="NB268" s="86"/>
      <c r="NC268" s="86"/>
      <c r="ND268" s="86"/>
      <c r="NE268" s="86"/>
      <c r="NF268" s="86"/>
      <c r="NG268" s="86"/>
      <c r="NH268" s="86"/>
      <c r="NI268" s="86"/>
      <c r="NJ268" s="86"/>
      <c r="NK268" s="86"/>
      <c r="NL268" s="86"/>
      <c r="NM268" s="86"/>
      <c r="NN268" s="86"/>
      <c r="NO268" s="86"/>
      <c r="NP268" s="86"/>
      <c r="NQ268" s="86"/>
      <c r="NR268" s="86"/>
      <c r="NS268" s="86"/>
      <c r="NT268" s="86"/>
      <c r="NU268" s="86"/>
      <c r="NV268" s="86"/>
      <c r="NW268" s="86"/>
      <c r="NX268" s="86"/>
      <c r="NY268" s="86"/>
      <c r="NZ268" s="86"/>
      <c r="OA268" s="86"/>
      <c r="OB268" s="86"/>
      <c r="OC268" s="86"/>
      <c r="OD268" s="86"/>
      <c r="OE268" s="86"/>
      <c r="OF268" s="86"/>
      <c r="OG268" s="86"/>
      <c r="OH268" s="86"/>
      <c r="OI268" s="86"/>
      <c r="OJ268" s="86"/>
      <c r="OK268" s="86"/>
      <c r="OL268" s="86"/>
      <c r="OM268" s="86"/>
      <c r="ON268" s="86"/>
      <c r="OO268" s="86"/>
      <c r="OP268" s="86"/>
      <c r="OQ268" s="86"/>
      <c r="OR268" s="86"/>
      <c r="OS268" s="86"/>
      <c r="OT268" s="86"/>
      <c r="OU268" s="86"/>
      <c r="OV268" s="86"/>
      <c r="OW268" s="86"/>
      <c r="OX268" s="86"/>
      <c r="OY268" s="86"/>
      <c r="OZ268" s="86"/>
      <c r="PA268" s="86"/>
      <c r="PB268" s="86"/>
      <c r="PC268" s="86"/>
      <c r="PD268" s="86"/>
      <c r="PE268" s="86"/>
      <c r="PF268" s="86"/>
      <c r="PG268" s="86"/>
      <c r="PH268" s="86"/>
      <c r="PI268" s="86"/>
      <c r="PJ268" s="86"/>
      <c r="PK268" s="86"/>
      <c r="PL268" s="86"/>
      <c r="PM268" s="86"/>
      <c r="PN268" s="86"/>
      <c r="PO268" s="86"/>
      <c r="PP268" s="86"/>
      <c r="PQ268" s="86"/>
      <c r="PR268" s="86"/>
      <c r="PS268" s="86"/>
      <c r="PT268" s="86"/>
      <c r="PU268" s="86"/>
      <c r="PV268" s="86"/>
      <c r="PW268" s="86"/>
      <c r="PX268" s="86"/>
      <c r="PY268" s="86"/>
      <c r="PZ268" s="86"/>
      <c r="QA268" s="86"/>
      <c r="QB268" s="86"/>
      <c r="QC268" s="86"/>
      <c r="QD268" s="86"/>
      <c r="QE268" s="86"/>
      <c r="QF268" s="86"/>
      <c r="QG268" s="86"/>
      <c r="QH268" s="86"/>
      <c r="QI268" s="86"/>
      <c r="QJ268" s="86"/>
      <c r="QK268" s="86"/>
      <c r="QL268" s="86"/>
      <c r="QM268" s="86"/>
      <c r="QN268" s="86"/>
      <c r="QO268" s="86"/>
      <c r="QP268" s="86"/>
      <c r="QQ268" s="86"/>
      <c r="QR268" s="86"/>
      <c r="QS268" s="86"/>
      <c r="QT268" s="86"/>
      <c r="QU268" s="86"/>
      <c r="QV268" s="86"/>
      <c r="QW268" s="86"/>
      <c r="QX268" s="86"/>
      <c r="QY268" s="86"/>
      <c r="QZ268" s="86"/>
      <c r="RA268" s="86"/>
      <c r="RB268" s="86"/>
      <c r="RC268" s="86"/>
      <c r="RD268" s="86"/>
      <c r="RE268" s="86"/>
      <c r="RF268" s="86"/>
      <c r="RG268" s="86"/>
      <c r="RH268" s="86"/>
      <c r="RI268" s="86"/>
      <c r="RJ268" s="86"/>
      <c r="RK268" s="86"/>
      <c r="RL268" s="86"/>
      <c r="RM268" s="86"/>
      <c r="RN268" s="86"/>
      <c r="RO268" s="86"/>
      <c r="RP268" s="86"/>
      <c r="RQ268" s="86"/>
      <c r="RR268" s="86"/>
      <c r="RS268" s="86"/>
      <c r="RT268" s="86"/>
      <c r="RU268" s="86"/>
      <c r="RV268" s="86"/>
      <c r="RW268" s="86"/>
      <c r="RX268" s="86"/>
      <c r="RY268" s="86"/>
      <c r="RZ268" s="86"/>
      <c r="SA268" s="86"/>
      <c r="SB268" s="86"/>
      <c r="SC268" s="86"/>
      <c r="SD268" s="86"/>
      <c r="SE268" s="86"/>
      <c r="SF268" s="86"/>
      <c r="SG268" s="86"/>
      <c r="SH268" s="86"/>
      <c r="SI268" s="86"/>
      <c r="SJ268" s="86"/>
      <c r="SK268" s="86"/>
      <c r="SL268" s="86"/>
      <c r="SM268" s="86"/>
      <c r="SN268" s="86"/>
      <c r="SO268" s="86"/>
      <c r="SP268" s="86"/>
      <c r="SQ268" s="86"/>
      <c r="SR268" s="86"/>
      <c r="SS268" s="86"/>
      <c r="ST268" s="86"/>
      <c r="SU268" s="86"/>
      <c r="SV268" s="86"/>
      <c r="SW268" s="86"/>
      <c r="SX268" s="86"/>
      <c r="SY268" s="86"/>
      <c r="SZ268" s="86"/>
      <c r="TA268" s="86"/>
      <c r="TB268" s="86"/>
      <c r="TC268" s="86"/>
      <c r="TD268" s="86"/>
      <c r="TE268" s="86"/>
      <c r="TF268" s="86"/>
      <c r="TG268" s="86"/>
      <c r="TH268" s="86"/>
      <c r="TI268" s="86"/>
      <c r="TJ268" s="86"/>
      <c r="TK268" s="86"/>
      <c r="TL268" s="86"/>
      <c r="TM268" s="86"/>
      <c r="TN268" s="86"/>
      <c r="TO268" s="86"/>
      <c r="TP268" s="86"/>
      <c r="TQ268" s="86"/>
      <c r="TR268" s="86"/>
      <c r="TS268" s="86"/>
      <c r="TT268" s="86"/>
      <c r="TU268" s="86"/>
      <c r="TV268" s="86"/>
      <c r="TW268" s="86"/>
      <c r="TX268" s="86"/>
      <c r="TY268" s="86"/>
      <c r="TZ268" s="86"/>
      <c r="UA268" s="86"/>
      <c r="UB268" s="86"/>
      <c r="UC268" s="86"/>
      <c r="UD268" s="86"/>
      <c r="UE268" s="86"/>
      <c r="UF268" s="86"/>
      <c r="UG268" s="86"/>
      <c r="UH268" s="86"/>
      <c r="UI268" s="86"/>
      <c r="UJ268" s="86"/>
      <c r="UK268" s="86"/>
      <c r="UL268" s="86"/>
      <c r="UM268" s="86"/>
      <c r="UN268" s="86"/>
      <c r="UO268" s="86"/>
      <c r="UP268" s="86"/>
      <c r="UQ268" s="86"/>
      <c r="UR268" s="86"/>
      <c r="US268" s="86"/>
      <c r="UT268" s="86"/>
      <c r="UU268" s="86"/>
      <c r="UV268" s="86"/>
      <c r="UW268" s="86"/>
      <c r="UX268" s="86"/>
      <c r="UY268" s="86"/>
      <c r="UZ268" s="86"/>
      <c r="VA268" s="86"/>
      <c r="VB268" s="86"/>
      <c r="VC268" s="86"/>
      <c r="VD268" s="86"/>
      <c r="VE268" s="86"/>
      <c r="VF268" s="86"/>
      <c r="VG268" s="86"/>
      <c r="VH268" s="86"/>
      <c r="VI268" s="86"/>
      <c r="VJ268" s="86"/>
      <c r="VK268" s="86"/>
      <c r="VL268" s="86"/>
      <c r="VM268" s="86"/>
      <c r="VN268" s="86"/>
      <c r="VO268" s="86"/>
      <c r="VP268" s="86"/>
      <c r="VQ268" s="86"/>
      <c r="VR268" s="86"/>
      <c r="VS268" s="86"/>
      <c r="VT268" s="86"/>
      <c r="VU268" s="86"/>
      <c r="VV268" s="86"/>
      <c r="VW268" s="86"/>
      <c r="VX268" s="86"/>
      <c r="VY268" s="86"/>
      <c r="VZ268" s="86"/>
      <c r="WA268" s="86"/>
      <c r="WB268" s="86"/>
      <c r="WC268" s="86"/>
      <c r="WD268" s="86"/>
      <c r="WE268" s="86"/>
      <c r="WF268" s="86"/>
      <c r="WG268" s="86"/>
      <c r="WH268" s="86"/>
      <c r="WI268" s="86"/>
      <c r="WJ268" s="86"/>
      <c r="WK268" s="86"/>
      <c r="WL268" s="86"/>
      <c r="WM268" s="86"/>
      <c r="WN268" s="86"/>
      <c r="WO268" s="86"/>
      <c r="WP268" s="86"/>
      <c r="WQ268" s="86"/>
      <c r="WR268" s="86"/>
      <c r="WS268" s="86"/>
      <c r="WT268" s="86"/>
      <c r="WU268" s="86"/>
      <c r="WV268" s="86"/>
      <c r="WW268" s="86"/>
      <c r="WX268" s="86"/>
      <c r="WY268" s="86"/>
      <c r="WZ268" s="86"/>
      <c r="XA268" s="86"/>
      <c r="XB268" s="86"/>
      <c r="XC268" s="86"/>
      <c r="XD268" s="86"/>
      <c r="XE268" s="86"/>
      <c r="XF268" s="86"/>
      <c r="XG268" s="86"/>
      <c r="XH268" s="86"/>
      <c r="XI268" s="86"/>
      <c r="XJ268" s="86"/>
      <c r="XK268" s="86"/>
      <c r="XL268" s="86"/>
      <c r="XM268" s="86"/>
      <c r="XN268" s="86"/>
      <c r="XO268" s="86"/>
      <c r="XP268" s="86"/>
      <c r="XQ268" s="86"/>
      <c r="XR268" s="86"/>
      <c r="XS268" s="86"/>
      <c r="XT268" s="86"/>
      <c r="XU268" s="86"/>
      <c r="XV268" s="86"/>
      <c r="XW268" s="86"/>
      <c r="XX268" s="86"/>
      <c r="XY268" s="86"/>
      <c r="XZ268" s="86"/>
      <c r="YA268" s="86"/>
      <c r="YB268" s="86"/>
      <c r="YC268" s="86"/>
      <c r="YD268" s="86"/>
      <c r="YE268" s="86"/>
      <c r="YF268" s="86"/>
      <c r="YG268" s="86"/>
      <c r="YH268" s="86"/>
      <c r="YI268" s="86"/>
      <c r="YJ268" s="86"/>
      <c r="YK268" s="86"/>
      <c r="YL268" s="86"/>
      <c r="YM268" s="86"/>
      <c r="YN268" s="86"/>
      <c r="YO268" s="86"/>
      <c r="YP268" s="86"/>
      <c r="YQ268" s="86"/>
      <c r="YR268" s="86"/>
      <c r="YS268" s="86"/>
      <c r="YT268" s="86"/>
      <c r="YU268" s="86"/>
      <c r="YV268" s="86"/>
      <c r="YW268" s="86"/>
      <c r="YX268" s="86"/>
      <c r="YY268" s="86"/>
      <c r="YZ268" s="86"/>
      <c r="ZA268" s="86"/>
      <c r="ZB268" s="86"/>
      <c r="ZC268" s="86"/>
      <c r="ZD268" s="86"/>
      <c r="ZE268" s="86"/>
      <c r="ZF268" s="86"/>
      <c r="ZG268" s="86"/>
      <c r="ZH268" s="86"/>
      <c r="ZI268" s="86"/>
      <c r="ZJ268" s="86"/>
      <c r="ZK268" s="86"/>
      <c r="ZL268" s="86"/>
      <c r="ZM268" s="86"/>
      <c r="ZN268" s="86"/>
      <c r="ZO268" s="86"/>
      <c r="ZP268" s="86"/>
      <c r="ZQ268" s="86"/>
      <c r="ZR268" s="86"/>
      <c r="ZS268" s="86"/>
      <c r="ZT268" s="86"/>
      <c r="ZU268" s="86"/>
      <c r="ZV268" s="86"/>
      <c r="ZW268" s="86"/>
      <c r="ZX268" s="86"/>
      <c r="ZY268" s="86"/>
      <c r="ZZ268" s="86"/>
      <c r="AAA268" s="86"/>
      <c r="AAB268" s="86"/>
      <c r="AAC268" s="86"/>
      <c r="AAD268" s="86"/>
      <c r="AAE268" s="86"/>
      <c r="AAF268" s="86"/>
      <c r="AAG268" s="86"/>
      <c r="AAH268" s="86"/>
      <c r="AAI268" s="86"/>
      <c r="AAJ268" s="86"/>
      <c r="AAK268" s="86"/>
      <c r="AAL268" s="86"/>
      <c r="AAM268" s="86"/>
      <c r="AAN268" s="86"/>
      <c r="AAO268" s="86"/>
      <c r="AAP268" s="86"/>
      <c r="AAQ268" s="86"/>
      <c r="AAR268" s="86"/>
      <c r="AAS268" s="86"/>
      <c r="AAT268" s="86"/>
      <c r="AAU268" s="86"/>
      <c r="AAV268" s="86"/>
      <c r="AAW268" s="86"/>
      <c r="AAX268" s="86"/>
      <c r="AAY268" s="86"/>
      <c r="AAZ268" s="86"/>
      <c r="ABA268" s="86"/>
      <c r="ABB268" s="86"/>
      <c r="ABC268" s="86"/>
      <c r="ABD268" s="86"/>
      <c r="ABE268" s="86"/>
      <c r="ABF268" s="86"/>
      <c r="ABG268" s="86"/>
      <c r="ABH268" s="86"/>
      <c r="ABI268" s="86"/>
      <c r="ABJ268" s="86"/>
      <c r="ABK268" s="86"/>
      <c r="ABL268" s="86"/>
      <c r="ABM268" s="86"/>
      <c r="ABN268" s="86"/>
      <c r="ABO268" s="86"/>
      <c r="ABP268" s="86"/>
      <c r="ABQ268" s="86"/>
      <c r="ABR268" s="86"/>
      <c r="ABS268" s="86"/>
      <c r="ABT268" s="86"/>
      <c r="ABU268" s="86"/>
      <c r="ABV268" s="86"/>
      <c r="ABW268" s="86"/>
      <c r="ABX268" s="86"/>
      <c r="ABY268" s="86"/>
      <c r="ABZ268" s="86"/>
      <c r="ACA268" s="86"/>
      <c r="ACB268" s="86"/>
      <c r="ACC268" s="86"/>
      <c r="ACD268" s="86"/>
      <c r="ACE268" s="86"/>
      <c r="ACF268" s="86"/>
      <c r="ACG268" s="86"/>
      <c r="ACH268" s="86"/>
      <c r="ACI268" s="86"/>
      <c r="ACJ268" s="86"/>
      <c r="ACK268" s="86"/>
      <c r="ACL268" s="86"/>
      <c r="ACM268" s="86"/>
      <c r="ACN268" s="86"/>
      <c r="ACO268" s="86"/>
      <c r="ACP268" s="86"/>
      <c r="ACQ268" s="86"/>
      <c r="ACR268" s="86"/>
      <c r="ACS268" s="86"/>
      <c r="ACT268" s="86"/>
      <c r="ACU268" s="86"/>
      <c r="ACV268" s="86"/>
      <c r="ACW268" s="86"/>
      <c r="ACX268" s="86"/>
      <c r="ACY268" s="86"/>
      <c r="ACZ268" s="86"/>
      <c r="ADA268" s="86"/>
      <c r="ADB268" s="86"/>
      <c r="ADC268" s="86"/>
      <c r="ADD268" s="86"/>
      <c r="ADE268" s="86"/>
      <c r="ADF268" s="86"/>
      <c r="ADG268" s="86"/>
      <c r="ADH268" s="86"/>
      <c r="ADI268" s="86"/>
      <c r="ADJ268" s="86"/>
      <c r="ADK268" s="86"/>
      <c r="ADL268" s="86"/>
      <c r="ADM268" s="86"/>
      <c r="ADN268" s="86"/>
      <c r="ADO268" s="86"/>
      <c r="ADP268" s="86"/>
      <c r="ADQ268" s="86"/>
      <c r="ADR268" s="86"/>
      <c r="ADS268" s="86"/>
      <c r="ADT268" s="86"/>
      <c r="ADU268" s="86"/>
      <c r="ADV268" s="86"/>
      <c r="ADW268" s="86"/>
      <c r="ADX268" s="86"/>
      <c r="ADY268" s="86"/>
      <c r="ADZ268" s="86"/>
      <c r="AEA268" s="86"/>
      <c r="AEB268" s="86"/>
      <c r="AEC268" s="86"/>
      <c r="AED268" s="86"/>
      <c r="AEE268" s="86"/>
      <c r="AEF268" s="86"/>
      <c r="AEG268" s="86"/>
      <c r="AEH268" s="86"/>
      <c r="AEI268" s="86"/>
      <c r="AEJ268" s="86"/>
      <c r="AEK268" s="86"/>
      <c r="AEL268" s="86"/>
      <c r="AEM268" s="86"/>
      <c r="AEN268" s="86"/>
      <c r="AEO268" s="86"/>
      <c r="AEP268" s="86"/>
      <c r="AEQ268" s="86"/>
      <c r="AER268" s="86"/>
      <c r="AES268" s="86"/>
      <c r="AET268" s="86"/>
      <c r="AEU268" s="86"/>
      <c r="AEV268" s="86"/>
      <c r="AEW268" s="86"/>
      <c r="AEX268" s="86"/>
      <c r="AEY268" s="86"/>
      <c r="AEZ268" s="86"/>
      <c r="AFA268" s="86"/>
      <c r="AFB268" s="86"/>
      <c r="AFC268" s="86"/>
      <c r="AFD268" s="86"/>
      <c r="AFE268" s="86"/>
      <c r="AFF268" s="86"/>
      <c r="AFG268" s="86"/>
      <c r="AFH268" s="86"/>
      <c r="AFI268" s="86"/>
      <c r="AFJ268" s="86"/>
      <c r="AFK268" s="86"/>
      <c r="AFL268" s="86"/>
      <c r="AFM268" s="86"/>
      <c r="AFN268" s="86"/>
      <c r="AFO268" s="86"/>
      <c r="AFP268" s="86"/>
      <c r="AFQ268" s="86"/>
      <c r="AFR268" s="86"/>
      <c r="AFS268" s="86"/>
      <c r="AFT268" s="86"/>
      <c r="AFU268" s="86"/>
      <c r="AFV268" s="86"/>
      <c r="AFW268" s="86"/>
      <c r="AFX268" s="86"/>
      <c r="AFY268" s="86"/>
      <c r="AFZ268" s="86"/>
      <c r="AGA268" s="86"/>
      <c r="AGB268" s="86"/>
      <c r="AGC268" s="86"/>
      <c r="AGD268" s="86"/>
      <c r="AGE268" s="86"/>
      <c r="AGF268" s="86"/>
      <c r="AGG268" s="86"/>
      <c r="AGH268" s="86"/>
      <c r="AGI268" s="86"/>
      <c r="AGJ268" s="86"/>
      <c r="AGK268" s="86"/>
      <c r="AGL268" s="86"/>
      <c r="AGM268" s="86"/>
      <c r="AGN268" s="86"/>
      <c r="AGO268" s="86"/>
      <c r="AGP268" s="86"/>
      <c r="AGQ268" s="86"/>
      <c r="AGR268" s="86"/>
      <c r="AGS268" s="86"/>
      <c r="AGT268" s="86"/>
      <c r="AGU268" s="86"/>
      <c r="AGV268" s="86"/>
      <c r="AGW268" s="86"/>
      <c r="AGX268" s="86"/>
      <c r="AGY268" s="86"/>
      <c r="AGZ268" s="86"/>
      <c r="AHA268" s="86"/>
      <c r="AHB268" s="86"/>
      <c r="AHC268" s="86"/>
      <c r="AHD268" s="86"/>
      <c r="AHE268" s="86"/>
      <c r="AHF268" s="86"/>
      <c r="AHG268" s="86"/>
      <c r="AHH268" s="86"/>
      <c r="AHI268" s="86"/>
      <c r="AHJ268" s="86"/>
      <c r="AHK268" s="86"/>
      <c r="AHL268" s="86"/>
      <c r="AHM268" s="86"/>
      <c r="AHN268" s="86"/>
      <c r="AHO268" s="86"/>
      <c r="AHP268" s="86"/>
      <c r="AHQ268" s="86"/>
      <c r="AHR268" s="86"/>
      <c r="AHS268" s="86"/>
      <c r="AHT268" s="86"/>
      <c r="AHU268" s="86"/>
      <c r="AHV268" s="86"/>
      <c r="AHW268" s="86"/>
      <c r="AHX268" s="86"/>
      <c r="AHY268" s="86"/>
      <c r="AHZ268" s="86"/>
      <c r="AIA268" s="86"/>
      <c r="AIB268" s="86"/>
      <c r="AIC268" s="86"/>
      <c r="AID268" s="86"/>
      <c r="AIE268" s="86"/>
      <c r="AIF268" s="86"/>
      <c r="AIG268" s="86"/>
      <c r="AIH268" s="86"/>
      <c r="AII268" s="86"/>
      <c r="AIJ268" s="86"/>
      <c r="AIK268" s="86"/>
      <c r="AIL268" s="86"/>
      <c r="AIM268" s="86"/>
      <c r="AIN268" s="86"/>
      <c r="AIO268" s="86"/>
      <c r="AIP268" s="86"/>
      <c r="AIQ268" s="86"/>
      <c r="AIR268" s="86"/>
      <c r="AIS268" s="86"/>
      <c r="AIT268" s="86"/>
      <c r="AIU268" s="86"/>
      <c r="AIV268" s="86"/>
      <c r="AIW268" s="86"/>
      <c r="AIX268" s="86"/>
      <c r="AIY268" s="86"/>
      <c r="AIZ268" s="86"/>
      <c r="AJA268" s="86"/>
      <c r="AJB268" s="86"/>
      <c r="AJC268" s="86"/>
      <c r="AJD268" s="86"/>
      <c r="AJE268" s="86"/>
      <c r="AJF268" s="86"/>
      <c r="AJG268" s="86"/>
      <c r="AJH268" s="86"/>
      <c r="AJI268" s="86"/>
      <c r="AJJ268" s="86"/>
      <c r="AJK268" s="86"/>
      <c r="AJL268" s="86"/>
      <c r="AJM268" s="86"/>
      <c r="AJN268" s="86"/>
      <c r="AJO268" s="86"/>
      <c r="AJP268" s="86"/>
      <c r="AJQ268" s="86"/>
      <c r="AJR268" s="86"/>
      <c r="AJS268" s="86"/>
      <c r="AJT268" s="86"/>
      <c r="AJU268" s="86"/>
      <c r="AJV268" s="86"/>
      <c r="AJW268" s="86"/>
      <c r="AJX268" s="86"/>
      <c r="AJY268" s="86"/>
      <c r="AJZ268" s="86"/>
      <c r="AKA268" s="86"/>
      <c r="AKB268" s="86"/>
      <c r="AKC268" s="86"/>
      <c r="AKD268" s="86"/>
      <c r="AKE268" s="86"/>
      <c r="AKF268" s="86"/>
      <c r="AKG268" s="86"/>
      <c r="AKH268" s="86"/>
      <c r="AKI268" s="86"/>
      <c r="AKJ268" s="86"/>
      <c r="AKK268" s="86"/>
      <c r="AKL268" s="86"/>
      <c r="AKM268" s="86"/>
      <c r="AKN268" s="86"/>
      <c r="AKO268" s="86"/>
      <c r="AKP268" s="86"/>
      <c r="AKQ268" s="86"/>
      <c r="AKR268" s="86"/>
      <c r="AKS268" s="86"/>
      <c r="AKT268" s="86"/>
      <c r="AKU268" s="86"/>
      <c r="AKV268" s="86"/>
      <c r="AKW268" s="86"/>
      <c r="AKX268" s="86"/>
      <c r="AKY268" s="86"/>
      <c r="AKZ268" s="86"/>
      <c r="ALA268" s="86"/>
      <c r="ALB268" s="86"/>
      <c r="ALC268" s="86"/>
      <c r="ALD268" s="86"/>
      <c r="ALE268" s="86"/>
      <c r="ALF268" s="86"/>
      <c r="ALG268" s="86"/>
      <c r="ALH268" s="86"/>
      <c r="ALI268" s="86"/>
      <c r="ALJ268" s="86"/>
      <c r="ALK268" s="86"/>
      <c r="ALL268" s="86"/>
      <c r="ALM268" s="86"/>
      <c r="ALN268" s="86"/>
      <c r="ALO268" s="86"/>
      <c r="ALP268" s="86"/>
      <c r="ALQ268" s="86"/>
      <c r="ALR268" s="86"/>
      <c r="ALS268" s="86"/>
      <c r="ALT268" s="86"/>
      <c r="ALU268" s="86"/>
      <c r="ALV268" s="86"/>
      <c r="ALW268" s="86"/>
      <c r="ALX268" s="86"/>
      <c r="ALY268" s="86"/>
      <c r="ALZ268" s="86"/>
      <c r="AMA268" s="86"/>
      <c r="AMB268" s="86"/>
      <c r="AMC268" s="86"/>
      <c r="AMD268" s="86"/>
      <c r="AME268" s="86"/>
      <c r="AMF268" s="86"/>
      <c r="AMG268" s="86"/>
      <c r="AMH268" s="86"/>
      <c r="AMI268" s="86"/>
      <c r="AMJ268" s="86"/>
      <c r="AMK268" s="86"/>
      <c r="AML268" s="86"/>
      <c r="AMM268" s="86"/>
      <c r="AMN268" s="86"/>
      <c r="AMO268" s="86"/>
      <c r="AMP268" s="86"/>
      <c r="AMQ268" s="86"/>
      <c r="AMR268" s="86"/>
      <c r="AMS268" s="86"/>
      <c r="AMT268" s="86"/>
      <c r="AMU268" s="86"/>
      <c r="AMV268" s="86"/>
      <c r="AMW268" s="86"/>
      <c r="AMX268" s="86"/>
      <c r="AMY268" s="86"/>
      <c r="AMZ268" s="86"/>
      <c r="ANA268" s="86"/>
      <c r="ANB268" s="86"/>
      <c r="ANC268" s="86"/>
      <c r="AND268" s="86"/>
      <c r="ANE268" s="86"/>
      <c r="ANF268" s="86"/>
      <c r="ANG268" s="86"/>
      <c r="ANH268" s="86"/>
      <c r="ANI268" s="86"/>
      <c r="ANJ268" s="86"/>
      <c r="ANK268" s="86"/>
      <c r="ANL268" s="86"/>
      <c r="ANM268" s="86"/>
      <c r="ANN268" s="86"/>
      <c r="ANO268" s="86"/>
      <c r="ANP268" s="86"/>
      <c r="ANQ268" s="86"/>
      <c r="ANR268" s="86"/>
      <c r="ANS268" s="86"/>
      <c r="ANT268" s="86"/>
      <c r="ANU268" s="86"/>
      <c r="ANV268" s="86"/>
      <c r="ANW268" s="86"/>
      <c r="ANX268" s="86"/>
      <c r="ANY268" s="86"/>
      <c r="ANZ268" s="86"/>
      <c r="AOA268" s="86"/>
      <c r="AOB268" s="86"/>
      <c r="AOC268" s="86"/>
      <c r="AOD268" s="86"/>
      <c r="AOE268" s="86"/>
      <c r="AOF268" s="86"/>
      <c r="AOG268" s="86"/>
      <c r="AOH268" s="86"/>
      <c r="AOI268" s="86"/>
      <c r="AOJ268" s="86"/>
      <c r="AOK268" s="86"/>
      <c r="AOL268" s="86"/>
      <c r="AOM268" s="86"/>
      <c r="AON268" s="86"/>
      <c r="AOO268" s="86"/>
      <c r="AOP268" s="86"/>
      <c r="AOQ268" s="86"/>
      <c r="AOR268" s="86"/>
      <c r="AOS268" s="86"/>
      <c r="AOT268" s="86"/>
      <c r="AOU268" s="86"/>
      <c r="AOV268" s="86"/>
      <c r="AOW268" s="86"/>
      <c r="AOX268" s="86"/>
      <c r="AOY268" s="86"/>
      <c r="AOZ268" s="86"/>
      <c r="APA268" s="86"/>
      <c r="APB268" s="86"/>
      <c r="APC268" s="86"/>
      <c r="APD268" s="86"/>
      <c r="APE268" s="86"/>
      <c r="APF268" s="86"/>
      <c r="APG268" s="86"/>
      <c r="APH268" s="86"/>
      <c r="API268" s="86"/>
      <c r="APJ268" s="86"/>
      <c r="APK268" s="86"/>
      <c r="APL268" s="86"/>
      <c r="APM268" s="86"/>
      <c r="APN268" s="86"/>
      <c r="APO268" s="86"/>
      <c r="APP268" s="86"/>
      <c r="APQ268" s="86"/>
      <c r="APR268" s="86"/>
      <c r="APS268" s="86"/>
      <c r="APT268" s="86"/>
      <c r="APU268" s="86"/>
      <c r="APV268" s="86"/>
      <c r="APW268" s="86"/>
      <c r="APX268" s="86"/>
      <c r="APY268" s="86"/>
      <c r="APZ268" s="86"/>
      <c r="AQA268" s="86"/>
      <c r="AQB268" s="86"/>
      <c r="AQC268" s="86"/>
      <c r="AQD268" s="86"/>
      <c r="AQE268" s="86"/>
      <c r="AQF268" s="86"/>
      <c r="AQG268" s="86"/>
      <c r="AQH268" s="86"/>
      <c r="AQI268" s="86"/>
      <c r="AQJ268" s="86"/>
      <c r="AQK268" s="86"/>
      <c r="AQL268" s="86"/>
      <c r="AQM268" s="86"/>
      <c r="AQN268" s="86"/>
      <c r="AQO268" s="86"/>
      <c r="AQP268" s="86"/>
      <c r="AQQ268" s="86"/>
      <c r="AQR268" s="86"/>
      <c r="AQS268" s="86"/>
      <c r="AQT268" s="86"/>
      <c r="AQU268" s="86"/>
      <c r="AQV268" s="86"/>
      <c r="AQW268" s="86"/>
      <c r="AQX268" s="86"/>
      <c r="AQY268" s="86"/>
      <c r="AQZ268" s="86"/>
      <c r="ARA268" s="86"/>
      <c r="ARB268" s="86"/>
      <c r="ARC268" s="86"/>
      <c r="ARD268" s="86"/>
      <c r="ARE268" s="86"/>
      <c r="ARF268" s="86"/>
      <c r="ARG268" s="86"/>
      <c r="ARH268" s="86"/>
      <c r="ARI268" s="86"/>
      <c r="ARJ268" s="86"/>
      <c r="ARK268" s="86"/>
      <c r="ARL268" s="86"/>
      <c r="ARM268" s="86"/>
      <c r="ARN268" s="86"/>
      <c r="ARO268" s="86"/>
      <c r="ARP268" s="86"/>
      <c r="ARQ268" s="86"/>
      <c r="ARR268" s="86"/>
      <c r="ARS268" s="86"/>
      <c r="ART268" s="86"/>
      <c r="ARU268" s="86"/>
      <c r="ARV268" s="86"/>
      <c r="ARW268" s="86"/>
      <c r="ARX268" s="86"/>
      <c r="ARY268" s="86"/>
      <c r="ARZ268" s="86"/>
      <c r="ASA268" s="86"/>
      <c r="ASB268" s="86"/>
      <c r="ASC268" s="86"/>
      <c r="ASD268" s="86"/>
      <c r="ASE268" s="86"/>
      <c r="ASF268" s="86"/>
      <c r="ASG268" s="86"/>
      <c r="ASH268" s="86"/>
      <c r="ASI268" s="86"/>
      <c r="ASJ268" s="86"/>
      <c r="ASK268" s="86"/>
      <c r="ASL268" s="86"/>
      <c r="ASM268" s="86"/>
      <c r="ASN268" s="86"/>
      <c r="ASO268" s="86"/>
      <c r="ASP268" s="86"/>
      <c r="ASQ268" s="86"/>
      <c r="ASR268" s="86"/>
      <c r="ASS268" s="86"/>
      <c r="AST268" s="86"/>
      <c r="ASU268" s="86"/>
      <c r="ASV268" s="86"/>
      <c r="ASW268" s="86"/>
      <c r="ASX268" s="86"/>
      <c r="ASY268" s="86"/>
      <c r="ASZ268" s="86"/>
      <c r="ATA268" s="86"/>
      <c r="ATB268" s="86"/>
      <c r="ATC268" s="86"/>
      <c r="ATD268" s="86"/>
      <c r="ATE268" s="86"/>
      <c r="ATF268" s="86"/>
      <c r="ATG268" s="86"/>
      <c r="ATH268" s="86"/>
      <c r="ATI268" s="86"/>
      <c r="ATJ268" s="86"/>
      <c r="ATK268" s="86"/>
      <c r="ATL268" s="86"/>
      <c r="ATM268" s="86"/>
      <c r="ATN268" s="86"/>
      <c r="ATO268" s="86"/>
      <c r="ATP268" s="86"/>
      <c r="ATQ268" s="86"/>
      <c r="ATR268" s="86"/>
      <c r="ATS268" s="86"/>
      <c r="ATT268" s="86"/>
      <c r="ATU268" s="86"/>
      <c r="ATV268" s="86"/>
      <c r="ATW268" s="86"/>
      <c r="ATX268" s="86"/>
      <c r="ATY268" s="86"/>
      <c r="ATZ268" s="86"/>
      <c r="AUA268" s="86"/>
      <c r="AUB268" s="86"/>
      <c r="AUC268" s="86"/>
      <c r="AUD268" s="86"/>
      <c r="AUE268" s="86"/>
      <c r="AUF268" s="86"/>
      <c r="AUG268" s="86"/>
      <c r="AUH268" s="86"/>
      <c r="AUI268" s="86"/>
      <c r="AUJ268" s="86"/>
      <c r="AUK268" s="86"/>
      <c r="AUL268" s="86"/>
      <c r="AUM268" s="86"/>
      <c r="AUN268" s="86"/>
      <c r="AUO268" s="86"/>
      <c r="AUP268" s="86"/>
      <c r="AUQ268" s="86"/>
      <c r="AUR268" s="86"/>
      <c r="AUS268" s="86"/>
      <c r="AUT268" s="86"/>
      <c r="AUU268" s="86"/>
      <c r="AUV268" s="86"/>
      <c r="AUW268" s="86"/>
      <c r="AUX268" s="86"/>
      <c r="AUY268" s="86"/>
      <c r="AUZ268" s="86"/>
      <c r="AVA268" s="86"/>
      <c r="AVB268" s="86"/>
      <c r="AVC268" s="86"/>
      <c r="AVD268" s="86"/>
      <c r="AVE268" s="86"/>
      <c r="AVF268" s="86"/>
      <c r="AVG268" s="86"/>
      <c r="AVH268" s="86"/>
      <c r="AVI268" s="86"/>
      <c r="AVJ268" s="86"/>
      <c r="AVK268" s="86"/>
      <c r="AVL268" s="86"/>
      <c r="AVM268" s="86"/>
      <c r="AVN268" s="86"/>
      <c r="AVO268" s="86"/>
      <c r="AVP268" s="86"/>
      <c r="AVQ268" s="86"/>
      <c r="AVR268" s="86"/>
      <c r="AVS268" s="86"/>
      <c r="AVT268" s="86"/>
      <c r="AVU268" s="86"/>
      <c r="AVV268" s="86"/>
      <c r="AVW268" s="86"/>
      <c r="AVX268" s="86"/>
      <c r="AVY268" s="86"/>
      <c r="AVZ268" s="86"/>
      <c r="AWA268" s="86"/>
      <c r="AWB268" s="86"/>
      <c r="AWC268" s="86"/>
      <c r="AWD268" s="86"/>
      <c r="AWE268" s="86"/>
      <c r="AWF268" s="86"/>
      <c r="AWG268" s="86"/>
      <c r="AWH268" s="86"/>
      <c r="AWI268" s="86"/>
      <c r="AWJ268" s="86"/>
      <c r="AWK268" s="86"/>
      <c r="AWL268" s="86"/>
      <c r="AWM268" s="86"/>
      <c r="AWN268" s="86"/>
      <c r="AWO268" s="86"/>
      <c r="AWP268" s="86"/>
      <c r="AWQ268" s="86"/>
      <c r="AWR268" s="86"/>
      <c r="AWS268" s="86"/>
      <c r="AWT268" s="86"/>
      <c r="AWU268" s="86"/>
      <c r="AWV268" s="86"/>
      <c r="AWW268" s="86"/>
      <c r="AWX268" s="86"/>
      <c r="AWY268" s="86"/>
      <c r="AWZ268" s="86"/>
      <c r="AXA268" s="86"/>
      <c r="AXB268" s="86"/>
      <c r="AXC268" s="86"/>
      <c r="AXD268" s="86"/>
      <c r="AXE268" s="86"/>
      <c r="AXF268" s="86"/>
      <c r="AXG268" s="86"/>
      <c r="AXH268" s="86"/>
      <c r="AXI268" s="86"/>
      <c r="AXJ268" s="86"/>
      <c r="AXK268" s="86"/>
      <c r="AXL268" s="86"/>
      <c r="AXM268" s="86"/>
      <c r="AXN268" s="86"/>
      <c r="AXO268" s="86"/>
      <c r="AXP268" s="86"/>
      <c r="AXQ268" s="86"/>
      <c r="AXR268" s="86"/>
      <c r="AXS268" s="86"/>
      <c r="AXT268" s="86"/>
      <c r="AXU268" s="86"/>
      <c r="AXV268" s="86"/>
      <c r="AXW268" s="86"/>
      <c r="AXX268" s="86"/>
      <c r="AXY268" s="86"/>
      <c r="AXZ268" s="86"/>
      <c r="AYA268" s="86"/>
      <c r="AYB268" s="86"/>
      <c r="AYC268" s="86"/>
      <c r="AYD268" s="86"/>
      <c r="AYE268" s="86"/>
      <c r="AYF268" s="86"/>
      <c r="AYG268" s="86"/>
      <c r="AYH268" s="86"/>
      <c r="AYI268" s="86"/>
      <c r="AYJ268" s="86"/>
      <c r="AYK268" s="86"/>
      <c r="AYL268" s="86"/>
      <c r="AYM268" s="86"/>
      <c r="AYN268" s="86"/>
      <c r="AYO268" s="86"/>
      <c r="AYP268" s="86"/>
      <c r="AYQ268" s="86"/>
      <c r="AYR268" s="86"/>
      <c r="AYS268" s="86"/>
      <c r="AYT268" s="86"/>
      <c r="AYU268" s="86"/>
      <c r="AYV268" s="86"/>
      <c r="AYW268" s="86"/>
      <c r="AYX268" s="86"/>
      <c r="AYY268" s="86"/>
      <c r="AYZ268" s="86"/>
      <c r="AZA268" s="86"/>
      <c r="AZB268" s="86"/>
      <c r="AZC268" s="86"/>
      <c r="AZD268" s="86"/>
      <c r="AZE268" s="86"/>
      <c r="AZF268" s="86"/>
      <c r="AZG268" s="86"/>
      <c r="AZH268" s="86"/>
      <c r="AZI268" s="86"/>
      <c r="AZJ268" s="86"/>
      <c r="AZK268" s="86"/>
      <c r="AZL268" s="86"/>
      <c r="AZM268" s="86"/>
      <c r="AZN268" s="86"/>
      <c r="AZO268" s="86"/>
      <c r="AZP268" s="86"/>
      <c r="AZQ268" s="86"/>
      <c r="AZR268" s="86"/>
      <c r="AZS268" s="86"/>
      <c r="AZT268" s="86"/>
      <c r="AZU268" s="86"/>
      <c r="AZV268" s="86"/>
      <c r="AZW268" s="86"/>
      <c r="AZX268" s="86"/>
      <c r="AZY268" s="86"/>
      <c r="AZZ268" s="86"/>
      <c r="BAA268" s="86"/>
      <c r="BAB268" s="86"/>
      <c r="BAC268" s="86"/>
      <c r="BAD268" s="86"/>
      <c r="BAE268" s="86"/>
      <c r="BAF268" s="86"/>
      <c r="BAG268" s="86"/>
      <c r="BAH268" s="86"/>
      <c r="BAI268" s="86"/>
      <c r="BAJ268" s="86"/>
      <c r="BAK268" s="86"/>
      <c r="BAL268" s="86"/>
      <c r="BAM268" s="86"/>
      <c r="BAN268" s="86"/>
      <c r="BAO268" s="86"/>
      <c r="BAP268" s="86"/>
      <c r="BAQ268" s="86"/>
      <c r="BAR268" s="86"/>
      <c r="BAS268" s="86"/>
      <c r="BAT268" s="86"/>
      <c r="BAU268" s="86"/>
      <c r="BAV268" s="86"/>
      <c r="BAW268" s="86"/>
      <c r="BAX268" s="86"/>
      <c r="BAY268" s="86"/>
      <c r="BAZ268" s="86"/>
      <c r="BBA268" s="86"/>
      <c r="BBB268" s="86"/>
      <c r="BBC268" s="86"/>
      <c r="BBD268" s="86"/>
      <c r="BBE268" s="86"/>
      <c r="BBF268" s="86"/>
      <c r="BBG268" s="86"/>
      <c r="BBH268" s="86"/>
      <c r="BBI268" s="86"/>
      <c r="BBJ268" s="86"/>
      <c r="BBK268" s="86"/>
      <c r="BBL268" s="86"/>
      <c r="BBM268" s="86"/>
      <c r="BBN268" s="86"/>
      <c r="BBO268" s="86"/>
      <c r="BBP268" s="86"/>
      <c r="BBQ268" s="86"/>
      <c r="BBR268" s="86"/>
      <c r="BBS268" s="86"/>
      <c r="BBT268" s="86"/>
      <c r="BBU268" s="86"/>
      <c r="BBV268" s="86"/>
      <c r="BBW268" s="86"/>
      <c r="BBX268" s="86"/>
      <c r="BBY268" s="86"/>
      <c r="BBZ268" s="86"/>
      <c r="BCA268" s="86"/>
      <c r="BCB268" s="86"/>
      <c r="BCC268" s="86"/>
      <c r="BCD268" s="86"/>
      <c r="BCE268" s="86"/>
      <c r="BCF268" s="86"/>
      <c r="BCG268" s="86"/>
      <c r="BCH268" s="86"/>
      <c r="BCI268" s="86"/>
      <c r="BCJ268" s="86"/>
      <c r="BCK268" s="86"/>
      <c r="BCL268" s="86"/>
      <c r="BCM268" s="86"/>
      <c r="BCN268" s="86"/>
      <c r="BCO268" s="86"/>
      <c r="BCP268" s="86"/>
      <c r="BCQ268" s="86"/>
      <c r="BCR268" s="86"/>
      <c r="BCS268" s="86"/>
      <c r="BCT268" s="86"/>
      <c r="BCU268" s="86"/>
      <c r="BCV268" s="86"/>
      <c r="BCW268" s="86"/>
      <c r="BCX268" s="86"/>
      <c r="BCY268" s="86"/>
      <c r="BCZ268" s="86"/>
      <c r="BDA268" s="86"/>
      <c r="BDB268" s="86"/>
      <c r="BDC268" s="86"/>
      <c r="BDD268" s="86"/>
      <c r="BDE268" s="86"/>
      <c r="BDF268" s="86"/>
      <c r="BDG268" s="86"/>
      <c r="BDH268" s="86"/>
      <c r="BDI268" s="86"/>
      <c r="BDJ268" s="86"/>
      <c r="BDK268" s="86"/>
      <c r="BDL268" s="86"/>
      <c r="BDM268" s="86"/>
      <c r="BDN268" s="86"/>
      <c r="BDO268" s="86"/>
      <c r="BDP268" s="86"/>
      <c r="BDQ268" s="86"/>
      <c r="BDR268" s="86"/>
      <c r="BDS268" s="86"/>
      <c r="BDT268" s="86"/>
      <c r="BDU268" s="86"/>
      <c r="BDV268" s="86"/>
      <c r="BDW268" s="86"/>
      <c r="BDX268" s="86"/>
      <c r="BDY268" s="86"/>
      <c r="BDZ268" s="86"/>
      <c r="BEA268" s="86"/>
      <c r="BEB268" s="86"/>
      <c r="BEC268" s="86"/>
      <c r="BED268" s="86"/>
      <c r="BEE268" s="86"/>
      <c r="BEF268" s="86"/>
      <c r="BEG268" s="86"/>
      <c r="BEH268" s="86"/>
      <c r="BEI268" s="86"/>
      <c r="BEJ268" s="86"/>
      <c r="BEK268" s="86"/>
      <c r="BEL268" s="86"/>
      <c r="BEM268" s="86"/>
      <c r="BEN268" s="86"/>
      <c r="BEO268" s="86"/>
      <c r="BEP268" s="86"/>
      <c r="BEQ268" s="86"/>
      <c r="BER268" s="86"/>
      <c r="BES268" s="86"/>
      <c r="BET268" s="86"/>
      <c r="BEU268" s="86"/>
      <c r="BEV268" s="86"/>
      <c r="BEW268" s="86"/>
      <c r="BEX268" s="86"/>
      <c r="BEY268" s="86"/>
      <c r="BEZ268" s="86"/>
      <c r="BFA268" s="86"/>
      <c r="BFB268" s="86"/>
      <c r="BFC268" s="86"/>
      <c r="BFD268" s="86"/>
      <c r="BFE268" s="86"/>
      <c r="BFF268" s="86"/>
      <c r="BFG268" s="86"/>
      <c r="BFH268" s="86"/>
      <c r="BFI268" s="86"/>
      <c r="BFJ268" s="86"/>
      <c r="BFK268" s="86"/>
      <c r="BFL268" s="86"/>
      <c r="BFM268" s="86"/>
      <c r="BFN268" s="86"/>
      <c r="BFO268" s="86"/>
      <c r="BFP268" s="86"/>
      <c r="BFQ268" s="86"/>
      <c r="BFR268" s="86"/>
      <c r="BFS268" s="86"/>
      <c r="BFT268" s="86"/>
      <c r="BFU268" s="86"/>
      <c r="BFV268" s="86"/>
      <c r="BFW268" s="86"/>
      <c r="BFX268" s="86"/>
      <c r="BFY268" s="86"/>
      <c r="BFZ268" s="86"/>
      <c r="BGA268" s="86"/>
      <c r="BGB268" s="86"/>
      <c r="BGC268" s="86"/>
      <c r="BGD268" s="86"/>
      <c r="BGE268" s="86"/>
      <c r="BGF268" s="86"/>
      <c r="BGG268" s="86"/>
      <c r="BGH268" s="86"/>
      <c r="BGI268" s="86"/>
      <c r="BGJ268" s="86"/>
      <c r="BGK268" s="86"/>
      <c r="BGL268" s="86"/>
      <c r="BGM268" s="86"/>
      <c r="BGN268" s="86"/>
      <c r="BGO268" s="86"/>
      <c r="BGP268" s="86"/>
      <c r="BGQ268" s="86"/>
      <c r="BGR268" s="86"/>
      <c r="BGS268" s="86"/>
      <c r="BGT268" s="86"/>
      <c r="BGU268" s="86"/>
      <c r="BGV268" s="86"/>
      <c r="BGW268" s="86"/>
      <c r="BGX268" s="86"/>
      <c r="BGY268" s="86"/>
      <c r="BGZ268" s="86"/>
      <c r="BHA268" s="86"/>
      <c r="BHB268" s="86"/>
      <c r="BHC268" s="86"/>
      <c r="BHD268" s="86"/>
      <c r="BHE268" s="86"/>
      <c r="BHF268" s="86"/>
      <c r="BHG268" s="86"/>
      <c r="BHH268" s="86"/>
      <c r="BHI268" s="86"/>
      <c r="BHJ268" s="86"/>
      <c r="BHK268" s="86"/>
      <c r="BHL268" s="86"/>
      <c r="BHM268" s="86"/>
      <c r="BHN268" s="86"/>
      <c r="BHO268" s="86"/>
      <c r="BHP268" s="86"/>
      <c r="BHQ268" s="86"/>
      <c r="BHR268" s="86"/>
      <c r="BHS268" s="86"/>
      <c r="BHT268" s="86"/>
      <c r="BHU268" s="86"/>
      <c r="BHV268" s="86"/>
      <c r="BHW268" s="86"/>
      <c r="BHX268" s="86"/>
      <c r="BHY268" s="86"/>
      <c r="BHZ268" s="86"/>
      <c r="BIA268" s="86"/>
      <c r="BIB268" s="86"/>
      <c r="BIC268" s="86"/>
      <c r="BID268" s="86"/>
      <c r="BIE268" s="86"/>
      <c r="BIF268" s="86"/>
      <c r="BIG268" s="86"/>
      <c r="BIH268" s="86"/>
      <c r="BII268" s="86"/>
      <c r="BIJ268" s="86"/>
      <c r="BIK268" s="86"/>
      <c r="BIL268" s="86"/>
      <c r="BIM268" s="86"/>
      <c r="BIN268" s="86"/>
      <c r="BIO268" s="86"/>
      <c r="BIP268" s="86"/>
      <c r="BIQ268" s="86"/>
      <c r="BIR268" s="86"/>
      <c r="BIS268" s="86"/>
      <c r="BIT268" s="86"/>
      <c r="BIU268" s="86"/>
      <c r="BIV268" s="86"/>
      <c r="BIW268" s="86"/>
      <c r="BIX268" s="86"/>
      <c r="BIY268" s="86"/>
      <c r="BIZ268" s="86"/>
      <c r="BJA268" s="86"/>
      <c r="BJB268" s="86"/>
      <c r="BJC268" s="86"/>
      <c r="BJD268" s="86"/>
      <c r="BJE268" s="86"/>
      <c r="BJF268" s="86"/>
      <c r="BJG268" s="86"/>
      <c r="BJH268" s="86"/>
      <c r="BJI268" s="86"/>
      <c r="BJJ268" s="86"/>
      <c r="BJK268" s="86"/>
      <c r="BJL268" s="86"/>
      <c r="BJM268" s="86"/>
      <c r="BJN268" s="86"/>
      <c r="BJO268" s="86"/>
      <c r="BJP268" s="86"/>
      <c r="BJQ268" s="86"/>
      <c r="BJR268" s="86"/>
      <c r="BJS268" s="86"/>
      <c r="BJT268" s="86"/>
      <c r="BJU268" s="86"/>
      <c r="BJV268" s="86"/>
      <c r="BJW268" s="86"/>
      <c r="BJX268" s="86"/>
      <c r="BJY268" s="86"/>
      <c r="BJZ268" s="86"/>
      <c r="BKA268" s="86"/>
      <c r="BKB268" s="86"/>
      <c r="BKC268" s="86"/>
      <c r="BKD268" s="86"/>
      <c r="BKE268" s="86"/>
      <c r="BKF268" s="86"/>
      <c r="BKG268" s="86"/>
      <c r="BKH268" s="86"/>
      <c r="BKI268" s="86"/>
      <c r="BKJ268" s="86"/>
      <c r="BKK268" s="86"/>
      <c r="BKL268" s="86"/>
      <c r="BKM268" s="86"/>
      <c r="BKN268" s="86"/>
      <c r="BKO268" s="86"/>
      <c r="BKP268" s="86"/>
      <c r="BKQ268" s="86"/>
      <c r="BKR268" s="86"/>
      <c r="BKS268" s="86"/>
      <c r="BKT268" s="86"/>
      <c r="BKU268" s="86"/>
      <c r="BKV268" s="86"/>
      <c r="BKW268" s="86"/>
      <c r="BKX268" s="86"/>
      <c r="BKY268" s="86"/>
      <c r="BKZ268" s="86"/>
      <c r="BLA268" s="86"/>
      <c r="BLB268" s="86"/>
      <c r="BLC268" s="86"/>
      <c r="BLD268" s="86"/>
      <c r="BLE268" s="86"/>
      <c r="BLF268" s="86"/>
      <c r="BLG268" s="86"/>
      <c r="BLH268" s="86"/>
      <c r="BLI268" s="86"/>
      <c r="BLJ268" s="86"/>
      <c r="BLK268" s="86"/>
      <c r="BLL268" s="86"/>
      <c r="BLM268" s="86"/>
      <c r="BLN268" s="86"/>
      <c r="BLO268" s="86"/>
      <c r="BLP268" s="86"/>
      <c r="BLQ268" s="86"/>
      <c r="BLR268" s="86"/>
      <c r="BLS268" s="86"/>
      <c r="BLT268" s="86"/>
      <c r="BLU268" s="86"/>
      <c r="BLV268" s="86"/>
      <c r="BLW268" s="86"/>
      <c r="BLX268" s="86"/>
      <c r="BLY268" s="86"/>
      <c r="BLZ268" s="86"/>
      <c r="BMA268" s="86"/>
      <c r="BMB268" s="86"/>
      <c r="BMC268" s="86"/>
      <c r="BMD268" s="86"/>
      <c r="BME268" s="86"/>
      <c r="BMF268" s="86"/>
      <c r="BMG268" s="86"/>
      <c r="BMH268" s="86"/>
      <c r="BMI268" s="86"/>
      <c r="BMJ268" s="86"/>
      <c r="BMK268" s="86"/>
      <c r="BML268" s="86"/>
      <c r="BMM268" s="86"/>
      <c r="BMN268" s="86"/>
      <c r="BMO268" s="86"/>
      <c r="BMP268" s="86"/>
      <c r="BMQ268" s="86"/>
      <c r="BMR268" s="86"/>
      <c r="BMS268" s="86"/>
      <c r="BMT268" s="86"/>
      <c r="BMU268" s="86"/>
      <c r="BMV268" s="86"/>
      <c r="BMW268" s="86"/>
      <c r="BMX268" s="86"/>
      <c r="BMY268" s="86"/>
      <c r="BMZ268" s="86"/>
      <c r="BNA268" s="86"/>
      <c r="BNB268" s="86"/>
      <c r="BNC268" s="86"/>
      <c r="BND268" s="86"/>
      <c r="BNE268" s="86"/>
      <c r="BNF268" s="86"/>
      <c r="BNG268" s="86"/>
      <c r="BNH268" s="86"/>
      <c r="BNI268" s="86"/>
      <c r="BNJ268" s="86"/>
      <c r="BNK268" s="86"/>
      <c r="BNL268" s="86"/>
      <c r="BNM268" s="86"/>
      <c r="BNN268" s="86"/>
      <c r="BNO268" s="86"/>
      <c r="BNP268" s="86"/>
      <c r="BNQ268" s="86"/>
      <c r="BNR268" s="86"/>
      <c r="BNS268" s="86"/>
      <c r="BNT268" s="86"/>
      <c r="BNU268" s="86"/>
      <c r="BNV268" s="86"/>
      <c r="BNW268" s="86"/>
      <c r="BNX268" s="86"/>
      <c r="BNY268" s="86"/>
      <c r="BNZ268" s="86"/>
      <c r="BOA268" s="86"/>
      <c r="BOB268" s="86"/>
      <c r="BOC268" s="86"/>
      <c r="BOD268" s="86"/>
      <c r="BOE268" s="86"/>
      <c r="BOF268" s="86"/>
      <c r="BOG268" s="86"/>
      <c r="BOH268" s="86"/>
      <c r="BOI268" s="86"/>
      <c r="BOJ268" s="86"/>
      <c r="BOK268" s="86"/>
      <c r="BOL268" s="86"/>
      <c r="BOM268" s="86"/>
      <c r="BON268" s="86"/>
      <c r="BOO268" s="86"/>
      <c r="BOP268" s="86"/>
      <c r="BOQ268" s="86"/>
      <c r="BOR268" s="86"/>
      <c r="BOS268" s="86"/>
      <c r="BOT268" s="86"/>
      <c r="BOU268" s="86"/>
      <c r="BOV268" s="86"/>
      <c r="BOW268" s="86"/>
      <c r="BOX268" s="86"/>
      <c r="BOY268" s="86"/>
      <c r="BOZ268" s="86"/>
      <c r="BPA268" s="86"/>
      <c r="BPB268" s="86"/>
      <c r="BPC268" s="86"/>
      <c r="BPD268" s="86"/>
      <c r="BPE268" s="86"/>
      <c r="BPF268" s="86"/>
      <c r="BPG268" s="86"/>
      <c r="BPH268" s="86"/>
      <c r="BPI268" s="86"/>
      <c r="BPJ268" s="86"/>
      <c r="BPK268" s="86"/>
      <c r="BPL268" s="86"/>
      <c r="BPM268" s="86"/>
      <c r="BPN268" s="86"/>
      <c r="BPO268" s="86"/>
      <c r="BPP268" s="86"/>
      <c r="BPQ268" s="86"/>
      <c r="BPR268" s="86"/>
      <c r="BPS268" s="86"/>
      <c r="BPT268" s="86"/>
      <c r="BPU268" s="86"/>
      <c r="BPV268" s="86"/>
      <c r="BPW268" s="86"/>
      <c r="BPX268" s="86"/>
      <c r="BPY268" s="86"/>
      <c r="BPZ268" s="86"/>
      <c r="BQA268" s="86"/>
      <c r="BQB268" s="86"/>
      <c r="BQC268" s="86"/>
      <c r="BQD268" s="86"/>
      <c r="BQE268" s="86"/>
      <c r="BQF268" s="86"/>
      <c r="BQG268" s="86"/>
      <c r="BQH268" s="86"/>
      <c r="BQI268" s="86"/>
      <c r="BQJ268" s="86"/>
      <c r="BQK268" s="86"/>
      <c r="BQL268" s="86"/>
      <c r="BQM268" s="86"/>
      <c r="BQN268" s="86"/>
      <c r="BQO268" s="86"/>
      <c r="BQP268" s="86"/>
      <c r="BQQ268" s="86"/>
      <c r="BQR268" s="86"/>
      <c r="BQS268" s="86"/>
      <c r="BQT268" s="86"/>
      <c r="BQU268" s="86"/>
      <c r="BQV268" s="86"/>
      <c r="BQW268" s="86"/>
      <c r="BQX268" s="86"/>
      <c r="BQY268" s="86"/>
      <c r="BQZ268" s="86"/>
      <c r="BRA268" s="86"/>
      <c r="BRB268" s="86"/>
      <c r="BRC268" s="86"/>
      <c r="BRD268" s="86"/>
      <c r="BRE268" s="86"/>
      <c r="BRF268" s="86"/>
      <c r="BRG268" s="86"/>
      <c r="BRH268" s="86"/>
      <c r="BRI268" s="86"/>
      <c r="BRJ268" s="86"/>
      <c r="BRK268" s="86"/>
      <c r="BRL268" s="86"/>
      <c r="BRM268" s="86"/>
      <c r="BRN268" s="86"/>
      <c r="BRO268" s="86"/>
      <c r="BRP268" s="86"/>
      <c r="BRQ268" s="86"/>
      <c r="BRR268" s="86"/>
      <c r="BRS268" s="86"/>
      <c r="BRT268" s="86"/>
      <c r="BRU268" s="86"/>
      <c r="BRV268" s="86"/>
      <c r="BRW268" s="86"/>
      <c r="BRX268" s="86"/>
      <c r="BRY268" s="86"/>
      <c r="BRZ268" s="86"/>
      <c r="BSA268" s="86"/>
      <c r="BSB268" s="86"/>
      <c r="BSC268" s="86"/>
      <c r="BSD268" s="86"/>
      <c r="BSE268" s="86"/>
      <c r="BSF268" s="86"/>
      <c r="BSG268" s="86"/>
      <c r="BSH268" s="86"/>
      <c r="BSI268" s="86"/>
      <c r="BSJ268" s="86"/>
      <c r="BSK268" s="86"/>
      <c r="BSL268" s="86"/>
      <c r="BSM268" s="86"/>
      <c r="BSN268" s="86"/>
      <c r="BSO268" s="86"/>
      <c r="BSP268" s="86"/>
      <c r="BSQ268" s="86"/>
      <c r="BSR268" s="86"/>
      <c r="BSS268" s="86"/>
      <c r="BST268" s="86"/>
      <c r="BSU268" s="86"/>
      <c r="BSV268" s="86"/>
      <c r="BSW268" s="86"/>
      <c r="BSX268" s="86"/>
      <c r="BSY268" s="86"/>
      <c r="BSZ268" s="86"/>
      <c r="BTA268" s="86"/>
      <c r="BTB268" s="86"/>
      <c r="BTC268" s="86"/>
      <c r="BTD268" s="86"/>
      <c r="BTE268" s="86"/>
      <c r="BTF268" s="86"/>
      <c r="BTG268" s="86"/>
      <c r="BTH268" s="86"/>
      <c r="BTI268" s="86"/>
      <c r="BTJ268" s="86"/>
      <c r="BTK268" s="86"/>
      <c r="BTL268" s="86"/>
      <c r="BTM268" s="86"/>
      <c r="BTN268" s="86"/>
      <c r="BTO268" s="86"/>
      <c r="BTP268" s="86"/>
      <c r="BTQ268" s="86"/>
      <c r="BTR268" s="86"/>
      <c r="BTS268" s="86"/>
      <c r="BTT268" s="86"/>
      <c r="BTU268" s="86"/>
      <c r="BTV268" s="86"/>
      <c r="BTW268" s="86"/>
      <c r="BTX268" s="86"/>
      <c r="BTY268" s="86"/>
      <c r="BTZ268" s="86"/>
      <c r="BUA268" s="86"/>
      <c r="BUB268" s="86"/>
      <c r="BUC268" s="86"/>
      <c r="BUD268" s="86"/>
      <c r="BUE268" s="86"/>
      <c r="BUF268" s="86"/>
      <c r="BUG268" s="86"/>
      <c r="BUH268" s="86"/>
      <c r="BUI268" s="86"/>
      <c r="BUJ268" s="86"/>
      <c r="BUK268" s="86"/>
      <c r="BUL268" s="86"/>
      <c r="BUM268" s="86"/>
      <c r="BUN268" s="86"/>
      <c r="BUO268" s="86"/>
      <c r="BUP268" s="86"/>
      <c r="BUQ268" s="86"/>
      <c r="BUR268" s="86"/>
      <c r="BUS268" s="86"/>
      <c r="BUT268" s="86"/>
      <c r="BUU268" s="86"/>
      <c r="BUV268" s="86"/>
      <c r="BUW268" s="86"/>
      <c r="BUX268" s="86"/>
      <c r="BUY268" s="86"/>
      <c r="BUZ268" s="86"/>
      <c r="BVA268" s="86"/>
      <c r="BVB268" s="86"/>
      <c r="BVC268" s="86"/>
      <c r="BVD268" s="86"/>
      <c r="BVE268" s="86"/>
      <c r="BVF268" s="86"/>
      <c r="BVG268" s="86"/>
      <c r="BVH268" s="86"/>
      <c r="BVI268" s="86"/>
      <c r="BVJ268" s="86"/>
      <c r="BVK268" s="86"/>
      <c r="BVL268" s="86"/>
      <c r="BVM268" s="86"/>
      <c r="BVN268" s="86"/>
      <c r="BVO268" s="86"/>
      <c r="BVP268" s="86"/>
      <c r="BVQ268" s="86"/>
      <c r="BVR268" s="86"/>
      <c r="BVS268" s="86"/>
      <c r="BVT268" s="86"/>
      <c r="BVU268" s="86"/>
      <c r="BVV268" s="86"/>
      <c r="BVW268" s="86"/>
      <c r="BVX268" s="86"/>
      <c r="BVY268" s="86"/>
      <c r="BVZ268" s="86"/>
      <c r="BWA268" s="86"/>
      <c r="BWB268" s="86"/>
      <c r="BWC268" s="86"/>
      <c r="BWD268" s="86"/>
      <c r="BWE268" s="86"/>
      <c r="BWF268" s="86"/>
      <c r="BWG268" s="86"/>
      <c r="BWH268" s="86"/>
      <c r="BWI268" s="86"/>
      <c r="BWJ268" s="86"/>
      <c r="BWK268" s="86"/>
      <c r="BWL268" s="86"/>
      <c r="BWM268" s="86"/>
      <c r="BWN268" s="86"/>
      <c r="BWO268" s="86"/>
      <c r="BWP268" s="86"/>
      <c r="BWQ268" s="86"/>
      <c r="BWR268" s="86"/>
      <c r="BWS268" s="86"/>
      <c r="BWT268" s="86"/>
      <c r="BWU268" s="86"/>
      <c r="BWV268" s="86"/>
      <c r="BWW268" s="86"/>
      <c r="BWX268" s="86"/>
      <c r="BWY268" s="86"/>
      <c r="BWZ268" s="86"/>
      <c r="BXA268" s="86"/>
      <c r="BXB268" s="86"/>
      <c r="BXC268" s="86"/>
      <c r="BXD268" s="86"/>
      <c r="BXE268" s="86"/>
      <c r="BXF268" s="86"/>
      <c r="BXG268" s="86"/>
      <c r="BXH268" s="86"/>
      <c r="BXI268" s="86"/>
      <c r="BXJ268" s="86"/>
      <c r="BXK268" s="86"/>
      <c r="BXL268" s="86"/>
      <c r="BXM268" s="86"/>
      <c r="BXN268" s="86"/>
      <c r="BXO268" s="86"/>
      <c r="BXP268" s="86"/>
      <c r="BXQ268" s="86"/>
      <c r="BXR268" s="86"/>
      <c r="BXS268" s="86"/>
      <c r="BXT268" s="86"/>
      <c r="BXU268" s="86"/>
      <c r="BXV268" s="86"/>
      <c r="BXW268" s="86"/>
      <c r="BXX268" s="86"/>
      <c r="BXY268" s="86"/>
      <c r="BXZ268" s="86"/>
      <c r="BYA268" s="86"/>
      <c r="BYB268" s="86"/>
      <c r="BYC268" s="86"/>
      <c r="BYD268" s="86"/>
      <c r="BYE268" s="86"/>
      <c r="BYF268" s="86"/>
      <c r="BYG268" s="86"/>
      <c r="BYH268" s="86"/>
      <c r="BYI268" s="86"/>
      <c r="BYJ268" s="86"/>
      <c r="BYK268" s="86"/>
      <c r="BYL268" s="86"/>
      <c r="BYM268" s="86"/>
      <c r="BYN268" s="86"/>
      <c r="BYO268" s="86"/>
      <c r="BYP268" s="86"/>
      <c r="BYQ268" s="86"/>
      <c r="BYR268" s="86"/>
      <c r="BYS268" s="86"/>
      <c r="BYT268" s="86"/>
      <c r="BYU268" s="86"/>
      <c r="BYV268" s="86"/>
      <c r="BYW268" s="86"/>
      <c r="BYX268" s="86"/>
      <c r="BYY268" s="86"/>
      <c r="BYZ268" s="86"/>
      <c r="BZA268" s="86"/>
      <c r="BZB268" s="86"/>
      <c r="BZC268" s="86"/>
      <c r="BZD268" s="86"/>
      <c r="BZE268" s="86"/>
      <c r="BZF268" s="86"/>
      <c r="BZG268" s="86"/>
      <c r="BZH268" s="86"/>
      <c r="BZI268" s="86"/>
      <c r="BZJ268" s="86"/>
      <c r="BZK268" s="86"/>
      <c r="BZL268" s="86"/>
      <c r="BZM268" s="86"/>
      <c r="BZN268" s="86"/>
      <c r="BZO268" s="86"/>
      <c r="BZP268" s="86"/>
      <c r="BZQ268" s="86"/>
      <c r="BZR268" s="86"/>
      <c r="BZS268" s="86"/>
      <c r="BZT268" s="86"/>
      <c r="BZU268" s="86"/>
      <c r="BZV268" s="86"/>
      <c r="BZW268" s="86"/>
      <c r="BZX268" s="86"/>
      <c r="BZY268" s="86"/>
      <c r="BZZ268" s="86"/>
      <c r="CAA268" s="86"/>
      <c r="CAB268" s="86"/>
      <c r="CAC268" s="86"/>
      <c r="CAD268" s="86"/>
      <c r="CAE268" s="86"/>
      <c r="CAF268" s="86"/>
      <c r="CAG268" s="86"/>
      <c r="CAH268" s="86"/>
      <c r="CAI268" s="86"/>
      <c r="CAJ268" s="86"/>
      <c r="CAK268" s="86"/>
      <c r="CAL268" s="86"/>
      <c r="CAM268" s="86"/>
      <c r="CAN268" s="86"/>
      <c r="CAO268" s="86"/>
      <c r="CAP268" s="86"/>
      <c r="CAQ268" s="86"/>
      <c r="CAR268" s="86"/>
      <c r="CAS268" s="86"/>
      <c r="CAT268" s="86"/>
      <c r="CAU268" s="86"/>
      <c r="CAV268" s="86"/>
      <c r="CAW268" s="86"/>
      <c r="CAX268" s="86"/>
      <c r="CAY268" s="86"/>
      <c r="CAZ268" s="86"/>
      <c r="CBA268" s="86"/>
      <c r="CBB268" s="86"/>
      <c r="CBC268" s="86"/>
      <c r="CBD268" s="86"/>
      <c r="CBE268" s="86"/>
      <c r="CBF268" s="86"/>
      <c r="CBG268" s="86"/>
      <c r="CBH268" s="86"/>
      <c r="CBI268" s="86"/>
      <c r="CBJ268" s="86"/>
      <c r="CBK268" s="86"/>
      <c r="CBL268" s="86"/>
      <c r="CBM268" s="86"/>
      <c r="CBN268" s="86"/>
      <c r="CBO268" s="86"/>
      <c r="CBP268" s="86"/>
      <c r="CBQ268" s="86"/>
      <c r="CBR268" s="86"/>
      <c r="CBS268" s="86"/>
      <c r="CBT268" s="86"/>
      <c r="CBU268" s="86"/>
      <c r="CBV268" s="86"/>
      <c r="CBW268" s="86"/>
      <c r="CBX268" s="86"/>
      <c r="CBY268" s="86"/>
      <c r="CBZ268" s="86"/>
      <c r="CCA268" s="86"/>
      <c r="CCB268" s="86"/>
      <c r="CCC268" s="86"/>
      <c r="CCD268" s="86"/>
      <c r="CCE268" s="86"/>
      <c r="CCF268" s="86"/>
      <c r="CCG268" s="86"/>
      <c r="CCH268" s="86"/>
      <c r="CCI268" s="86"/>
      <c r="CCJ268" s="86"/>
      <c r="CCK268" s="86"/>
      <c r="CCL268" s="86"/>
      <c r="CCM268" s="86"/>
      <c r="CCN268" s="86"/>
      <c r="CCO268" s="86"/>
      <c r="CCP268" s="86"/>
      <c r="CCQ268" s="86"/>
      <c r="CCR268" s="86"/>
      <c r="CCS268" s="86"/>
      <c r="CCT268" s="86"/>
      <c r="CCU268" s="86"/>
      <c r="CCV268" s="86"/>
      <c r="CCW268" s="86"/>
      <c r="CCX268" s="86"/>
      <c r="CCY268" s="86"/>
      <c r="CCZ268" s="86"/>
      <c r="CDA268" s="86"/>
      <c r="CDB268" s="86"/>
      <c r="CDC268" s="86"/>
      <c r="CDD268" s="86"/>
      <c r="CDE268" s="86"/>
      <c r="CDF268" s="86"/>
      <c r="CDG268" s="86"/>
      <c r="CDH268" s="86"/>
      <c r="CDI268" s="86"/>
      <c r="CDJ268" s="86"/>
      <c r="CDK268" s="86"/>
      <c r="CDL268" s="86"/>
      <c r="CDM268" s="86"/>
      <c r="CDN268" s="86"/>
      <c r="CDO268" s="86"/>
      <c r="CDP268" s="86"/>
      <c r="CDQ268" s="86"/>
      <c r="CDR268" s="86"/>
      <c r="CDS268" s="86"/>
      <c r="CDT268" s="86"/>
      <c r="CDU268" s="86"/>
      <c r="CDV268" s="86"/>
      <c r="CDW268" s="86"/>
      <c r="CDX268" s="86"/>
      <c r="CDY268" s="86"/>
      <c r="CDZ268" s="86"/>
      <c r="CEA268" s="86"/>
      <c r="CEB268" s="86"/>
      <c r="CEC268" s="86"/>
      <c r="CED268" s="86"/>
      <c r="CEE268" s="86"/>
      <c r="CEF268" s="86"/>
      <c r="CEG268" s="86"/>
      <c r="CEH268" s="86"/>
      <c r="CEI268" s="86"/>
      <c r="CEJ268" s="86"/>
      <c r="CEK268" s="86"/>
      <c r="CEL268" s="86"/>
      <c r="CEM268" s="86"/>
      <c r="CEN268" s="86"/>
      <c r="CEO268" s="86"/>
      <c r="CEP268" s="86"/>
      <c r="CEQ268" s="86"/>
      <c r="CER268" s="86"/>
      <c r="CES268" s="86"/>
      <c r="CET268" s="86"/>
      <c r="CEU268" s="86"/>
      <c r="CEV268" s="86"/>
      <c r="CEW268" s="86"/>
      <c r="CEX268" s="86"/>
      <c r="CEY268" s="86"/>
      <c r="CEZ268" s="86"/>
      <c r="CFA268" s="86"/>
      <c r="CFB268" s="86"/>
      <c r="CFC268" s="86"/>
      <c r="CFD268" s="86"/>
      <c r="CFE268" s="86"/>
      <c r="CFF268" s="86"/>
      <c r="CFG268" s="86"/>
      <c r="CFH268" s="86"/>
      <c r="CFI268" s="86"/>
      <c r="CFJ268" s="86"/>
      <c r="CFK268" s="86"/>
      <c r="CFL268" s="86"/>
      <c r="CFM268" s="86"/>
      <c r="CFN268" s="86"/>
      <c r="CFO268" s="86"/>
    </row>
    <row r="269" customFormat="false" ht="14.05" hidden="false" customHeight="false" outlineLevel="0" collapsed="false">
      <c r="A269" s="86" t="s">
        <v>810</v>
      </c>
      <c r="B269" s="86"/>
      <c r="C269" s="86" t="s">
        <v>2657</v>
      </c>
      <c r="D269" s="86" t="s">
        <v>2647</v>
      </c>
      <c r="E269" s="86"/>
      <c r="F269" s="86"/>
      <c r="G269" s="86"/>
      <c r="H269" s="86"/>
      <c r="I269" s="86"/>
      <c r="J269" s="86" t="s">
        <v>2658</v>
      </c>
      <c r="K269" s="86"/>
      <c r="L269" s="86"/>
      <c r="M269" s="86"/>
      <c r="N269" s="86"/>
      <c r="O269" s="86"/>
      <c r="P269" s="86" t="s">
        <v>2212</v>
      </c>
      <c r="Q269" s="86"/>
      <c r="R269" s="86"/>
      <c r="S269" s="86"/>
      <c r="T269" s="86" t="s">
        <v>2205</v>
      </c>
      <c r="U269" s="86"/>
      <c r="V269" s="86"/>
      <c r="W269" s="86" t="s">
        <v>7</v>
      </c>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c r="CT269" s="86"/>
      <c r="CU269" s="86"/>
      <c r="CV269" s="86"/>
      <c r="CW269" s="86"/>
      <c r="CX269" s="86"/>
      <c r="CY269" s="86"/>
      <c r="CZ269" s="86"/>
      <c r="DA269" s="86"/>
      <c r="DB269" s="86"/>
      <c r="DC269" s="86"/>
      <c r="DD269" s="86"/>
      <c r="DE269" s="86"/>
      <c r="DF269" s="86"/>
      <c r="DG269" s="86"/>
      <c r="DH269" s="86"/>
      <c r="DI269" s="86"/>
      <c r="DJ269" s="86"/>
      <c r="DK269" s="86"/>
      <c r="DL269" s="86"/>
      <c r="DM269" s="86"/>
      <c r="DN269" s="86"/>
      <c r="DO269" s="86"/>
      <c r="DP269" s="86"/>
      <c r="DQ269" s="86"/>
      <c r="DR269" s="86"/>
      <c r="DS269" s="86"/>
      <c r="DT269" s="86"/>
      <c r="DU269" s="86"/>
      <c r="DV269" s="86"/>
      <c r="DW269" s="86"/>
      <c r="DX269" s="86"/>
      <c r="DY269" s="86"/>
      <c r="DZ269" s="86"/>
      <c r="EA269" s="86"/>
      <c r="EB269" s="86"/>
      <c r="EC269" s="86"/>
      <c r="ED269" s="86"/>
      <c r="EE269" s="86"/>
      <c r="EF269" s="86"/>
      <c r="EG269" s="86"/>
      <c r="EH269" s="86"/>
      <c r="EI269" s="86"/>
      <c r="EJ269" s="86"/>
      <c r="EK269" s="86"/>
      <c r="EL269" s="86"/>
      <c r="EM269" s="86"/>
      <c r="EN269" s="86"/>
      <c r="EO269" s="86"/>
      <c r="EP269" s="86"/>
      <c r="EQ269" s="86"/>
      <c r="ER269" s="86"/>
      <c r="ES269" s="86"/>
      <c r="ET269" s="86"/>
      <c r="EU269" s="86"/>
      <c r="EV269" s="86"/>
      <c r="EW269" s="86"/>
      <c r="EX269" s="86"/>
      <c r="EY269" s="86"/>
      <c r="EZ269" s="86"/>
      <c r="FA269" s="86"/>
      <c r="FB269" s="86"/>
      <c r="FC269" s="86"/>
      <c r="FD269" s="86"/>
      <c r="FE269" s="86"/>
      <c r="FF269" s="86"/>
      <c r="FG269" s="86"/>
      <c r="FH269" s="86"/>
      <c r="FI269" s="86"/>
      <c r="FJ269" s="86"/>
      <c r="FK269" s="86"/>
      <c r="FL269" s="86"/>
      <c r="FM269" s="86"/>
      <c r="FN269" s="86"/>
      <c r="FO269" s="86"/>
      <c r="FP269" s="86"/>
      <c r="FQ269" s="86"/>
      <c r="FR269" s="86"/>
      <c r="FS269" s="86"/>
      <c r="FT269" s="86"/>
      <c r="FU269" s="86"/>
      <c r="FV269" s="86"/>
      <c r="FW269" s="86"/>
      <c r="FX269" s="86"/>
      <c r="FY269" s="86"/>
      <c r="FZ269" s="86"/>
      <c r="GA269" s="86"/>
      <c r="GB269" s="86"/>
      <c r="GC269" s="86"/>
      <c r="GD269" s="86"/>
      <c r="GE269" s="86"/>
      <c r="GF269" s="86"/>
      <c r="GG269" s="86"/>
      <c r="GH269" s="86"/>
      <c r="GI269" s="86"/>
      <c r="GJ269" s="86"/>
      <c r="GK269" s="86"/>
      <c r="GL269" s="86"/>
      <c r="GM269" s="86"/>
      <c r="GN269" s="86"/>
      <c r="GO269" s="86"/>
      <c r="GP269" s="86"/>
      <c r="GQ269" s="86"/>
      <c r="GR269" s="86"/>
      <c r="GS269" s="86"/>
      <c r="GT269" s="86"/>
      <c r="GU269" s="86"/>
      <c r="GV269" s="86"/>
      <c r="GW269" s="86"/>
      <c r="GX269" s="86"/>
      <c r="GY269" s="86"/>
      <c r="GZ269" s="86"/>
      <c r="HA269" s="86"/>
      <c r="HB269" s="86"/>
      <c r="HC269" s="86"/>
      <c r="HD269" s="86"/>
      <c r="HE269" s="86"/>
      <c r="HF269" s="86"/>
      <c r="HG269" s="86"/>
      <c r="HH269" s="86"/>
      <c r="HI269" s="86"/>
      <c r="HJ269" s="86"/>
      <c r="HK269" s="86"/>
      <c r="HL269" s="86"/>
      <c r="HM269" s="86"/>
      <c r="HN269" s="86"/>
      <c r="HO269" s="86"/>
      <c r="HP269" s="86"/>
      <c r="HQ269" s="86"/>
      <c r="HR269" s="86"/>
      <c r="HS269" s="86"/>
      <c r="HT269" s="86"/>
      <c r="HU269" s="86"/>
      <c r="HV269" s="86"/>
      <c r="HW269" s="86"/>
      <c r="HX269" s="86"/>
      <c r="HY269" s="86"/>
      <c r="HZ269" s="86"/>
      <c r="IA269" s="86"/>
      <c r="IB269" s="86"/>
      <c r="IC269" s="86"/>
      <c r="ID269" s="86"/>
      <c r="IE269" s="86"/>
      <c r="IF269" s="86"/>
      <c r="IG269" s="86"/>
      <c r="IH269" s="86"/>
      <c r="II269" s="86"/>
      <c r="IJ269" s="86"/>
      <c r="IK269" s="86"/>
      <c r="IL269" s="86"/>
      <c r="IM269" s="86"/>
      <c r="IN269" s="86"/>
      <c r="IO269" s="86"/>
      <c r="IP269" s="86"/>
      <c r="IQ269" s="86"/>
      <c r="IR269" s="86"/>
      <c r="IS269" s="86"/>
      <c r="IT269" s="86"/>
      <c r="IU269" s="86"/>
      <c r="IV269" s="86"/>
      <c r="IW269" s="86"/>
      <c r="IX269" s="86"/>
      <c r="IY269" s="86"/>
      <c r="IZ269" s="86"/>
      <c r="JA269" s="86"/>
      <c r="JB269" s="86"/>
      <c r="JC269" s="86"/>
      <c r="JD269" s="86"/>
      <c r="JE269" s="86"/>
      <c r="JF269" s="86"/>
      <c r="JG269" s="86"/>
      <c r="JH269" s="86"/>
      <c r="JI269" s="86"/>
      <c r="JJ269" s="86"/>
      <c r="JK269" s="86"/>
      <c r="JL269" s="86"/>
      <c r="JM269" s="86"/>
      <c r="JN269" s="86"/>
      <c r="JO269" s="86"/>
      <c r="JP269" s="86"/>
      <c r="JQ269" s="86"/>
      <c r="JR269" s="86"/>
      <c r="JS269" s="86"/>
      <c r="JT269" s="86"/>
      <c r="JU269" s="86"/>
      <c r="JV269" s="86"/>
      <c r="JW269" s="86"/>
      <c r="JX269" s="86"/>
      <c r="JY269" s="86"/>
      <c r="JZ269" s="86"/>
      <c r="KA269" s="86"/>
      <c r="KB269" s="86"/>
      <c r="KC269" s="86"/>
      <c r="KD269" s="86"/>
      <c r="KE269" s="86"/>
      <c r="KF269" s="86"/>
      <c r="KG269" s="86"/>
      <c r="KH269" s="86"/>
      <c r="KI269" s="86"/>
      <c r="KJ269" s="86"/>
      <c r="KK269" s="86"/>
      <c r="KL269" s="86"/>
      <c r="KM269" s="86"/>
      <c r="KN269" s="86"/>
      <c r="KO269" s="86"/>
      <c r="KP269" s="86"/>
      <c r="KQ269" s="86"/>
      <c r="KR269" s="86"/>
      <c r="KS269" s="86"/>
      <c r="KT269" s="86"/>
      <c r="KU269" s="86"/>
      <c r="KV269" s="86"/>
      <c r="KW269" s="86"/>
      <c r="KX269" s="86"/>
      <c r="KY269" s="86"/>
      <c r="KZ269" s="86"/>
      <c r="LA269" s="86"/>
      <c r="LB269" s="86"/>
      <c r="LC269" s="86"/>
      <c r="LD269" s="86"/>
      <c r="LE269" s="86"/>
      <c r="LF269" s="86"/>
      <c r="LG269" s="86"/>
      <c r="LH269" s="86"/>
      <c r="LI269" s="86"/>
      <c r="LJ269" s="86"/>
      <c r="LK269" s="86"/>
      <c r="LL269" s="86"/>
      <c r="LM269" s="86"/>
      <c r="LN269" s="86"/>
      <c r="LO269" s="86"/>
      <c r="LP269" s="86"/>
      <c r="LQ269" s="86"/>
      <c r="LR269" s="86"/>
      <c r="LS269" s="86"/>
      <c r="LT269" s="86"/>
      <c r="LU269" s="86"/>
      <c r="LV269" s="86"/>
      <c r="LW269" s="86"/>
      <c r="LX269" s="86"/>
      <c r="LY269" s="86"/>
      <c r="LZ269" s="86"/>
      <c r="MA269" s="86"/>
      <c r="MB269" s="86"/>
      <c r="MC269" s="86"/>
      <c r="MD269" s="86"/>
      <c r="ME269" s="86"/>
      <c r="MF269" s="86"/>
      <c r="MG269" s="86"/>
      <c r="MH269" s="86"/>
      <c r="MI269" s="86"/>
      <c r="MJ269" s="86"/>
      <c r="MK269" s="86"/>
      <c r="ML269" s="86"/>
      <c r="MM269" s="86"/>
      <c r="MN269" s="86"/>
      <c r="MO269" s="86"/>
      <c r="MP269" s="86"/>
      <c r="MQ269" s="86"/>
      <c r="MR269" s="86"/>
      <c r="MS269" s="86"/>
      <c r="MT269" s="86"/>
      <c r="MU269" s="86"/>
      <c r="MV269" s="86"/>
      <c r="MW269" s="86"/>
      <c r="MX269" s="86"/>
      <c r="MY269" s="86"/>
      <c r="MZ269" s="86"/>
      <c r="NA269" s="86"/>
      <c r="NB269" s="86"/>
      <c r="NC269" s="86"/>
      <c r="ND269" s="86"/>
      <c r="NE269" s="86"/>
      <c r="NF269" s="86"/>
      <c r="NG269" s="86"/>
      <c r="NH269" s="86"/>
      <c r="NI269" s="86"/>
      <c r="NJ269" s="86"/>
      <c r="NK269" s="86"/>
      <c r="NL269" s="86"/>
      <c r="NM269" s="86"/>
      <c r="NN269" s="86"/>
      <c r="NO269" s="86"/>
      <c r="NP269" s="86"/>
      <c r="NQ269" s="86"/>
      <c r="NR269" s="86"/>
      <c r="NS269" s="86"/>
      <c r="NT269" s="86"/>
      <c r="NU269" s="86"/>
      <c r="NV269" s="86"/>
      <c r="NW269" s="86"/>
      <c r="NX269" s="86"/>
      <c r="NY269" s="86"/>
      <c r="NZ269" s="86"/>
      <c r="OA269" s="86"/>
      <c r="OB269" s="86"/>
      <c r="OC269" s="86"/>
      <c r="OD269" s="86"/>
      <c r="OE269" s="86"/>
      <c r="OF269" s="86"/>
      <c r="OG269" s="86"/>
      <c r="OH269" s="86"/>
      <c r="OI269" s="86"/>
      <c r="OJ269" s="86"/>
      <c r="OK269" s="86"/>
      <c r="OL269" s="86"/>
      <c r="OM269" s="86"/>
      <c r="ON269" s="86"/>
      <c r="OO269" s="86"/>
      <c r="OP269" s="86"/>
      <c r="OQ269" s="86"/>
      <c r="OR269" s="86"/>
      <c r="OS269" s="86"/>
      <c r="OT269" s="86"/>
      <c r="OU269" s="86"/>
      <c r="OV269" s="86"/>
      <c r="OW269" s="86"/>
      <c r="OX269" s="86"/>
      <c r="OY269" s="86"/>
      <c r="OZ269" s="86"/>
      <c r="PA269" s="86"/>
      <c r="PB269" s="86"/>
      <c r="PC269" s="86"/>
      <c r="PD269" s="86"/>
      <c r="PE269" s="86"/>
      <c r="PF269" s="86"/>
      <c r="PG269" s="86"/>
      <c r="PH269" s="86"/>
      <c r="PI269" s="86"/>
      <c r="PJ269" s="86"/>
      <c r="PK269" s="86"/>
      <c r="PL269" s="86"/>
      <c r="PM269" s="86"/>
      <c r="PN269" s="86"/>
      <c r="PO269" s="86"/>
      <c r="PP269" s="86"/>
      <c r="PQ269" s="86"/>
      <c r="PR269" s="86"/>
      <c r="PS269" s="86"/>
      <c r="PT269" s="86"/>
      <c r="PU269" s="86"/>
      <c r="PV269" s="86"/>
      <c r="PW269" s="86"/>
      <c r="PX269" s="86"/>
      <c r="PY269" s="86"/>
      <c r="PZ269" s="86"/>
      <c r="QA269" s="86"/>
      <c r="QB269" s="86"/>
      <c r="QC269" s="86"/>
      <c r="QD269" s="86"/>
      <c r="QE269" s="86"/>
      <c r="QF269" s="86"/>
      <c r="QG269" s="86"/>
      <c r="QH269" s="86"/>
      <c r="QI269" s="86"/>
      <c r="QJ269" s="86"/>
      <c r="QK269" s="86"/>
      <c r="QL269" s="86"/>
      <c r="QM269" s="86"/>
      <c r="QN269" s="86"/>
      <c r="QO269" s="86"/>
      <c r="QP269" s="86"/>
      <c r="QQ269" s="86"/>
      <c r="QR269" s="86"/>
      <c r="QS269" s="86"/>
      <c r="QT269" s="86"/>
      <c r="QU269" s="86"/>
      <c r="QV269" s="86"/>
      <c r="QW269" s="86"/>
      <c r="QX269" s="86"/>
      <c r="QY269" s="86"/>
      <c r="QZ269" s="86"/>
      <c r="RA269" s="86"/>
      <c r="RB269" s="86"/>
      <c r="RC269" s="86"/>
      <c r="RD269" s="86"/>
      <c r="RE269" s="86"/>
      <c r="RF269" s="86"/>
      <c r="RG269" s="86"/>
      <c r="RH269" s="86"/>
      <c r="RI269" s="86"/>
      <c r="RJ269" s="86"/>
      <c r="RK269" s="86"/>
      <c r="RL269" s="86"/>
      <c r="RM269" s="86"/>
      <c r="RN269" s="86"/>
      <c r="RO269" s="86"/>
      <c r="RP269" s="86"/>
      <c r="RQ269" s="86"/>
      <c r="RR269" s="86"/>
      <c r="RS269" s="86"/>
      <c r="RT269" s="86"/>
      <c r="RU269" s="86"/>
      <c r="RV269" s="86"/>
      <c r="RW269" s="86"/>
      <c r="RX269" s="86"/>
      <c r="RY269" s="86"/>
      <c r="RZ269" s="86"/>
      <c r="SA269" s="86"/>
      <c r="SB269" s="86"/>
      <c r="SC269" s="86"/>
      <c r="SD269" s="86"/>
      <c r="SE269" s="86"/>
      <c r="SF269" s="86"/>
      <c r="SG269" s="86"/>
      <c r="SH269" s="86"/>
      <c r="SI269" s="86"/>
      <c r="SJ269" s="86"/>
      <c r="SK269" s="86"/>
      <c r="SL269" s="86"/>
      <c r="SM269" s="86"/>
      <c r="SN269" s="86"/>
      <c r="SO269" s="86"/>
      <c r="SP269" s="86"/>
      <c r="SQ269" s="86"/>
      <c r="SR269" s="86"/>
      <c r="SS269" s="86"/>
      <c r="ST269" s="86"/>
      <c r="SU269" s="86"/>
      <c r="SV269" s="86"/>
      <c r="SW269" s="86"/>
      <c r="SX269" s="86"/>
      <c r="SY269" s="86"/>
      <c r="SZ269" s="86"/>
      <c r="TA269" s="86"/>
      <c r="TB269" s="86"/>
      <c r="TC269" s="86"/>
      <c r="TD269" s="86"/>
      <c r="TE269" s="86"/>
      <c r="TF269" s="86"/>
      <c r="TG269" s="86"/>
      <c r="TH269" s="86"/>
      <c r="TI269" s="86"/>
      <c r="TJ269" s="86"/>
      <c r="TK269" s="86"/>
      <c r="TL269" s="86"/>
      <c r="TM269" s="86"/>
      <c r="TN269" s="86"/>
      <c r="TO269" s="86"/>
      <c r="TP269" s="86"/>
      <c r="TQ269" s="86"/>
      <c r="TR269" s="86"/>
      <c r="TS269" s="86"/>
      <c r="TT269" s="86"/>
      <c r="TU269" s="86"/>
      <c r="TV269" s="86"/>
      <c r="TW269" s="86"/>
      <c r="TX269" s="86"/>
      <c r="TY269" s="86"/>
      <c r="TZ269" s="86"/>
      <c r="UA269" s="86"/>
      <c r="UB269" s="86"/>
      <c r="UC269" s="86"/>
      <c r="UD269" s="86"/>
      <c r="UE269" s="86"/>
      <c r="UF269" s="86"/>
      <c r="UG269" s="86"/>
      <c r="UH269" s="86"/>
      <c r="UI269" s="86"/>
      <c r="UJ269" s="86"/>
      <c r="UK269" s="86"/>
      <c r="UL269" s="86"/>
      <c r="UM269" s="86"/>
      <c r="UN269" s="86"/>
      <c r="UO269" s="86"/>
      <c r="UP269" s="86"/>
      <c r="UQ269" s="86"/>
      <c r="UR269" s="86"/>
      <c r="US269" s="86"/>
      <c r="UT269" s="86"/>
      <c r="UU269" s="86"/>
      <c r="UV269" s="86"/>
      <c r="UW269" s="86"/>
      <c r="UX269" s="86"/>
      <c r="UY269" s="86"/>
      <c r="UZ269" s="86"/>
      <c r="VA269" s="86"/>
      <c r="VB269" s="86"/>
      <c r="VC269" s="86"/>
      <c r="VD269" s="86"/>
      <c r="VE269" s="86"/>
      <c r="VF269" s="86"/>
      <c r="VG269" s="86"/>
      <c r="VH269" s="86"/>
      <c r="VI269" s="86"/>
      <c r="VJ269" s="86"/>
      <c r="VK269" s="86"/>
      <c r="VL269" s="86"/>
      <c r="VM269" s="86"/>
      <c r="VN269" s="86"/>
      <c r="VO269" s="86"/>
      <c r="VP269" s="86"/>
      <c r="VQ269" s="86"/>
      <c r="VR269" s="86"/>
      <c r="VS269" s="86"/>
      <c r="VT269" s="86"/>
      <c r="VU269" s="86"/>
      <c r="VV269" s="86"/>
      <c r="VW269" s="86"/>
      <c r="VX269" s="86"/>
      <c r="VY269" s="86"/>
      <c r="VZ269" s="86"/>
      <c r="WA269" s="86"/>
      <c r="WB269" s="86"/>
      <c r="WC269" s="86"/>
      <c r="WD269" s="86"/>
      <c r="WE269" s="86"/>
      <c r="WF269" s="86"/>
      <c r="WG269" s="86"/>
      <c r="WH269" s="86"/>
      <c r="WI269" s="86"/>
      <c r="WJ269" s="86"/>
      <c r="WK269" s="86"/>
      <c r="WL269" s="86"/>
      <c r="WM269" s="86"/>
      <c r="WN269" s="86"/>
      <c r="WO269" s="86"/>
      <c r="WP269" s="86"/>
      <c r="WQ269" s="86"/>
      <c r="WR269" s="86"/>
      <c r="WS269" s="86"/>
      <c r="WT269" s="86"/>
      <c r="WU269" s="86"/>
      <c r="WV269" s="86"/>
      <c r="WW269" s="86"/>
      <c r="WX269" s="86"/>
      <c r="WY269" s="86"/>
      <c r="WZ269" s="86"/>
      <c r="XA269" s="86"/>
      <c r="XB269" s="86"/>
      <c r="XC269" s="86"/>
      <c r="XD269" s="86"/>
      <c r="XE269" s="86"/>
      <c r="XF269" s="86"/>
      <c r="XG269" s="86"/>
      <c r="XH269" s="86"/>
      <c r="XI269" s="86"/>
      <c r="XJ269" s="86"/>
      <c r="XK269" s="86"/>
      <c r="XL269" s="86"/>
      <c r="XM269" s="86"/>
      <c r="XN269" s="86"/>
      <c r="XO269" s="86"/>
      <c r="XP269" s="86"/>
      <c r="XQ269" s="86"/>
      <c r="XR269" s="86"/>
      <c r="XS269" s="86"/>
      <c r="XT269" s="86"/>
      <c r="XU269" s="86"/>
      <c r="XV269" s="86"/>
      <c r="XW269" s="86"/>
      <c r="XX269" s="86"/>
      <c r="XY269" s="86"/>
      <c r="XZ269" s="86"/>
      <c r="YA269" s="86"/>
      <c r="YB269" s="86"/>
      <c r="YC269" s="86"/>
      <c r="YD269" s="86"/>
      <c r="YE269" s="86"/>
      <c r="YF269" s="86"/>
      <c r="YG269" s="86"/>
      <c r="YH269" s="86"/>
      <c r="YI269" s="86"/>
      <c r="YJ269" s="86"/>
      <c r="YK269" s="86"/>
      <c r="YL269" s="86"/>
      <c r="YM269" s="86"/>
      <c r="YN269" s="86"/>
      <c r="YO269" s="86"/>
      <c r="YP269" s="86"/>
      <c r="YQ269" s="86"/>
      <c r="YR269" s="86"/>
      <c r="YS269" s="86"/>
      <c r="YT269" s="86"/>
      <c r="YU269" s="86"/>
      <c r="YV269" s="86"/>
      <c r="YW269" s="86"/>
      <c r="YX269" s="86"/>
      <c r="YY269" s="86"/>
      <c r="YZ269" s="86"/>
      <c r="ZA269" s="86"/>
      <c r="ZB269" s="86"/>
      <c r="ZC269" s="86"/>
      <c r="ZD269" s="86"/>
      <c r="ZE269" s="86"/>
      <c r="ZF269" s="86"/>
      <c r="ZG269" s="86"/>
      <c r="ZH269" s="86"/>
      <c r="ZI269" s="86"/>
      <c r="ZJ269" s="86"/>
      <c r="ZK269" s="86"/>
      <c r="ZL269" s="86"/>
      <c r="ZM269" s="86"/>
      <c r="ZN269" s="86"/>
      <c r="ZO269" s="86"/>
      <c r="ZP269" s="86"/>
      <c r="ZQ269" s="86"/>
      <c r="ZR269" s="86"/>
      <c r="ZS269" s="86"/>
      <c r="ZT269" s="86"/>
      <c r="ZU269" s="86"/>
      <c r="ZV269" s="86"/>
      <c r="ZW269" s="86"/>
      <c r="ZX269" s="86"/>
      <c r="ZY269" s="86"/>
      <c r="ZZ269" s="86"/>
      <c r="AAA269" s="86"/>
      <c r="AAB269" s="86"/>
      <c r="AAC269" s="86"/>
      <c r="AAD269" s="86"/>
      <c r="AAE269" s="86"/>
      <c r="AAF269" s="86"/>
      <c r="AAG269" s="86"/>
      <c r="AAH269" s="86"/>
      <c r="AAI269" s="86"/>
      <c r="AAJ269" s="86"/>
      <c r="AAK269" s="86"/>
      <c r="AAL269" s="86"/>
      <c r="AAM269" s="86"/>
      <c r="AAN269" s="86"/>
      <c r="AAO269" s="86"/>
      <c r="AAP269" s="86"/>
      <c r="AAQ269" s="86"/>
      <c r="AAR269" s="86"/>
      <c r="AAS269" s="86"/>
      <c r="AAT269" s="86"/>
      <c r="AAU269" s="86"/>
      <c r="AAV269" s="86"/>
      <c r="AAW269" s="86"/>
      <c r="AAX269" s="86"/>
      <c r="AAY269" s="86"/>
      <c r="AAZ269" s="86"/>
      <c r="ABA269" s="86"/>
      <c r="ABB269" s="86"/>
      <c r="ABC269" s="86"/>
      <c r="ABD269" s="86"/>
      <c r="ABE269" s="86"/>
      <c r="ABF269" s="86"/>
      <c r="ABG269" s="86"/>
      <c r="ABH269" s="86"/>
      <c r="ABI269" s="86"/>
      <c r="ABJ269" s="86"/>
      <c r="ABK269" s="86"/>
      <c r="ABL269" s="86"/>
      <c r="ABM269" s="86"/>
      <c r="ABN269" s="86"/>
      <c r="ABO269" s="86"/>
      <c r="ABP269" s="86"/>
      <c r="ABQ269" s="86"/>
      <c r="ABR269" s="86"/>
      <c r="ABS269" s="86"/>
      <c r="ABT269" s="86"/>
      <c r="ABU269" s="86"/>
      <c r="ABV269" s="86"/>
      <c r="ABW269" s="86"/>
      <c r="ABX269" s="86"/>
      <c r="ABY269" s="86"/>
      <c r="ABZ269" s="86"/>
      <c r="ACA269" s="86"/>
      <c r="ACB269" s="86"/>
      <c r="ACC269" s="86"/>
      <c r="ACD269" s="86"/>
      <c r="ACE269" s="86"/>
      <c r="ACF269" s="86"/>
      <c r="ACG269" s="86"/>
      <c r="ACH269" s="86"/>
      <c r="ACI269" s="86"/>
      <c r="ACJ269" s="86"/>
      <c r="ACK269" s="86"/>
      <c r="ACL269" s="86"/>
      <c r="ACM269" s="86"/>
      <c r="ACN269" s="86"/>
      <c r="ACO269" s="86"/>
      <c r="ACP269" s="86"/>
      <c r="ACQ269" s="86"/>
      <c r="ACR269" s="86"/>
      <c r="ACS269" s="86"/>
      <c r="ACT269" s="86"/>
      <c r="ACU269" s="86"/>
      <c r="ACV269" s="86"/>
      <c r="ACW269" s="86"/>
      <c r="ACX269" s="86"/>
      <c r="ACY269" s="86"/>
      <c r="ACZ269" s="86"/>
      <c r="ADA269" s="86"/>
      <c r="ADB269" s="86"/>
      <c r="ADC269" s="86"/>
      <c r="ADD269" s="86"/>
      <c r="ADE269" s="86"/>
      <c r="ADF269" s="86"/>
      <c r="ADG269" s="86"/>
      <c r="ADH269" s="86"/>
      <c r="ADI269" s="86"/>
      <c r="ADJ269" s="86"/>
      <c r="ADK269" s="86"/>
      <c r="ADL269" s="86"/>
      <c r="ADM269" s="86"/>
      <c r="ADN269" s="86"/>
      <c r="ADO269" s="86"/>
      <c r="ADP269" s="86"/>
      <c r="ADQ269" s="86"/>
      <c r="ADR269" s="86"/>
      <c r="ADS269" s="86"/>
      <c r="ADT269" s="86"/>
      <c r="ADU269" s="86"/>
      <c r="ADV269" s="86"/>
      <c r="ADW269" s="86"/>
      <c r="ADX269" s="86"/>
      <c r="ADY269" s="86"/>
      <c r="ADZ269" s="86"/>
      <c r="AEA269" s="86"/>
      <c r="AEB269" s="86"/>
      <c r="AEC269" s="86"/>
      <c r="AED269" s="86"/>
      <c r="AEE269" s="86"/>
      <c r="AEF269" s="86"/>
      <c r="AEG269" s="86"/>
      <c r="AEH269" s="86"/>
      <c r="AEI269" s="86"/>
      <c r="AEJ269" s="86"/>
      <c r="AEK269" s="86"/>
      <c r="AEL269" s="86"/>
      <c r="AEM269" s="86"/>
      <c r="AEN269" s="86"/>
      <c r="AEO269" s="86"/>
      <c r="AEP269" s="86"/>
      <c r="AEQ269" s="86"/>
      <c r="AER269" s="86"/>
      <c r="AES269" s="86"/>
      <c r="AET269" s="86"/>
      <c r="AEU269" s="86"/>
      <c r="AEV269" s="86"/>
      <c r="AEW269" s="86"/>
      <c r="AEX269" s="86"/>
      <c r="AEY269" s="86"/>
      <c r="AEZ269" s="86"/>
      <c r="AFA269" s="86"/>
      <c r="AFB269" s="86"/>
      <c r="AFC269" s="86"/>
      <c r="AFD269" s="86"/>
      <c r="AFE269" s="86"/>
      <c r="AFF269" s="86"/>
      <c r="AFG269" s="86"/>
      <c r="AFH269" s="86"/>
      <c r="AFI269" s="86"/>
      <c r="AFJ269" s="86"/>
      <c r="AFK269" s="86"/>
      <c r="AFL269" s="86"/>
      <c r="AFM269" s="86"/>
      <c r="AFN269" s="86"/>
      <c r="AFO269" s="86"/>
      <c r="AFP269" s="86"/>
      <c r="AFQ269" s="86"/>
      <c r="AFR269" s="86"/>
      <c r="AFS269" s="86"/>
      <c r="AFT269" s="86"/>
      <c r="AFU269" s="86"/>
      <c r="AFV269" s="86"/>
      <c r="AFW269" s="86"/>
      <c r="AFX269" s="86"/>
      <c r="AFY269" s="86"/>
      <c r="AFZ269" s="86"/>
      <c r="AGA269" s="86"/>
      <c r="AGB269" s="86"/>
      <c r="AGC269" s="86"/>
      <c r="AGD269" s="86"/>
      <c r="AGE269" s="86"/>
      <c r="AGF269" s="86"/>
      <c r="AGG269" s="86"/>
      <c r="AGH269" s="86"/>
      <c r="AGI269" s="86"/>
      <c r="AGJ269" s="86"/>
      <c r="AGK269" s="86"/>
      <c r="AGL269" s="86"/>
      <c r="AGM269" s="86"/>
      <c r="AGN269" s="86"/>
      <c r="AGO269" s="86"/>
      <c r="AGP269" s="86"/>
      <c r="AGQ269" s="86"/>
      <c r="AGR269" s="86"/>
      <c r="AGS269" s="86"/>
      <c r="AGT269" s="86"/>
      <c r="AGU269" s="86"/>
      <c r="AGV269" s="86"/>
      <c r="AGW269" s="86"/>
      <c r="AGX269" s="86"/>
      <c r="AGY269" s="86"/>
      <c r="AGZ269" s="86"/>
      <c r="AHA269" s="86"/>
      <c r="AHB269" s="86"/>
      <c r="AHC269" s="86"/>
      <c r="AHD269" s="86"/>
      <c r="AHE269" s="86"/>
      <c r="AHF269" s="86"/>
      <c r="AHG269" s="86"/>
      <c r="AHH269" s="86"/>
      <c r="AHI269" s="86"/>
      <c r="AHJ269" s="86"/>
      <c r="AHK269" s="86"/>
      <c r="AHL269" s="86"/>
      <c r="AHM269" s="86"/>
      <c r="AHN269" s="86"/>
      <c r="AHO269" s="86"/>
      <c r="AHP269" s="86"/>
      <c r="AHQ269" s="86"/>
      <c r="AHR269" s="86"/>
      <c r="AHS269" s="86"/>
      <c r="AHT269" s="86"/>
      <c r="AHU269" s="86"/>
      <c r="AHV269" s="86"/>
      <c r="AHW269" s="86"/>
      <c r="AHX269" s="86"/>
      <c r="AHY269" s="86"/>
      <c r="AHZ269" s="86"/>
      <c r="AIA269" s="86"/>
      <c r="AIB269" s="86"/>
      <c r="AIC269" s="86"/>
      <c r="AID269" s="86"/>
      <c r="AIE269" s="86"/>
      <c r="AIF269" s="86"/>
      <c r="AIG269" s="86"/>
      <c r="AIH269" s="86"/>
      <c r="AII269" s="86"/>
      <c r="AIJ269" s="86"/>
      <c r="AIK269" s="86"/>
      <c r="AIL269" s="86"/>
      <c r="AIM269" s="86"/>
      <c r="AIN269" s="86"/>
      <c r="AIO269" s="86"/>
      <c r="AIP269" s="86"/>
      <c r="AIQ269" s="86"/>
      <c r="AIR269" s="86"/>
      <c r="AIS269" s="86"/>
      <c r="AIT269" s="86"/>
      <c r="AIU269" s="86"/>
      <c r="AIV269" s="86"/>
      <c r="AIW269" s="86"/>
      <c r="AIX269" s="86"/>
      <c r="AIY269" s="86"/>
      <c r="AIZ269" s="86"/>
      <c r="AJA269" s="86"/>
      <c r="AJB269" s="86"/>
      <c r="AJC269" s="86"/>
      <c r="AJD269" s="86"/>
      <c r="AJE269" s="86"/>
      <c r="AJF269" s="86"/>
      <c r="AJG269" s="86"/>
      <c r="AJH269" s="86"/>
      <c r="AJI269" s="86"/>
      <c r="AJJ269" s="86"/>
      <c r="AJK269" s="86"/>
      <c r="AJL269" s="86"/>
      <c r="AJM269" s="86"/>
      <c r="AJN269" s="86"/>
      <c r="AJO269" s="86"/>
      <c r="AJP269" s="86"/>
      <c r="AJQ269" s="86"/>
      <c r="AJR269" s="86"/>
      <c r="AJS269" s="86"/>
      <c r="AJT269" s="86"/>
      <c r="AJU269" s="86"/>
      <c r="AJV269" s="86"/>
      <c r="AJW269" s="86"/>
      <c r="AJX269" s="86"/>
      <c r="AJY269" s="86"/>
      <c r="AJZ269" s="86"/>
      <c r="AKA269" s="86"/>
      <c r="AKB269" s="86"/>
      <c r="AKC269" s="86"/>
      <c r="AKD269" s="86"/>
      <c r="AKE269" s="86"/>
      <c r="AKF269" s="86"/>
      <c r="AKG269" s="86"/>
      <c r="AKH269" s="86"/>
      <c r="AKI269" s="86"/>
      <c r="AKJ269" s="86"/>
      <c r="AKK269" s="86"/>
      <c r="AKL269" s="86"/>
      <c r="AKM269" s="86"/>
      <c r="AKN269" s="86"/>
      <c r="AKO269" s="86"/>
      <c r="AKP269" s="86"/>
      <c r="AKQ269" s="86"/>
      <c r="AKR269" s="86"/>
      <c r="AKS269" s="86"/>
      <c r="AKT269" s="86"/>
      <c r="AKU269" s="86"/>
      <c r="AKV269" s="86"/>
      <c r="AKW269" s="86"/>
      <c r="AKX269" s="86"/>
      <c r="AKY269" s="86"/>
      <c r="AKZ269" s="86"/>
      <c r="ALA269" s="86"/>
      <c r="ALB269" s="86"/>
      <c r="ALC269" s="86"/>
      <c r="ALD269" s="86"/>
      <c r="ALE269" s="86"/>
      <c r="ALF269" s="86"/>
      <c r="ALG269" s="86"/>
      <c r="ALH269" s="86"/>
      <c r="ALI269" s="86"/>
      <c r="ALJ269" s="86"/>
      <c r="ALK269" s="86"/>
      <c r="ALL269" s="86"/>
      <c r="ALM269" s="86"/>
      <c r="ALN269" s="86"/>
      <c r="ALO269" s="86"/>
      <c r="ALP269" s="86"/>
      <c r="ALQ269" s="86"/>
      <c r="ALR269" s="86"/>
      <c r="ALS269" s="86"/>
      <c r="ALT269" s="86"/>
      <c r="ALU269" s="86"/>
      <c r="ALV269" s="86"/>
      <c r="ALW269" s="86"/>
      <c r="ALX269" s="86"/>
      <c r="ALY269" s="86"/>
      <c r="ALZ269" s="86"/>
      <c r="AMA269" s="86"/>
      <c r="AMB269" s="86"/>
      <c r="AMC269" s="86"/>
      <c r="AMD269" s="86"/>
      <c r="AME269" s="86"/>
      <c r="AMF269" s="86"/>
      <c r="AMG269" s="86"/>
      <c r="AMH269" s="86"/>
      <c r="AMI269" s="86"/>
      <c r="AMJ269" s="86"/>
      <c r="AMK269" s="86"/>
      <c r="AML269" s="86"/>
      <c r="AMM269" s="86"/>
      <c r="AMN269" s="86"/>
      <c r="AMO269" s="86"/>
      <c r="AMP269" s="86"/>
      <c r="AMQ269" s="86"/>
      <c r="AMR269" s="86"/>
      <c r="AMS269" s="86"/>
      <c r="AMT269" s="86"/>
      <c r="AMU269" s="86"/>
      <c r="AMV269" s="86"/>
      <c r="AMW269" s="86"/>
      <c r="AMX269" s="86"/>
      <c r="AMY269" s="86"/>
      <c r="AMZ269" s="86"/>
      <c r="ANA269" s="86"/>
      <c r="ANB269" s="86"/>
      <c r="ANC269" s="86"/>
      <c r="AND269" s="86"/>
      <c r="ANE269" s="86"/>
      <c r="ANF269" s="86"/>
      <c r="ANG269" s="86"/>
      <c r="ANH269" s="86"/>
      <c r="ANI269" s="86"/>
      <c r="ANJ269" s="86"/>
      <c r="ANK269" s="86"/>
      <c r="ANL269" s="86"/>
      <c r="ANM269" s="86"/>
      <c r="ANN269" s="86"/>
      <c r="ANO269" s="86"/>
      <c r="ANP269" s="86"/>
      <c r="ANQ269" s="86"/>
      <c r="ANR269" s="86"/>
      <c r="ANS269" s="86"/>
      <c r="ANT269" s="86"/>
      <c r="ANU269" s="86"/>
      <c r="ANV269" s="86"/>
      <c r="ANW269" s="86"/>
      <c r="ANX269" s="86"/>
      <c r="ANY269" s="86"/>
      <c r="ANZ269" s="86"/>
      <c r="AOA269" s="86"/>
      <c r="AOB269" s="86"/>
      <c r="AOC269" s="86"/>
      <c r="AOD269" s="86"/>
      <c r="AOE269" s="86"/>
      <c r="AOF269" s="86"/>
      <c r="AOG269" s="86"/>
      <c r="AOH269" s="86"/>
      <c r="AOI269" s="86"/>
      <c r="AOJ269" s="86"/>
      <c r="AOK269" s="86"/>
      <c r="AOL269" s="86"/>
      <c r="AOM269" s="86"/>
      <c r="AON269" s="86"/>
      <c r="AOO269" s="86"/>
      <c r="AOP269" s="86"/>
      <c r="AOQ269" s="86"/>
      <c r="AOR269" s="86"/>
      <c r="AOS269" s="86"/>
      <c r="AOT269" s="86"/>
      <c r="AOU269" s="86"/>
      <c r="AOV269" s="86"/>
      <c r="AOW269" s="86"/>
      <c r="AOX269" s="86"/>
      <c r="AOY269" s="86"/>
      <c r="AOZ269" s="86"/>
      <c r="APA269" s="86"/>
      <c r="APB269" s="86"/>
      <c r="APC269" s="86"/>
      <c r="APD269" s="86"/>
      <c r="APE269" s="86"/>
      <c r="APF269" s="86"/>
      <c r="APG269" s="86"/>
      <c r="APH269" s="86"/>
      <c r="API269" s="86"/>
      <c r="APJ269" s="86"/>
      <c r="APK269" s="86"/>
      <c r="APL269" s="86"/>
      <c r="APM269" s="86"/>
      <c r="APN269" s="86"/>
      <c r="APO269" s="86"/>
      <c r="APP269" s="86"/>
      <c r="APQ269" s="86"/>
      <c r="APR269" s="86"/>
      <c r="APS269" s="86"/>
      <c r="APT269" s="86"/>
      <c r="APU269" s="86"/>
      <c r="APV269" s="86"/>
      <c r="APW269" s="86"/>
      <c r="APX269" s="86"/>
      <c r="APY269" s="86"/>
      <c r="APZ269" s="86"/>
      <c r="AQA269" s="86"/>
      <c r="AQB269" s="86"/>
      <c r="AQC269" s="86"/>
      <c r="AQD269" s="86"/>
      <c r="AQE269" s="86"/>
      <c r="AQF269" s="86"/>
      <c r="AQG269" s="86"/>
      <c r="AQH269" s="86"/>
      <c r="AQI269" s="86"/>
      <c r="AQJ269" s="86"/>
      <c r="AQK269" s="86"/>
      <c r="AQL269" s="86"/>
      <c r="AQM269" s="86"/>
      <c r="AQN269" s="86"/>
      <c r="AQO269" s="86"/>
      <c r="AQP269" s="86"/>
      <c r="AQQ269" s="86"/>
      <c r="AQR269" s="86"/>
      <c r="AQS269" s="86"/>
      <c r="AQT269" s="86"/>
      <c r="AQU269" s="86"/>
      <c r="AQV269" s="86"/>
      <c r="AQW269" s="86"/>
      <c r="AQX269" s="86"/>
      <c r="AQY269" s="86"/>
      <c r="AQZ269" s="86"/>
      <c r="ARA269" s="86"/>
      <c r="ARB269" s="86"/>
      <c r="ARC269" s="86"/>
      <c r="ARD269" s="86"/>
      <c r="ARE269" s="86"/>
      <c r="ARF269" s="86"/>
      <c r="ARG269" s="86"/>
      <c r="ARH269" s="86"/>
      <c r="ARI269" s="86"/>
      <c r="ARJ269" s="86"/>
      <c r="ARK269" s="86"/>
      <c r="ARL269" s="86"/>
      <c r="ARM269" s="86"/>
      <c r="ARN269" s="86"/>
      <c r="ARO269" s="86"/>
      <c r="ARP269" s="86"/>
      <c r="ARQ269" s="86"/>
      <c r="ARR269" s="86"/>
      <c r="ARS269" s="86"/>
      <c r="ART269" s="86"/>
      <c r="ARU269" s="86"/>
      <c r="ARV269" s="86"/>
      <c r="ARW269" s="86"/>
      <c r="ARX269" s="86"/>
      <c r="ARY269" s="86"/>
      <c r="ARZ269" s="86"/>
      <c r="ASA269" s="86"/>
      <c r="ASB269" s="86"/>
      <c r="ASC269" s="86"/>
      <c r="ASD269" s="86"/>
      <c r="ASE269" s="86"/>
      <c r="ASF269" s="86"/>
      <c r="ASG269" s="86"/>
      <c r="ASH269" s="86"/>
      <c r="ASI269" s="86"/>
      <c r="ASJ269" s="86"/>
      <c r="ASK269" s="86"/>
      <c r="ASL269" s="86"/>
      <c r="ASM269" s="86"/>
      <c r="ASN269" s="86"/>
      <c r="ASO269" s="86"/>
      <c r="ASP269" s="86"/>
      <c r="ASQ269" s="86"/>
      <c r="ASR269" s="86"/>
      <c r="ASS269" s="86"/>
      <c r="AST269" s="86"/>
      <c r="ASU269" s="86"/>
      <c r="ASV269" s="86"/>
      <c r="ASW269" s="86"/>
      <c r="ASX269" s="86"/>
      <c r="ASY269" s="86"/>
      <c r="ASZ269" s="86"/>
      <c r="ATA269" s="86"/>
      <c r="ATB269" s="86"/>
      <c r="ATC269" s="86"/>
      <c r="ATD269" s="86"/>
      <c r="ATE269" s="86"/>
      <c r="ATF269" s="86"/>
      <c r="ATG269" s="86"/>
      <c r="ATH269" s="86"/>
      <c r="ATI269" s="86"/>
      <c r="ATJ269" s="86"/>
      <c r="ATK269" s="86"/>
      <c r="ATL269" s="86"/>
      <c r="ATM269" s="86"/>
      <c r="ATN269" s="86"/>
      <c r="ATO269" s="86"/>
      <c r="ATP269" s="86"/>
      <c r="ATQ269" s="86"/>
      <c r="ATR269" s="86"/>
      <c r="ATS269" s="86"/>
      <c r="ATT269" s="86"/>
      <c r="ATU269" s="86"/>
      <c r="ATV269" s="86"/>
      <c r="ATW269" s="86"/>
      <c r="ATX269" s="86"/>
      <c r="ATY269" s="86"/>
      <c r="ATZ269" s="86"/>
      <c r="AUA269" s="86"/>
      <c r="AUB269" s="86"/>
      <c r="AUC269" s="86"/>
      <c r="AUD269" s="86"/>
      <c r="AUE269" s="86"/>
      <c r="AUF269" s="86"/>
      <c r="AUG269" s="86"/>
      <c r="AUH269" s="86"/>
      <c r="AUI269" s="86"/>
      <c r="AUJ269" s="86"/>
      <c r="AUK269" s="86"/>
      <c r="AUL269" s="86"/>
      <c r="AUM269" s="86"/>
      <c r="AUN269" s="86"/>
      <c r="AUO269" s="86"/>
      <c r="AUP269" s="86"/>
      <c r="AUQ269" s="86"/>
      <c r="AUR269" s="86"/>
      <c r="AUS269" s="86"/>
      <c r="AUT269" s="86"/>
      <c r="AUU269" s="86"/>
      <c r="AUV269" s="86"/>
      <c r="AUW269" s="86"/>
      <c r="AUX269" s="86"/>
      <c r="AUY269" s="86"/>
      <c r="AUZ269" s="86"/>
      <c r="AVA269" s="86"/>
      <c r="AVB269" s="86"/>
      <c r="AVC269" s="86"/>
      <c r="AVD269" s="86"/>
      <c r="AVE269" s="86"/>
      <c r="AVF269" s="86"/>
      <c r="AVG269" s="86"/>
      <c r="AVH269" s="86"/>
      <c r="AVI269" s="86"/>
      <c r="AVJ269" s="86"/>
      <c r="AVK269" s="86"/>
      <c r="AVL269" s="86"/>
      <c r="AVM269" s="86"/>
      <c r="AVN269" s="86"/>
      <c r="AVO269" s="86"/>
      <c r="AVP269" s="86"/>
      <c r="AVQ269" s="86"/>
      <c r="AVR269" s="86"/>
      <c r="AVS269" s="86"/>
      <c r="AVT269" s="86"/>
      <c r="AVU269" s="86"/>
      <c r="AVV269" s="86"/>
      <c r="AVW269" s="86"/>
      <c r="AVX269" s="86"/>
      <c r="AVY269" s="86"/>
      <c r="AVZ269" s="86"/>
      <c r="AWA269" s="86"/>
      <c r="AWB269" s="86"/>
      <c r="AWC269" s="86"/>
      <c r="AWD269" s="86"/>
      <c r="AWE269" s="86"/>
      <c r="AWF269" s="86"/>
      <c r="AWG269" s="86"/>
      <c r="AWH269" s="86"/>
      <c r="AWI269" s="86"/>
      <c r="AWJ269" s="86"/>
      <c r="AWK269" s="86"/>
      <c r="AWL269" s="86"/>
      <c r="AWM269" s="86"/>
      <c r="AWN269" s="86"/>
      <c r="AWO269" s="86"/>
      <c r="AWP269" s="86"/>
      <c r="AWQ269" s="86"/>
      <c r="AWR269" s="86"/>
      <c r="AWS269" s="86"/>
      <c r="AWT269" s="86"/>
      <c r="AWU269" s="86"/>
      <c r="AWV269" s="86"/>
      <c r="AWW269" s="86"/>
      <c r="AWX269" s="86"/>
      <c r="AWY269" s="86"/>
      <c r="AWZ269" s="86"/>
      <c r="AXA269" s="86"/>
      <c r="AXB269" s="86"/>
      <c r="AXC269" s="86"/>
      <c r="AXD269" s="86"/>
      <c r="AXE269" s="86"/>
      <c r="AXF269" s="86"/>
      <c r="AXG269" s="86"/>
      <c r="AXH269" s="86"/>
      <c r="AXI269" s="86"/>
      <c r="AXJ269" s="86"/>
      <c r="AXK269" s="86"/>
      <c r="AXL269" s="86"/>
      <c r="AXM269" s="86"/>
      <c r="AXN269" s="86"/>
      <c r="AXO269" s="86"/>
      <c r="AXP269" s="86"/>
      <c r="AXQ269" s="86"/>
      <c r="AXR269" s="86"/>
      <c r="AXS269" s="86"/>
      <c r="AXT269" s="86"/>
      <c r="AXU269" s="86"/>
      <c r="AXV269" s="86"/>
      <c r="AXW269" s="86"/>
      <c r="AXX269" s="86"/>
      <c r="AXY269" s="86"/>
      <c r="AXZ269" s="86"/>
      <c r="AYA269" s="86"/>
      <c r="AYB269" s="86"/>
      <c r="AYC269" s="86"/>
      <c r="AYD269" s="86"/>
      <c r="AYE269" s="86"/>
      <c r="AYF269" s="86"/>
      <c r="AYG269" s="86"/>
      <c r="AYH269" s="86"/>
      <c r="AYI269" s="86"/>
      <c r="AYJ269" s="86"/>
      <c r="AYK269" s="86"/>
      <c r="AYL269" s="86"/>
      <c r="AYM269" s="86"/>
      <c r="AYN269" s="86"/>
      <c r="AYO269" s="86"/>
      <c r="AYP269" s="86"/>
      <c r="AYQ269" s="86"/>
      <c r="AYR269" s="86"/>
      <c r="AYS269" s="86"/>
      <c r="AYT269" s="86"/>
      <c r="AYU269" s="86"/>
      <c r="AYV269" s="86"/>
      <c r="AYW269" s="86"/>
      <c r="AYX269" s="86"/>
      <c r="AYY269" s="86"/>
      <c r="AYZ269" s="86"/>
      <c r="AZA269" s="86"/>
      <c r="AZB269" s="86"/>
      <c r="AZC269" s="86"/>
      <c r="AZD269" s="86"/>
      <c r="AZE269" s="86"/>
      <c r="AZF269" s="86"/>
      <c r="AZG269" s="86"/>
      <c r="AZH269" s="86"/>
      <c r="AZI269" s="86"/>
      <c r="AZJ269" s="86"/>
      <c r="AZK269" s="86"/>
      <c r="AZL269" s="86"/>
      <c r="AZM269" s="86"/>
      <c r="AZN269" s="86"/>
      <c r="AZO269" s="86"/>
      <c r="AZP269" s="86"/>
      <c r="AZQ269" s="86"/>
      <c r="AZR269" s="86"/>
      <c r="AZS269" s="86"/>
      <c r="AZT269" s="86"/>
      <c r="AZU269" s="86"/>
      <c r="AZV269" s="86"/>
      <c r="AZW269" s="86"/>
      <c r="AZX269" s="86"/>
      <c r="AZY269" s="86"/>
      <c r="AZZ269" s="86"/>
      <c r="BAA269" s="86"/>
      <c r="BAB269" s="86"/>
      <c r="BAC269" s="86"/>
      <c r="BAD269" s="86"/>
      <c r="BAE269" s="86"/>
      <c r="BAF269" s="86"/>
      <c r="BAG269" s="86"/>
      <c r="BAH269" s="86"/>
      <c r="BAI269" s="86"/>
      <c r="BAJ269" s="86"/>
      <c r="BAK269" s="86"/>
      <c r="BAL269" s="86"/>
      <c r="BAM269" s="86"/>
      <c r="BAN269" s="86"/>
      <c r="BAO269" s="86"/>
      <c r="BAP269" s="86"/>
      <c r="BAQ269" s="86"/>
      <c r="BAR269" s="86"/>
      <c r="BAS269" s="86"/>
      <c r="BAT269" s="86"/>
      <c r="BAU269" s="86"/>
      <c r="BAV269" s="86"/>
      <c r="BAW269" s="86"/>
      <c r="BAX269" s="86"/>
      <c r="BAY269" s="86"/>
      <c r="BAZ269" s="86"/>
      <c r="BBA269" s="86"/>
      <c r="BBB269" s="86"/>
      <c r="BBC269" s="86"/>
      <c r="BBD269" s="86"/>
      <c r="BBE269" s="86"/>
      <c r="BBF269" s="86"/>
      <c r="BBG269" s="86"/>
      <c r="BBH269" s="86"/>
      <c r="BBI269" s="86"/>
      <c r="BBJ269" s="86"/>
      <c r="BBK269" s="86"/>
      <c r="BBL269" s="86"/>
      <c r="BBM269" s="86"/>
      <c r="BBN269" s="86"/>
      <c r="BBO269" s="86"/>
      <c r="BBP269" s="86"/>
      <c r="BBQ269" s="86"/>
      <c r="BBR269" s="86"/>
      <c r="BBS269" s="86"/>
      <c r="BBT269" s="86"/>
      <c r="BBU269" s="86"/>
      <c r="BBV269" s="86"/>
      <c r="BBW269" s="86"/>
      <c r="BBX269" s="86"/>
      <c r="BBY269" s="86"/>
      <c r="BBZ269" s="86"/>
      <c r="BCA269" s="86"/>
      <c r="BCB269" s="86"/>
      <c r="BCC269" s="86"/>
      <c r="BCD269" s="86"/>
      <c r="BCE269" s="86"/>
      <c r="BCF269" s="86"/>
      <c r="BCG269" s="86"/>
      <c r="BCH269" s="86"/>
      <c r="BCI269" s="86"/>
      <c r="BCJ269" s="86"/>
      <c r="BCK269" s="86"/>
      <c r="BCL269" s="86"/>
      <c r="BCM269" s="86"/>
      <c r="BCN269" s="86"/>
      <c r="BCO269" s="86"/>
      <c r="BCP269" s="86"/>
      <c r="BCQ269" s="86"/>
      <c r="BCR269" s="86"/>
      <c r="BCS269" s="86"/>
      <c r="BCT269" s="86"/>
      <c r="BCU269" s="86"/>
      <c r="BCV269" s="86"/>
      <c r="BCW269" s="86"/>
      <c r="BCX269" s="86"/>
      <c r="BCY269" s="86"/>
      <c r="BCZ269" s="86"/>
      <c r="BDA269" s="86"/>
      <c r="BDB269" s="86"/>
      <c r="BDC269" s="86"/>
      <c r="BDD269" s="86"/>
      <c r="BDE269" s="86"/>
      <c r="BDF269" s="86"/>
      <c r="BDG269" s="86"/>
      <c r="BDH269" s="86"/>
      <c r="BDI269" s="86"/>
      <c r="BDJ269" s="86"/>
      <c r="BDK269" s="86"/>
      <c r="BDL269" s="86"/>
      <c r="BDM269" s="86"/>
      <c r="BDN269" s="86"/>
      <c r="BDO269" s="86"/>
      <c r="BDP269" s="86"/>
      <c r="BDQ269" s="86"/>
      <c r="BDR269" s="86"/>
      <c r="BDS269" s="86"/>
      <c r="BDT269" s="86"/>
      <c r="BDU269" s="86"/>
      <c r="BDV269" s="86"/>
      <c r="BDW269" s="86"/>
      <c r="BDX269" s="86"/>
      <c r="BDY269" s="86"/>
      <c r="BDZ269" s="86"/>
      <c r="BEA269" s="86"/>
      <c r="BEB269" s="86"/>
      <c r="BEC269" s="86"/>
      <c r="BED269" s="86"/>
      <c r="BEE269" s="86"/>
      <c r="BEF269" s="86"/>
      <c r="BEG269" s="86"/>
      <c r="BEH269" s="86"/>
      <c r="BEI269" s="86"/>
      <c r="BEJ269" s="86"/>
      <c r="BEK269" s="86"/>
      <c r="BEL269" s="86"/>
      <c r="BEM269" s="86"/>
      <c r="BEN269" s="86"/>
      <c r="BEO269" s="86"/>
      <c r="BEP269" s="86"/>
      <c r="BEQ269" s="86"/>
      <c r="BER269" s="86"/>
      <c r="BES269" s="86"/>
      <c r="BET269" s="86"/>
      <c r="BEU269" s="86"/>
      <c r="BEV269" s="86"/>
      <c r="BEW269" s="86"/>
      <c r="BEX269" s="86"/>
      <c r="BEY269" s="86"/>
      <c r="BEZ269" s="86"/>
      <c r="BFA269" s="86"/>
      <c r="BFB269" s="86"/>
      <c r="BFC269" s="86"/>
      <c r="BFD269" s="86"/>
      <c r="BFE269" s="86"/>
      <c r="BFF269" s="86"/>
      <c r="BFG269" s="86"/>
      <c r="BFH269" s="86"/>
      <c r="BFI269" s="86"/>
      <c r="BFJ269" s="86"/>
      <c r="BFK269" s="86"/>
      <c r="BFL269" s="86"/>
      <c r="BFM269" s="86"/>
      <c r="BFN269" s="86"/>
      <c r="BFO269" s="86"/>
      <c r="BFP269" s="86"/>
      <c r="BFQ269" s="86"/>
      <c r="BFR269" s="86"/>
      <c r="BFS269" s="86"/>
      <c r="BFT269" s="86"/>
      <c r="BFU269" s="86"/>
      <c r="BFV269" s="86"/>
      <c r="BFW269" s="86"/>
      <c r="BFX269" s="86"/>
      <c r="BFY269" s="86"/>
      <c r="BFZ269" s="86"/>
      <c r="BGA269" s="86"/>
      <c r="BGB269" s="86"/>
      <c r="BGC269" s="86"/>
      <c r="BGD269" s="86"/>
      <c r="BGE269" s="86"/>
      <c r="BGF269" s="86"/>
      <c r="BGG269" s="86"/>
      <c r="BGH269" s="86"/>
      <c r="BGI269" s="86"/>
      <c r="BGJ269" s="86"/>
      <c r="BGK269" s="86"/>
      <c r="BGL269" s="86"/>
      <c r="BGM269" s="86"/>
      <c r="BGN269" s="86"/>
      <c r="BGO269" s="86"/>
      <c r="BGP269" s="86"/>
      <c r="BGQ269" s="86"/>
      <c r="BGR269" s="86"/>
      <c r="BGS269" s="86"/>
      <c r="BGT269" s="86"/>
      <c r="BGU269" s="86"/>
      <c r="BGV269" s="86"/>
      <c r="BGW269" s="86"/>
      <c r="BGX269" s="86"/>
      <c r="BGY269" s="86"/>
      <c r="BGZ269" s="86"/>
      <c r="BHA269" s="86"/>
      <c r="BHB269" s="86"/>
      <c r="BHC269" s="86"/>
      <c r="BHD269" s="86"/>
      <c r="BHE269" s="86"/>
      <c r="BHF269" s="86"/>
      <c r="BHG269" s="86"/>
      <c r="BHH269" s="86"/>
      <c r="BHI269" s="86"/>
      <c r="BHJ269" s="86"/>
      <c r="BHK269" s="86"/>
      <c r="BHL269" s="86"/>
      <c r="BHM269" s="86"/>
      <c r="BHN269" s="86"/>
      <c r="BHO269" s="86"/>
      <c r="BHP269" s="86"/>
      <c r="BHQ269" s="86"/>
      <c r="BHR269" s="86"/>
      <c r="BHS269" s="86"/>
      <c r="BHT269" s="86"/>
      <c r="BHU269" s="86"/>
      <c r="BHV269" s="86"/>
      <c r="BHW269" s="86"/>
      <c r="BHX269" s="86"/>
      <c r="BHY269" s="86"/>
      <c r="BHZ269" s="86"/>
      <c r="BIA269" s="86"/>
      <c r="BIB269" s="86"/>
      <c r="BIC269" s="86"/>
      <c r="BID269" s="86"/>
      <c r="BIE269" s="86"/>
      <c r="BIF269" s="86"/>
      <c r="BIG269" s="86"/>
      <c r="BIH269" s="86"/>
      <c r="BII269" s="86"/>
      <c r="BIJ269" s="86"/>
      <c r="BIK269" s="86"/>
      <c r="BIL269" s="86"/>
      <c r="BIM269" s="86"/>
      <c r="BIN269" s="86"/>
      <c r="BIO269" s="86"/>
      <c r="BIP269" s="86"/>
      <c r="BIQ269" s="86"/>
      <c r="BIR269" s="86"/>
      <c r="BIS269" s="86"/>
      <c r="BIT269" s="86"/>
      <c r="BIU269" s="86"/>
      <c r="BIV269" s="86"/>
      <c r="BIW269" s="86"/>
      <c r="BIX269" s="86"/>
      <c r="BIY269" s="86"/>
      <c r="BIZ269" s="86"/>
      <c r="BJA269" s="86"/>
      <c r="BJB269" s="86"/>
      <c r="BJC269" s="86"/>
      <c r="BJD269" s="86"/>
      <c r="BJE269" s="86"/>
      <c r="BJF269" s="86"/>
      <c r="BJG269" s="86"/>
      <c r="BJH269" s="86"/>
      <c r="BJI269" s="86"/>
      <c r="BJJ269" s="86"/>
      <c r="BJK269" s="86"/>
      <c r="BJL269" s="86"/>
      <c r="BJM269" s="86"/>
      <c r="BJN269" s="86"/>
      <c r="BJO269" s="86"/>
      <c r="BJP269" s="86"/>
      <c r="BJQ269" s="86"/>
      <c r="BJR269" s="86"/>
      <c r="BJS269" s="86"/>
      <c r="BJT269" s="86"/>
      <c r="BJU269" s="86"/>
      <c r="BJV269" s="86"/>
      <c r="BJW269" s="86"/>
      <c r="BJX269" s="86"/>
      <c r="BJY269" s="86"/>
      <c r="BJZ269" s="86"/>
      <c r="BKA269" s="86"/>
      <c r="BKB269" s="86"/>
      <c r="BKC269" s="86"/>
      <c r="BKD269" s="86"/>
      <c r="BKE269" s="86"/>
      <c r="BKF269" s="86"/>
      <c r="BKG269" s="86"/>
      <c r="BKH269" s="86"/>
      <c r="BKI269" s="86"/>
      <c r="BKJ269" s="86"/>
      <c r="BKK269" s="86"/>
      <c r="BKL269" s="86"/>
      <c r="BKM269" s="86"/>
      <c r="BKN269" s="86"/>
      <c r="BKO269" s="86"/>
      <c r="BKP269" s="86"/>
      <c r="BKQ269" s="86"/>
      <c r="BKR269" s="86"/>
      <c r="BKS269" s="86"/>
      <c r="BKT269" s="86"/>
      <c r="BKU269" s="86"/>
      <c r="BKV269" s="86"/>
      <c r="BKW269" s="86"/>
      <c r="BKX269" s="86"/>
      <c r="BKY269" s="86"/>
      <c r="BKZ269" s="86"/>
      <c r="BLA269" s="86"/>
      <c r="BLB269" s="86"/>
      <c r="BLC269" s="86"/>
      <c r="BLD269" s="86"/>
      <c r="BLE269" s="86"/>
      <c r="BLF269" s="86"/>
      <c r="BLG269" s="86"/>
      <c r="BLH269" s="86"/>
      <c r="BLI269" s="86"/>
      <c r="BLJ269" s="86"/>
      <c r="BLK269" s="86"/>
      <c r="BLL269" s="86"/>
      <c r="BLM269" s="86"/>
      <c r="BLN269" s="86"/>
      <c r="BLO269" s="86"/>
      <c r="BLP269" s="86"/>
      <c r="BLQ269" s="86"/>
      <c r="BLR269" s="86"/>
      <c r="BLS269" s="86"/>
      <c r="BLT269" s="86"/>
      <c r="BLU269" s="86"/>
      <c r="BLV269" s="86"/>
      <c r="BLW269" s="86"/>
      <c r="BLX269" s="86"/>
      <c r="BLY269" s="86"/>
      <c r="BLZ269" s="86"/>
      <c r="BMA269" s="86"/>
      <c r="BMB269" s="86"/>
      <c r="BMC269" s="86"/>
      <c r="BMD269" s="86"/>
      <c r="BME269" s="86"/>
      <c r="BMF269" s="86"/>
      <c r="BMG269" s="86"/>
      <c r="BMH269" s="86"/>
      <c r="BMI269" s="86"/>
      <c r="BMJ269" s="86"/>
      <c r="BMK269" s="86"/>
      <c r="BML269" s="86"/>
      <c r="BMM269" s="86"/>
      <c r="BMN269" s="86"/>
      <c r="BMO269" s="86"/>
      <c r="BMP269" s="86"/>
      <c r="BMQ269" s="86"/>
      <c r="BMR269" s="86"/>
      <c r="BMS269" s="86"/>
      <c r="BMT269" s="86"/>
      <c r="BMU269" s="86"/>
      <c r="BMV269" s="86"/>
      <c r="BMW269" s="86"/>
      <c r="BMX269" s="86"/>
      <c r="BMY269" s="86"/>
      <c r="BMZ269" s="86"/>
      <c r="BNA269" s="86"/>
      <c r="BNB269" s="86"/>
      <c r="BNC269" s="86"/>
      <c r="BND269" s="86"/>
      <c r="BNE269" s="86"/>
      <c r="BNF269" s="86"/>
      <c r="BNG269" s="86"/>
      <c r="BNH269" s="86"/>
      <c r="BNI269" s="86"/>
      <c r="BNJ269" s="86"/>
      <c r="BNK269" s="86"/>
      <c r="BNL269" s="86"/>
      <c r="BNM269" s="86"/>
      <c r="BNN269" s="86"/>
      <c r="BNO269" s="86"/>
      <c r="BNP269" s="86"/>
      <c r="BNQ269" s="86"/>
      <c r="BNR269" s="86"/>
      <c r="BNS269" s="86"/>
      <c r="BNT269" s="86"/>
      <c r="BNU269" s="86"/>
      <c r="BNV269" s="86"/>
      <c r="BNW269" s="86"/>
      <c r="BNX269" s="86"/>
      <c r="BNY269" s="86"/>
      <c r="BNZ269" s="86"/>
      <c r="BOA269" s="86"/>
      <c r="BOB269" s="86"/>
      <c r="BOC269" s="86"/>
      <c r="BOD269" s="86"/>
      <c r="BOE269" s="86"/>
      <c r="BOF269" s="86"/>
      <c r="BOG269" s="86"/>
      <c r="BOH269" s="86"/>
      <c r="BOI269" s="86"/>
      <c r="BOJ269" s="86"/>
      <c r="BOK269" s="86"/>
      <c r="BOL269" s="86"/>
      <c r="BOM269" s="86"/>
      <c r="BON269" s="86"/>
      <c r="BOO269" s="86"/>
      <c r="BOP269" s="86"/>
      <c r="BOQ269" s="86"/>
      <c r="BOR269" s="86"/>
      <c r="BOS269" s="86"/>
      <c r="BOT269" s="86"/>
      <c r="BOU269" s="86"/>
      <c r="BOV269" s="86"/>
      <c r="BOW269" s="86"/>
      <c r="BOX269" s="86"/>
      <c r="BOY269" s="86"/>
      <c r="BOZ269" s="86"/>
      <c r="BPA269" s="86"/>
      <c r="BPB269" s="86"/>
      <c r="BPC269" s="86"/>
      <c r="BPD269" s="86"/>
      <c r="BPE269" s="86"/>
      <c r="BPF269" s="86"/>
      <c r="BPG269" s="86"/>
      <c r="BPH269" s="86"/>
      <c r="BPI269" s="86"/>
      <c r="BPJ269" s="86"/>
      <c r="BPK269" s="86"/>
      <c r="BPL269" s="86"/>
      <c r="BPM269" s="86"/>
      <c r="BPN269" s="86"/>
      <c r="BPO269" s="86"/>
      <c r="BPP269" s="86"/>
      <c r="BPQ269" s="86"/>
      <c r="BPR269" s="86"/>
      <c r="BPS269" s="86"/>
      <c r="BPT269" s="86"/>
      <c r="BPU269" s="86"/>
      <c r="BPV269" s="86"/>
      <c r="BPW269" s="86"/>
      <c r="BPX269" s="86"/>
      <c r="BPY269" s="86"/>
      <c r="BPZ269" s="86"/>
      <c r="BQA269" s="86"/>
      <c r="BQB269" s="86"/>
      <c r="BQC269" s="86"/>
      <c r="BQD269" s="86"/>
      <c r="BQE269" s="86"/>
      <c r="BQF269" s="86"/>
      <c r="BQG269" s="86"/>
      <c r="BQH269" s="86"/>
      <c r="BQI269" s="86"/>
      <c r="BQJ269" s="86"/>
      <c r="BQK269" s="86"/>
      <c r="BQL269" s="86"/>
      <c r="BQM269" s="86"/>
      <c r="BQN269" s="86"/>
      <c r="BQO269" s="86"/>
      <c r="BQP269" s="86"/>
      <c r="BQQ269" s="86"/>
      <c r="BQR269" s="86"/>
      <c r="BQS269" s="86"/>
      <c r="BQT269" s="86"/>
      <c r="BQU269" s="86"/>
      <c r="BQV269" s="86"/>
      <c r="BQW269" s="86"/>
      <c r="BQX269" s="86"/>
      <c r="BQY269" s="86"/>
      <c r="BQZ269" s="86"/>
      <c r="BRA269" s="86"/>
      <c r="BRB269" s="86"/>
      <c r="BRC269" s="86"/>
      <c r="BRD269" s="86"/>
      <c r="BRE269" s="86"/>
      <c r="BRF269" s="86"/>
      <c r="BRG269" s="86"/>
      <c r="BRH269" s="86"/>
      <c r="BRI269" s="86"/>
      <c r="BRJ269" s="86"/>
      <c r="BRK269" s="86"/>
      <c r="BRL269" s="86"/>
      <c r="BRM269" s="86"/>
      <c r="BRN269" s="86"/>
      <c r="BRO269" s="86"/>
      <c r="BRP269" s="86"/>
      <c r="BRQ269" s="86"/>
      <c r="BRR269" s="86"/>
      <c r="BRS269" s="86"/>
      <c r="BRT269" s="86"/>
      <c r="BRU269" s="86"/>
      <c r="BRV269" s="86"/>
      <c r="BRW269" s="86"/>
      <c r="BRX269" s="86"/>
      <c r="BRY269" s="86"/>
      <c r="BRZ269" s="86"/>
      <c r="BSA269" s="86"/>
      <c r="BSB269" s="86"/>
      <c r="BSC269" s="86"/>
      <c r="BSD269" s="86"/>
      <c r="BSE269" s="86"/>
      <c r="BSF269" s="86"/>
      <c r="BSG269" s="86"/>
      <c r="BSH269" s="86"/>
      <c r="BSI269" s="86"/>
      <c r="BSJ269" s="86"/>
      <c r="BSK269" s="86"/>
      <c r="BSL269" s="86"/>
      <c r="BSM269" s="86"/>
      <c r="BSN269" s="86"/>
      <c r="BSO269" s="86"/>
      <c r="BSP269" s="86"/>
      <c r="BSQ269" s="86"/>
      <c r="BSR269" s="86"/>
      <c r="BSS269" s="86"/>
      <c r="BST269" s="86"/>
      <c r="BSU269" s="86"/>
      <c r="BSV269" s="86"/>
      <c r="BSW269" s="86"/>
      <c r="BSX269" s="86"/>
      <c r="BSY269" s="86"/>
      <c r="BSZ269" s="86"/>
      <c r="BTA269" s="86"/>
      <c r="BTB269" s="86"/>
      <c r="BTC269" s="86"/>
      <c r="BTD269" s="86"/>
      <c r="BTE269" s="86"/>
      <c r="BTF269" s="86"/>
      <c r="BTG269" s="86"/>
      <c r="BTH269" s="86"/>
      <c r="BTI269" s="86"/>
      <c r="BTJ269" s="86"/>
      <c r="BTK269" s="86"/>
      <c r="BTL269" s="86"/>
      <c r="BTM269" s="86"/>
      <c r="BTN269" s="86"/>
      <c r="BTO269" s="86"/>
      <c r="BTP269" s="86"/>
      <c r="BTQ269" s="86"/>
      <c r="BTR269" s="86"/>
      <c r="BTS269" s="86"/>
      <c r="BTT269" s="86"/>
      <c r="BTU269" s="86"/>
      <c r="BTV269" s="86"/>
      <c r="BTW269" s="86"/>
      <c r="BTX269" s="86"/>
      <c r="BTY269" s="86"/>
      <c r="BTZ269" s="86"/>
      <c r="BUA269" s="86"/>
      <c r="BUB269" s="86"/>
      <c r="BUC269" s="86"/>
      <c r="BUD269" s="86"/>
      <c r="BUE269" s="86"/>
      <c r="BUF269" s="86"/>
      <c r="BUG269" s="86"/>
      <c r="BUH269" s="86"/>
      <c r="BUI269" s="86"/>
      <c r="BUJ269" s="86"/>
      <c r="BUK269" s="86"/>
      <c r="BUL269" s="86"/>
      <c r="BUM269" s="86"/>
      <c r="BUN269" s="86"/>
      <c r="BUO269" s="86"/>
      <c r="BUP269" s="86"/>
      <c r="BUQ269" s="86"/>
      <c r="BUR269" s="86"/>
      <c r="BUS269" s="86"/>
      <c r="BUT269" s="86"/>
      <c r="BUU269" s="86"/>
      <c r="BUV269" s="86"/>
      <c r="BUW269" s="86"/>
      <c r="BUX269" s="86"/>
      <c r="BUY269" s="86"/>
      <c r="BUZ269" s="86"/>
      <c r="BVA269" s="86"/>
      <c r="BVB269" s="86"/>
      <c r="BVC269" s="86"/>
      <c r="BVD269" s="86"/>
      <c r="BVE269" s="86"/>
      <c r="BVF269" s="86"/>
      <c r="BVG269" s="86"/>
      <c r="BVH269" s="86"/>
      <c r="BVI269" s="86"/>
      <c r="BVJ269" s="86"/>
      <c r="BVK269" s="86"/>
      <c r="BVL269" s="86"/>
      <c r="BVM269" s="86"/>
      <c r="BVN269" s="86"/>
      <c r="BVO269" s="86"/>
      <c r="BVP269" s="86"/>
      <c r="BVQ269" s="86"/>
      <c r="BVR269" s="86"/>
      <c r="BVS269" s="86"/>
      <c r="BVT269" s="86"/>
      <c r="BVU269" s="86"/>
      <c r="BVV269" s="86"/>
      <c r="BVW269" s="86"/>
      <c r="BVX269" s="86"/>
      <c r="BVY269" s="86"/>
      <c r="BVZ269" s="86"/>
      <c r="BWA269" s="86"/>
      <c r="BWB269" s="86"/>
      <c r="BWC269" s="86"/>
      <c r="BWD269" s="86"/>
      <c r="BWE269" s="86"/>
      <c r="BWF269" s="86"/>
      <c r="BWG269" s="86"/>
      <c r="BWH269" s="86"/>
      <c r="BWI269" s="86"/>
      <c r="BWJ269" s="86"/>
      <c r="BWK269" s="86"/>
      <c r="BWL269" s="86"/>
      <c r="BWM269" s="86"/>
      <c r="BWN269" s="86"/>
      <c r="BWO269" s="86"/>
      <c r="BWP269" s="86"/>
      <c r="BWQ269" s="86"/>
      <c r="BWR269" s="86"/>
      <c r="BWS269" s="86"/>
      <c r="BWT269" s="86"/>
      <c r="BWU269" s="86"/>
      <c r="BWV269" s="86"/>
      <c r="BWW269" s="86"/>
      <c r="BWX269" s="86"/>
      <c r="BWY269" s="86"/>
      <c r="BWZ269" s="86"/>
      <c r="BXA269" s="86"/>
      <c r="BXB269" s="86"/>
      <c r="BXC269" s="86"/>
      <c r="BXD269" s="86"/>
      <c r="BXE269" s="86"/>
      <c r="BXF269" s="86"/>
      <c r="BXG269" s="86"/>
      <c r="BXH269" s="86"/>
      <c r="BXI269" s="86"/>
      <c r="BXJ269" s="86"/>
      <c r="BXK269" s="86"/>
      <c r="BXL269" s="86"/>
      <c r="BXM269" s="86"/>
      <c r="BXN269" s="86"/>
      <c r="BXO269" s="86"/>
      <c r="BXP269" s="86"/>
      <c r="BXQ269" s="86"/>
      <c r="BXR269" s="86"/>
      <c r="BXS269" s="86"/>
      <c r="BXT269" s="86"/>
      <c r="BXU269" s="86"/>
      <c r="BXV269" s="86"/>
      <c r="BXW269" s="86"/>
      <c r="BXX269" s="86"/>
      <c r="BXY269" s="86"/>
      <c r="BXZ269" s="86"/>
      <c r="BYA269" s="86"/>
      <c r="BYB269" s="86"/>
      <c r="BYC269" s="86"/>
      <c r="BYD269" s="86"/>
      <c r="BYE269" s="86"/>
      <c r="BYF269" s="86"/>
      <c r="BYG269" s="86"/>
      <c r="BYH269" s="86"/>
      <c r="BYI269" s="86"/>
      <c r="BYJ269" s="86"/>
      <c r="BYK269" s="86"/>
      <c r="BYL269" s="86"/>
      <c r="BYM269" s="86"/>
      <c r="BYN269" s="86"/>
      <c r="BYO269" s="86"/>
      <c r="BYP269" s="86"/>
      <c r="BYQ269" s="86"/>
      <c r="BYR269" s="86"/>
      <c r="BYS269" s="86"/>
      <c r="BYT269" s="86"/>
      <c r="BYU269" s="86"/>
      <c r="BYV269" s="86"/>
      <c r="BYW269" s="86"/>
      <c r="BYX269" s="86"/>
      <c r="BYY269" s="86"/>
      <c r="BYZ269" s="86"/>
      <c r="BZA269" s="86"/>
      <c r="BZB269" s="86"/>
      <c r="BZC269" s="86"/>
      <c r="BZD269" s="86"/>
      <c r="BZE269" s="86"/>
      <c r="BZF269" s="86"/>
      <c r="BZG269" s="86"/>
      <c r="BZH269" s="86"/>
      <c r="BZI269" s="86"/>
      <c r="BZJ269" s="86"/>
      <c r="BZK269" s="86"/>
      <c r="BZL269" s="86"/>
      <c r="BZM269" s="86"/>
      <c r="BZN269" s="86"/>
      <c r="BZO269" s="86"/>
      <c r="BZP269" s="86"/>
      <c r="BZQ269" s="86"/>
      <c r="BZR269" s="86"/>
      <c r="BZS269" s="86"/>
      <c r="BZT269" s="86"/>
      <c r="BZU269" s="86"/>
      <c r="BZV269" s="86"/>
      <c r="BZW269" s="86"/>
      <c r="BZX269" s="86"/>
      <c r="BZY269" s="86"/>
      <c r="BZZ269" s="86"/>
      <c r="CAA269" s="86"/>
      <c r="CAB269" s="86"/>
      <c r="CAC269" s="86"/>
      <c r="CAD269" s="86"/>
      <c r="CAE269" s="86"/>
      <c r="CAF269" s="86"/>
      <c r="CAG269" s="86"/>
      <c r="CAH269" s="86"/>
      <c r="CAI269" s="86"/>
      <c r="CAJ269" s="86"/>
      <c r="CAK269" s="86"/>
      <c r="CAL269" s="86"/>
      <c r="CAM269" s="86"/>
      <c r="CAN269" s="86"/>
      <c r="CAO269" s="86"/>
      <c r="CAP269" s="86"/>
      <c r="CAQ269" s="86"/>
      <c r="CAR269" s="86"/>
      <c r="CAS269" s="86"/>
      <c r="CAT269" s="86"/>
      <c r="CAU269" s="86"/>
      <c r="CAV269" s="86"/>
      <c r="CAW269" s="86"/>
      <c r="CAX269" s="86"/>
      <c r="CAY269" s="86"/>
      <c r="CAZ269" s="86"/>
      <c r="CBA269" s="86"/>
      <c r="CBB269" s="86"/>
      <c r="CBC269" s="86"/>
      <c r="CBD269" s="86"/>
      <c r="CBE269" s="86"/>
      <c r="CBF269" s="86"/>
      <c r="CBG269" s="86"/>
      <c r="CBH269" s="86"/>
      <c r="CBI269" s="86"/>
      <c r="CBJ269" s="86"/>
      <c r="CBK269" s="86"/>
      <c r="CBL269" s="86"/>
      <c r="CBM269" s="86"/>
      <c r="CBN269" s="86"/>
      <c r="CBO269" s="86"/>
      <c r="CBP269" s="86"/>
      <c r="CBQ269" s="86"/>
      <c r="CBR269" s="86"/>
      <c r="CBS269" s="86"/>
      <c r="CBT269" s="86"/>
      <c r="CBU269" s="86"/>
      <c r="CBV269" s="86"/>
      <c r="CBW269" s="86"/>
      <c r="CBX269" s="86"/>
      <c r="CBY269" s="86"/>
      <c r="CBZ269" s="86"/>
      <c r="CCA269" s="86"/>
      <c r="CCB269" s="86"/>
      <c r="CCC269" s="86"/>
      <c r="CCD269" s="86"/>
      <c r="CCE269" s="86"/>
      <c r="CCF269" s="86"/>
      <c r="CCG269" s="86"/>
      <c r="CCH269" s="86"/>
      <c r="CCI269" s="86"/>
      <c r="CCJ269" s="86"/>
      <c r="CCK269" s="86"/>
      <c r="CCL269" s="86"/>
      <c r="CCM269" s="86"/>
      <c r="CCN269" s="86"/>
      <c r="CCO269" s="86"/>
      <c r="CCP269" s="86"/>
      <c r="CCQ269" s="86"/>
      <c r="CCR269" s="86"/>
      <c r="CCS269" s="86"/>
      <c r="CCT269" s="86"/>
      <c r="CCU269" s="86"/>
      <c r="CCV269" s="86"/>
      <c r="CCW269" s="86"/>
      <c r="CCX269" s="86"/>
      <c r="CCY269" s="86"/>
      <c r="CCZ269" s="86"/>
      <c r="CDA269" s="86"/>
      <c r="CDB269" s="86"/>
      <c r="CDC269" s="86"/>
      <c r="CDD269" s="86"/>
      <c r="CDE269" s="86"/>
      <c r="CDF269" s="86"/>
      <c r="CDG269" s="86"/>
      <c r="CDH269" s="86"/>
      <c r="CDI269" s="86"/>
      <c r="CDJ269" s="86"/>
      <c r="CDK269" s="86"/>
      <c r="CDL269" s="86"/>
      <c r="CDM269" s="86"/>
      <c r="CDN269" s="86"/>
      <c r="CDO269" s="86"/>
      <c r="CDP269" s="86"/>
      <c r="CDQ269" s="86"/>
      <c r="CDR269" s="86"/>
      <c r="CDS269" s="86"/>
      <c r="CDT269" s="86"/>
      <c r="CDU269" s="86"/>
      <c r="CDV269" s="86"/>
      <c r="CDW269" s="86"/>
      <c r="CDX269" s="86"/>
      <c r="CDY269" s="86"/>
      <c r="CDZ269" s="86"/>
      <c r="CEA269" s="86"/>
      <c r="CEB269" s="86"/>
      <c r="CEC269" s="86"/>
      <c r="CED269" s="86"/>
      <c r="CEE269" s="86"/>
      <c r="CEF269" s="86"/>
      <c r="CEG269" s="86"/>
      <c r="CEH269" s="86"/>
      <c r="CEI269" s="86"/>
      <c r="CEJ269" s="86"/>
      <c r="CEK269" s="86"/>
      <c r="CEL269" s="86"/>
      <c r="CEM269" s="86"/>
      <c r="CEN269" s="86"/>
      <c r="CEO269" s="86"/>
      <c r="CEP269" s="86"/>
      <c r="CEQ269" s="86"/>
      <c r="CER269" s="86"/>
      <c r="CES269" s="86"/>
      <c r="CET269" s="86"/>
      <c r="CEU269" s="86"/>
      <c r="CEV269" s="86"/>
      <c r="CEW269" s="86"/>
      <c r="CEX269" s="86"/>
      <c r="CEY269" s="86"/>
      <c r="CEZ269" s="86"/>
      <c r="CFA269" s="86"/>
      <c r="CFB269" s="86"/>
      <c r="CFC269" s="86"/>
      <c r="CFD269" s="86"/>
      <c r="CFE269" s="86"/>
      <c r="CFF269" s="86"/>
      <c r="CFG269" s="86"/>
      <c r="CFH269" s="86"/>
      <c r="CFI269" s="86"/>
      <c r="CFJ269" s="86"/>
      <c r="CFK269" s="86"/>
      <c r="CFL269" s="86"/>
      <c r="CFM269" s="86"/>
      <c r="CFN269" s="86"/>
      <c r="CFO269" s="86"/>
    </row>
    <row r="270" s="86" customFormat="true" ht="13.8" hidden="false" customHeight="false" outlineLevel="0" collapsed="false"/>
    <row r="271" s="86" customFormat="true" ht="14.05" hidden="false" customHeight="true" outlineLevel="0" collapsed="false">
      <c r="A271" s="86" t="s">
        <v>810</v>
      </c>
      <c r="C271" s="86" t="s">
        <v>2659</v>
      </c>
      <c r="D271" s="86" t="s">
        <v>2660</v>
      </c>
      <c r="H271" s="86" t="s">
        <v>2661</v>
      </c>
    </row>
    <row r="272" s="86" customFormat="true" ht="13.8" hidden="false" customHeight="false" outlineLevel="0" collapsed="false">
      <c r="A272" s="86" t="s">
        <v>830</v>
      </c>
      <c r="B272" s="86" t="s">
        <v>2659</v>
      </c>
      <c r="C272" s="86" t="s">
        <v>2662</v>
      </c>
      <c r="H272" s="86" t="s">
        <v>2663</v>
      </c>
    </row>
    <row r="273" s="86" customFormat="true" ht="13.8" hidden="false" customHeight="false" outlineLevel="0" collapsed="false">
      <c r="A273" s="86" t="s">
        <v>830</v>
      </c>
      <c r="B273" s="86" t="s">
        <v>2659</v>
      </c>
      <c r="C273" s="86" t="s">
        <v>2664</v>
      </c>
      <c r="H273" s="86" t="s">
        <v>2665</v>
      </c>
    </row>
    <row r="274" s="86" customFormat="true" ht="13.8" hidden="false" customHeight="false" outlineLevel="0" collapsed="false">
      <c r="A274" s="86" t="s">
        <v>830</v>
      </c>
      <c r="B274" s="86" t="s">
        <v>2659</v>
      </c>
      <c r="C274" s="86" t="s">
        <v>2666</v>
      </c>
      <c r="H274" s="86" t="s">
        <v>2667</v>
      </c>
    </row>
    <row r="275" s="86" customFormat="true" ht="13.8" hidden="false" customHeight="false" outlineLevel="0" collapsed="false">
      <c r="A275" s="86" t="s">
        <v>830</v>
      </c>
      <c r="B275" s="86" t="s">
        <v>2659</v>
      </c>
      <c r="C275" s="86" t="s">
        <v>2668</v>
      </c>
      <c r="H275" s="86" t="s">
        <v>2669</v>
      </c>
    </row>
    <row r="276" s="86" customFormat="true" ht="13.8" hidden="false" customHeight="false" outlineLevel="0" collapsed="false">
      <c r="A276" s="86" t="s">
        <v>810</v>
      </c>
      <c r="C276" s="86" t="s">
        <v>2670</v>
      </c>
      <c r="D276" s="86" t="s">
        <v>2660</v>
      </c>
      <c r="J276" s="86" t="s">
        <v>2671</v>
      </c>
      <c r="P276" s="86" t="s">
        <v>2212</v>
      </c>
      <c r="T276" s="86" t="s">
        <v>2205</v>
      </c>
      <c r="W276" s="86" t="s">
        <v>7</v>
      </c>
    </row>
    <row r="277" s="86" customFormat="true" ht="13.8" hidden="false" customHeight="false" outlineLevel="0" collapsed="false"/>
    <row r="278" s="86" customFormat="true" ht="13.8" hidden="false" customHeight="false" outlineLevel="0" collapsed="false">
      <c r="A278" s="86" t="s">
        <v>810</v>
      </c>
      <c r="C278" s="86" t="s">
        <v>2672</v>
      </c>
      <c r="D278" s="86" t="s">
        <v>2673</v>
      </c>
    </row>
    <row r="279" s="86" customFormat="true" ht="13.8" hidden="false" customHeight="false" outlineLevel="0" collapsed="false">
      <c r="A279" s="86" t="s">
        <v>830</v>
      </c>
      <c r="B279" s="86" t="s">
        <v>2672</v>
      </c>
      <c r="C279" s="86" t="s">
        <v>2674</v>
      </c>
      <c r="H279" s="86" t="s">
        <v>2675</v>
      </c>
    </row>
    <row r="280" s="86" customFormat="true" ht="13.8" hidden="false" customHeight="false" outlineLevel="0" collapsed="false">
      <c r="A280" s="86" t="s">
        <v>830</v>
      </c>
      <c r="B280" s="86" t="s">
        <v>2672</v>
      </c>
      <c r="C280" s="86" t="s">
        <v>2676</v>
      </c>
      <c r="H280" s="86" t="s">
        <v>2667</v>
      </c>
    </row>
    <row r="281" s="86" customFormat="true" ht="13.8" hidden="false" customHeight="false" outlineLevel="0" collapsed="false">
      <c r="A281" s="86" t="s">
        <v>830</v>
      </c>
      <c r="B281" s="86" t="s">
        <v>2672</v>
      </c>
      <c r="C281" s="86" t="s">
        <v>2677</v>
      </c>
      <c r="H281" s="86" t="s">
        <v>2669</v>
      </c>
    </row>
    <row r="282" s="86" customFormat="true" ht="13.8" hidden="false" customHeight="false" outlineLevel="0" collapsed="false">
      <c r="A282" s="86" t="s">
        <v>810</v>
      </c>
      <c r="C282" s="86" t="s">
        <v>2678</v>
      </c>
      <c r="D282" s="86" t="s">
        <v>2673</v>
      </c>
      <c r="J282" s="86" t="s">
        <v>2679</v>
      </c>
      <c r="P282" s="86" t="s">
        <v>2212</v>
      </c>
      <c r="T282" s="86" t="s">
        <v>2205</v>
      </c>
      <c r="W282" s="86" t="s">
        <v>7</v>
      </c>
    </row>
    <row r="283" s="86" customFormat="true" ht="13.8" hidden="false" customHeight="false" outlineLevel="0" collapsed="false"/>
    <row r="284" s="86" customFormat="true" ht="13.8" hidden="false" customHeight="false" outlineLevel="0" collapsed="false">
      <c r="A284" s="86" t="s">
        <v>810</v>
      </c>
      <c r="C284" s="86" t="s">
        <v>2680</v>
      </c>
      <c r="D284" s="86" t="s">
        <v>2681</v>
      </c>
      <c r="H284" s="86" t="s">
        <v>2682</v>
      </c>
    </row>
    <row r="285" s="86" customFormat="true" ht="13.8" hidden="false" customHeight="false" outlineLevel="0" collapsed="false">
      <c r="A285" s="86" t="s">
        <v>830</v>
      </c>
      <c r="B285" s="86" t="s">
        <v>2680</v>
      </c>
      <c r="C285" s="86" t="s">
        <v>2683</v>
      </c>
      <c r="H285" s="86" t="s">
        <v>2684</v>
      </c>
    </row>
    <row r="286" s="86" customFormat="true" ht="13.8" hidden="false" customHeight="false" outlineLevel="0" collapsed="false">
      <c r="A286" s="86" t="s">
        <v>830</v>
      </c>
      <c r="B286" s="86" t="s">
        <v>2680</v>
      </c>
      <c r="C286" s="86" t="s">
        <v>2685</v>
      </c>
      <c r="H286" s="86" t="s">
        <v>2686</v>
      </c>
    </row>
    <row r="287" s="86" customFormat="true" ht="13.8" hidden="false" customHeight="false" outlineLevel="0" collapsed="false">
      <c r="A287" s="86" t="s">
        <v>830</v>
      </c>
      <c r="B287" s="86" t="s">
        <v>2680</v>
      </c>
      <c r="C287" s="86" t="s">
        <v>2687</v>
      </c>
      <c r="H287" s="86" t="s">
        <v>2688</v>
      </c>
    </row>
    <row r="288" s="86" customFormat="true" ht="13.8" hidden="false" customHeight="false" outlineLevel="0" collapsed="false">
      <c r="A288" s="86" t="s">
        <v>830</v>
      </c>
      <c r="B288" s="86" t="s">
        <v>2680</v>
      </c>
      <c r="C288" s="86" t="s">
        <v>2689</v>
      </c>
      <c r="H288" s="86" t="s">
        <v>2690</v>
      </c>
    </row>
    <row r="289" s="86" customFormat="true" ht="13.8" hidden="false" customHeight="false" outlineLevel="0" collapsed="false">
      <c r="A289" s="86" t="s">
        <v>810</v>
      </c>
      <c r="C289" s="86" t="s">
        <v>2691</v>
      </c>
      <c r="D289" s="86" t="s">
        <v>2681</v>
      </c>
      <c r="J289" s="86" t="s">
        <v>2692</v>
      </c>
      <c r="P289" s="86" t="s">
        <v>2212</v>
      </c>
      <c r="T289" s="86" t="s">
        <v>2205</v>
      </c>
      <c r="W289" s="86" t="s">
        <v>7</v>
      </c>
    </row>
    <row r="290" s="86" customFormat="true" ht="13.8" hidden="false" customHeight="false" outlineLevel="0" collapsed="false"/>
    <row r="291" s="86" customFormat="true" ht="13.8" hidden="false" customHeight="false" outlineLevel="0" collapsed="false">
      <c r="A291" s="86" t="s">
        <v>810</v>
      </c>
      <c r="C291" s="86" t="s">
        <v>2693</v>
      </c>
      <c r="D291" s="86" t="s">
        <v>2694</v>
      </c>
      <c r="H291" s="86" t="s">
        <v>2682</v>
      </c>
    </row>
    <row r="292" s="86" customFormat="true" ht="13.8" hidden="false" customHeight="false" outlineLevel="0" collapsed="false">
      <c r="A292" s="86" t="s">
        <v>830</v>
      </c>
      <c r="B292" s="86" t="s">
        <v>2693</v>
      </c>
      <c r="C292" s="86" t="s">
        <v>2695</v>
      </c>
      <c r="H292" s="86" t="s">
        <v>2696</v>
      </c>
    </row>
    <row r="293" s="86" customFormat="true" ht="13.8" hidden="false" customHeight="false" outlineLevel="0" collapsed="false">
      <c r="A293" s="86" t="s">
        <v>830</v>
      </c>
      <c r="B293" s="86" t="s">
        <v>2693</v>
      </c>
      <c r="C293" s="86" t="s">
        <v>2697</v>
      </c>
      <c r="H293" s="86" t="s">
        <v>2698</v>
      </c>
    </row>
    <row r="294" s="86" customFormat="true" ht="13.8" hidden="false" customHeight="false" outlineLevel="0" collapsed="false">
      <c r="A294" s="86" t="s">
        <v>830</v>
      </c>
      <c r="B294" s="86" t="s">
        <v>2693</v>
      </c>
      <c r="C294" s="86" t="s">
        <v>2699</v>
      </c>
      <c r="H294" s="86" t="s">
        <v>2698</v>
      </c>
    </row>
    <row r="295" s="86" customFormat="true" ht="13.8" hidden="false" customHeight="false" outlineLevel="0" collapsed="false">
      <c r="A295" s="86" t="s">
        <v>830</v>
      </c>
      <c r="B295" s="86" t="s">
        <v>2693</v>
      </c>
      <c r="C295" s="86" t="s">
        <v>2700</v>
      </c>
      <c r="H295" s="86" t="s">
        <v>2701</v>
      </c>
    </row>
    <row r="296" s="86" customFormat="true" ht="13.8" hidden="false" customHeight="false" outlineLevel="0" collapsed="false">
      <c r="A296" s="86" t="s">
        <v>810</v>
      </c>
      <c r="C296" s="86" t="s">
        <v>2702</v>
      </c>
      <c r="D296" s="86" t="s">
        <v>2694</v>
      </c>
      <c r="J296" s="86" t="s">
        <v>2703</v>
      </c>
      <c r="P296" s="86" t="s">
        <v>2212</v>
      </c>
      <c r="T296" s="86" t="s">
        <v>2205</v>
      </c>
      <c r="W296" s="86" t="s">
        <v>7</v>
      </c>
    </row>
    <row r="299" customFormat="false" ht="13.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5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4" ySplit="1" topLeftCell="E2" activePane="bottomRight" state="frozen"/>
      <selection pane="topLeft" activeCell="A1" activeCellId="0" sqref="A1"/>
      <selection pane="topRight" activeCell="E1" activeCellId="0" sqref="E1"/>
      <selection pane="bottomLeft" activeCell="A2" activeCellId="0" sqref="A2"/>
      <selection pane="bottomRight" activeCell="A1" activeCellId="1" sqref="W28:W30 A1"/>
    </sheetView>
  </sheetViews>
  <sheetFormatPr defaultColWidth="10.37890625" defaultRowHeight="14.25" zeroHeight="false" outlineLevelRow="0" outlineLevelCol="0"/>
  <cols>
    <col collapsed="false" customWidth="false" hidden="false" outlineLevel="0" max="1" min="1" style="1" width="10.38"/>
    <col collapsed="false" customWidth="true" hidden="false" outlineLevel="0" max="2" min="2" style="1" width="18.38"/>
    <col collapsed="false" customWidth="true" hidden="false" outlineLevel="0" max="3" min="3" style="1" width="27.38"/>
    <col collapsed="false" customWidth="false" hidden="false" outlineLevel="0" max="16384" min="4" style="1" width="10.38"/>
  </cols>
  <sheetData>
    <row r="1" customFormat="false" ht="14.25" hidden="false" customHeight="false" outlineLevel="0" collapsed="false">
      <c r="A1" s="1" t="s">
        <v>794</v>
      </c>
      <c r="B1" s="1" t="s">
        <v>795</v>
      </c>
      <c r="C1" s="1" t="s">
        <v>796</v>
      </c>
      <c r="D1" s="1" t="s">
        <v>797</v>
      </c>
      <c r="E1" s="1" t="s">
        <v>798</v>
      </c>
      <c r="F1" s="1" t="s">
        <v>975</v>
      </c>
      <c r="G1" s="1" t="s">
        <v>1219</v>
      </c>
      <c r="H1" s="30" t="s">
        <v>799</v>
      </c>
      <c r="I1" s="30"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0"/>
      <c r="AB1" s="1" t="s">
        <v>1218</v>
      </c>
      <c r="AC1" s="1" t="s">
        <v>974</v>
      </c>
      <c r="AD1" s="1" t="s">
        <v>1267</v>
      </c>
    </row>
    <row r="2" s="7" customFormat="true" ht="15" hidden="false" customHeight="false" outlineLevel="0" collapsed="false">
      <c r="A2" s="32" t="s">
        <v>800</v>
      </c>
      <c r="B2" s="32"/>
      <c r="C2" s="32" t="s">
        <v>801</v>
      </c>
      <c r="D2" s="32"/>
      <c r="E2" s="32" t="s">
        <v>802</v>
      </c>
      <c r="F2" s="32"/>
      <c r="G2" s="32"/>
      <c r="H2" s="32"/>
      <c r="I2" s="32"/>
      <c r="J2" s="32"/>
      <c r="K2" s="32"/>
      <c r="L2" s="32"/>
      <c r="M2" s="32"/>
      <c r="N2" s="33"/>
      <c r="O2" s="33"/>
      <c r="P2" s="33"/>
      <c r="Q2" s="33"/>
      <c r="R2" s="33"/>
      <c r="S2" s="33"/>
      <c r="T2" s="33"/>
      <c r="U2" s="33"/>
      <c r="V2" s="33"/>
      <c r="W2" s="33"/>
      <c r="X2" s="32"/>
      <c r="Y2" s="32"/>
      <c r="Z2" s="32"/>
    </row>
    <row r="3" s="7" customFormat="true" ht="15" hidden="false" customHeight="false" outlineLevel="0" collapsed="false">
      <c r="A3" s="32" t="s">
        <v>800</v>
      </c>
      <c r="B3" s="32"/>
      <c r="C3" s="32" t="s">
        <v>801</v>
      </c>
      <c r="D3" s="32"/>
      <c r="E3" s="32" t="s">
        <v>2173</v>
      </c>
      <c r="F3" s="32"/>
      <c r="G3" s="32"/>
      <c r="H3" s="32"/>
      <c r="I3" s="32"/>
      <c r="J3" s="32"/>
      <c r="K3" s="32"/>
      <c r="L3" s="32"/>
      <c r="M3" s="32"/>
      <c r="N3" s="33"/>
      <c r="O3" s="33"/>
      <c r="P3" s="33"/>
      <c r="Q3" s="33"/>
      <c r="R3" s="33"/>
      <c r="S3" s="33"/>
      <c r="T3" s="33"/>
      <c r="U3" s="33"/>
      <c r="V3" s="33"/>
      <c r="W3" s="33"/>
      <c r="X3" s="32"/>
      <c r="Y3" s="32"/>
      <c r="Z3" s="32"/>
    </row>
    <row r="4" s="7" customFormat="true" ht="15" hidden="false" customHeight="false" outlineLevel="0" collapsed="false">
      <c r="A4" s="32" t="s">
        <v>1220</v>
      </c>
      <c r="B4" s="32"/>
      <c r="C4" s="32" t="s">
        <v>2704</v>
      </c>
      <c r="D4" s="32"/>
      <c r="E4" s="32"/>
      <c r="F4" s="32"/>
      <c r="G4" s="32"/>
      <c r="H4" s="32" t="s">
        <v>1325</v>
      </c>
      <c r="I4" s="32"/>
      <c r="J4" s="32"/>
      <c r="K4" s="32"/>
      <c r="L4" s="32"/>
      <c r="M4" s="32"/>
      <c r="N4" s="33" t="s">
        <v>1112</v>
      </c>
      <c r="O4" s="33"/>
      <c r="P4" s="33"/>
      <c r="Q4" s="33"/>
      <c r="R4" s="33"/>
      <c r="S4" s="33"/>
      <c r="T4" s="33"/>
      <c r="U4" s="33"/>
      <c r="V4" s="33"/>
      <c r="W4" s="33"/>
      <c r="X4" s="32"/>
      <c r="Y4" s="32"/>
      <c r="Z4" s="32"/>
    </row>
    <row r="5" s="7" customFormat="true" ht="15" hidden="false" customHeight="false" outlineLevel="0" collapsed="false">
      <c r="A5" s="32" t="s">
        <v>1220</v>
      </c>
      <c r="B5" s="32"/>
      <c r="C5" s="32" t="s">
        <v>2177</v>
      </c>
      <c r="D5" s="32"/>
      <c r="E5" s="32"/>
      <c r="F5" s="32"/>
      <c r="G5" s="32"/>
      <c r="H5" s="32" t="s">
        <v>1222</v>
      </c>
      <c r="I5" s="32"/>
      <c r="J5" s="32"/>
      <c r="K5" s="32"/>
      <c r="L5" s="32"/>
      <c r="M5" s="32"/>
      <c r="N5" s="33" t="s">
        <v>1112</v>
      </c>
      <c r="O5" s="33"/>
      <c r="P5" s="33"/>
      <c r="Q5" s="33"/>
      <c r="R5" s="33"/>
      <c r="S5" s="33"/>
      <c r="T5" s="33"/>
      <c r="U5" s="33"/>
      <c r="V5" s="33"/>
      <c r="W5" s="33"/>
      <c r="X5" s="32"/>
      <c r="Y5" s="32"/>
      <c r="Z5" s="32"/>
    </row>
    <row r="6" s="7" customFormat="true" ht="15" hidden="false" customHeight="false" outlineLevel="0" collapsed="false">
      <c r="A6" s="32" t="s">
        <v>1056</v>
      </c>
      <c r="B6" s="32"/>
      <c r="C6" s="34" t="s">
        <v>2168</v>
      </c>
      <c r="D6" s="32"/>
      <c r="E6" s="32"/>
      <c r="F6" s="32"/>
      <c r="G6" s="32"/>
      <c r="H6" s="32" t="s">
        <v>2705</v>
      </c>
      <c r="I6" s="32"/>
      <c r="J6" s="32"/>
      <c r="K6" s="32"/>
      <c r="L6" s="32"/>
      <c r="M6" s="32"/>
      <c r="N6" s="6" t="s">
        <v>1112</v>
      </c>
      <c r="O6" s="33"/>
      <c r="P6" s="33"/>
      <c r="Q6" s="33"/>
      <c r="R6" s="33"/>
      <c r="S6" s="33"/>
      <c r="T6" s="33"/>
      <c r="U6" s="33"/>
      <c r="V6" s="33"/>
      <c r="W6" s="33"/>
      <c r="X6" s="32"/>
      <c r="Y6" s="32"/>
      <c r="Z6" s="32"/>
    </row>
    <row r="7" s="7" customFormat="true" ht="15" hidden="false" customHeight="false" outlineLevel="0" collapsed="false">
      <c r="A7" s="32"/>
      <c r="B7" s="32"/>
      <c r="C7" s="32"/>
      <c r="D7" s="32"/>
      <c r="E7" s="32"/>
      <c r="F7" s="32"/>
      <c r="G7" s="32"/>
      <c r="H7" s="32"/>
      <c r="I7" s="32"/>
      <c r="J7" s="32"/>
      <c r="K7" s="32"/>
      <c r="L7" s="32"/>
      <c r="M7" s="32"/>
      <c r="N7" s="33"/>
      <c r="O7" s="33"/>
      <c r="P7" s="33"/>
      <c r="Q7" s="33"/>
      <c r="R7" s="33"/>
      <c r="S7" s="33"/>
      <c r="T7" s="33"/>
      <c r="U7" s="33"/>
      <c r="V7" s="33"/>
      <c r="W7" s="33"/>
      <c r="X7" s="32"/>
      <c r="Y7" s="32"/>
      <c r="Z7" s="32"/>
    </row>
    <row r="8" s="7" customFormat="true" ht="114" hidden="false" customHeight="false" outlineLevel="0" collapsed="false">
      <c r="A8" s="7" t="s">
        <v>810</v>
      </c>
      <c r="C8" s="70" t="s">
        <v>2706</v>
      </c>
      <c r="D8" s="38" t="s">
        <v>2707</v>
      </c>
      <c r="H8" s="7" t="s">
        <v>830</v>
      </c>
      <c r="N8" s="7" t="s">
        <v>1112</v>
      </c>
    </row>
    <row r="9" s="7" customFormat="true" ht="30" hidden="false" customHeight="false" outlineLevel="0" collapsed="false">
      <c r="A9" s="7" t="s">
        <v>830</v>
      </c>
      <c r="B9" s="7" t="s">
        <v>2706</v>
      </c>
      <c r="C9" s="70" t="s">
        <v>2708</v>
      </c>
      <c r="H9" s="38" t="s">
        <v>2709</v>
      </c>
    </row>
    <row r="10" s="7" customFormat="true" ht="14.25" hidden="false" customHeight="false" outlineLevel="0" collapsed="false">
      <c r="A10" s="7" t="s">
        <v>830</v>
      </c>
      <c r="B10" s="7" t="s">
        <v>2708</v>
      </c>
      <c r="C10" s="70" t="s">
        <v>2710</v>
      </c>
      <c r="H10" s="7" t="s">
        <v>2711</v>
      </c>
    </row>
    <row r="11" s="7" customFormat="true" ht="14.25" hidden="false" customHeight="false" outlineLevel="0" collapsed="false">
      <c r="A11" s="7" t="s">
        <v>830</v>
      </c>
      <c r="B11" s="7" t="s">
        <v>2708</v>
      </c>
      <c r="C11" s="70" t="s">
        <v>2712</v>
      </c>
      <c r="H11" s="7" t="s">
        <v>2713</v>
      </c>
    </row>
    <row r="12" s="7" customFormat="true" ht="14.25" hidden="false" customHeight="false" outlineLevel="0" collapsed="false">
      <c r="A12" s="7" t="s">
        <v>830</v>
      </c>
      <c r="B12" s="7" t="s">
        <v>2708</v>
      </c>
      <c r="C12" s="70" t="s">
        <v>2714</v>
      </c>
      <c r="H12" s="7" t="s">
        <v>2715</v>
      </c>
    </row>
    <row r="13" s="7" customFormat="true" ht="15" hidden="false" customHeight="false" outlineLevel="0" collapsed="false">
      <c r="A13" s="7" t="s">
        <v>830</v>
      </c>
      <c r="B13" s="7" t="s">
        <v>2706</v>
      </c>
      <c r="C13" s="70" t="s">
        <v>2716</v>
      </c>
      <c r="H13" s="94" t="s">
        <v>2717</v>
      </c>
    </row>
    <row r="14" s="7" customFormat="true" ht="14.25" hidden="false" customHeight="false" outlineLevel="0" collapsed="false">
      <c r="A14" s="7" t="s">
        <v>810</v>
      </c>
      <c r="C14" s="70" t="s">
        <v>2718</v>
      </c>
      <c r="D14" s="7" t="s">
        <v>2719</v>
      </c>
      <c r="J14" s="7" t="s">
        <v>2720</v>
      </c>
      <c r="P14" s="7" t="str">
        <f aca="false">CONCATENATE("SetCondition")</f>
        <v>SetCondition</v>
      </c>
      <c r="T14" s="7" t="s">
        <v>2205</v>
      </c>
      <c r="W14" s="7" t="s">
        <v>7</v>
      </c>
    </row>
    <row r="15" s="7" customFormat="true" ht="99.75" hidden="false" customHeight="false" outlineLevel="0" collapsed="false">
      <c r="A15" s="7" t="s">
        <v>810</v>
      </c>
      <c r="C15" s="70" t="s">
        <v>2721</v>
      </c>
      <c r="D15" s="7" t="s">
        <v>2722</v>
      </c>
      <c r="H15" s="38" t="s">
        <v>2723</v>
      </c>
      <c r="N15" s="7" t="s">
        <v>1112</v>
      </c>
    </row>
    <row r="16" s="7" customFormat="true" ht="14.25" hidden="false" customHeight="false" outlineLevel="0" collapsed="false">
      <c r="A16" s="7" t="s">
        <v>810</v>
      </c>
      <c r="C16" s="70" t="s">
        <v>2724</v>
      </c>
      <c r="D16" s="7" t="s">
        <v>2722</v>
      </c>
      <c r="J16" s="7" t="s">
        <v>2725</v>
      </c>
      <c r="P16" s="7" t="str">
        <f aca="false">CONCATENATE("SetCondition")</f>
        <v>SetCondition</v>
      </c>
      <c r="T16" s="7" t="s">
        <v>2205</v>
      </c>
      <c r="W16" s="7" t="s">
        <v>7</v>
      </c>
    </row>
    <row r="17" s="7" customFormat="true" ht="14.25" hidden="false" customHeight="false" outlineLevel="0" collapsed="false">
      <c r="A17" s="7" t="s">
        <v>810</v>
      </c>
      <c r="C17" s="70" t="s">
        <v>2726</v>
      </c>
      <c r="H17" s="7" t="s">
        <v>2727</v>
      </c>
      <c r="N17" s="7" t="s">
        <v>1112</v>
      </c>
    </row>
    <row r="18" s="7" customFormat="true" ht="14.25" hidden="false" customHeight="false" outlineLevel="0" collapsed="false">
      <c r="A18" s="7" t="s">
        <v>810</v>
      </c>
      <c r="C18" s="70" t="s">
        <v>2728</v>
      </c>
      <c r="D18" s="7" t="s">
        <v>2729</v>
      </c>
      <c r="J18" s="7" t="s">
        <v>2730</v>
      </c>
      <c r="P18" s="7" t="str">
        <f aca="false">CONCATENATE("SetCondition")</f>
        <v>SetCondition</v>
      </c>
      <c r="T18" s="7" t="s">
        <v>2205</v>
      </c>
      <c r="W18" s="7" t="s">
        <v>7</v>
      </c>
    </row>
    <row r="19" s="7" customFormat="true" ht="14.25" hidden="false" customHeight="false" outlineLevel="0" collapsed="false">
      <c r="A19" s="7" t="s">
        <v>810</v>
      </c>
      <c r="C19" s="70" t="s">
        <v>2731</v>
      </c>
      <c r="H19" s="7" t="s">
        <v>2732</v>
      </c>
      <c r="N19" s="7" t="s">
        <v>1112</v>
      </c>
    </row>
    <row r="20" s="7" customFormat="true" ht="14.25" hidden="false" customHeight="false" outlineLevel="0" collapsed="false">
      <c r="A20" s="7" t="s">
        <v>810</v>
      </c>
      <c r="C20" s="70" t="s">
        <v>2733</v>
      </c>
      <c r="D20" s="7" t="s">
        <v>418</v>
      </c>
      <c r="J20" s="7" t="s">
        <v>2734</v>
      </c>
      <c r="P20" s="7" t="str">
        <f aca="false">CONCATENATE("SetCondition")</f>
        <v>SetCondition</v>
      </c>
      <c r="T20" s="7" t="s">
        <v>2205</v>
      </c>
      <c r="W20" s="7" t="s">
        <v>7</v>
      </c>
    </row>
    <row r="21" s="7" customFormat="true" ht="14.25" hidden="false" customHeight="false" outlineLevel="0" collapsed="false">
      <c r="A21" s="7" t="s">
        <v>810</v>
      </c>
      <c r="C21" s="70" t="s">
        <v>2735</v>
      </c>
      <c r="D21" s="7" t="s">
        <v>2736</v>
      </c>
      <c r="H21" s="7" t="s">
        <v>2737</v>
      </c>
      <c r="N21" s="7" t="s">
        <v>1112</v>
      </c>
    </row>
    <row r="22" s="7" customFormat="true" ht="14.25" hidden="false" customHeight="false" outlineLevel="0" collapsed="false">
      <c r="A22" s="7" t="s">
        <v>830</v>
      </c>
      <c r="B22" s="7" t="s">
        <v>2735</v>
      </c>
      <c r="C22" s="70" t="s">
        <v>2738</v>
      </c>
      <c r="H22" s="7" t="s">
        <v>2739</v>
      </c>
    </row>
    <row r="23" s="7" customFormat="true" ht="14.25" hidden="false" customHeight="false" outlineLevel="0" collapsed="false">
      <c r="A23" s="7" t="s">
        <v>2740</v>
      </c>
      <c r="B23" s="7" t="s">
        <v>2735</v>
      </c>
      <c r="C23" s="70" t="s">
        <v>2741</v>
      </c>
      <c r="H23" s="7" t="s">
        <v>2742</v>
      </c>
    </row>
    <row r="24" s="7" customFormat="true" ht="14.25" hidden="false" customHeight="false" outlineLevel="0" collapsed="false">
      <c r="A24" s="7" t="s">
        <v>830</v>
      </c>
      <c r="B24" s="7" t="s">
        <v>2735</v>
      </c>
      <c r="C24" s="70" t="s">
        <v>2743</v>
      </c>
      <c r="H24" s="7" t="s">
        <v>2744</v>
      </c>
    </row>
    <row r="25" s="7" customFormat="true" ht="14.25" hidden="false" customHeight="false" outlineLevel="0" collapsed="false">
      <c r="A25" s="7" t="s">
        <v>810</v>
      </c>
      <c r="C25" s="70" t="s">
        <v>2745</v>
      </c>
      <c r="D25" s="7" t="s">
        <v>2736</v>
      </c>
      <c r="J25" s="7" t="s">
        <v>2746</v>
      </c>
      <c r="P25" s="7" t="str">
        <f aca="false">CONCATENATE("SetCondition")</f>
        <v>SetCondition</v>
      </c>
      <c r="T25" s="7" t="s">
        <v>2205</v>
      </c>
      <c r="W25" s="7" t="s">
        <v>7</v>
      </c>
    </row>
    <row r="26" s="7" customFormat="true" ht="14.25" hidden="false" customHeight="false" outlineLevel="0" collapsed="false">
      <c r="A26" s="7" t="s">
        <v>810</v>
      </c>
      <c r="C26" s="70" t="s">
        <v>2747</v>
      </c>
      <c r="H26" s="7" t="s">
        <v>2748</v>
      </c>
      <c r="N26" s="7" t="s">
        <v>1112</v>
      </c>
    </row>
    <row r="27" s="7" customFormat="true" ht="14.25" hidden="false" customHeight="false" outlineLevel="0" collapsed="false">
      <c r="A27" s="7" t="s">
        <v>830</v>
      </c>
      <c r="B27" s="7" t="s">
        <v>2747</v>
      </c>
      <c r="C27" s="70"/>
      <c r="H27" s="7" t="s">
        <v>2749</v>
      </c>
    </row>
    <row r="28" s="7" customFormat="true" ht="14.25" hidden="false" customHeight="false" outlineLevel="0" collapsed="false">
      <c r="A28" s="7" t="s">
        <v>830</v>
      </c>
      <c r="B28" s="7" t="s">
        <v>2747</v>
      </c>
      <c r="C28" s="70"/>
      <c r="H28" s="7" t="s">
        <v>2750</v>
      </c>
    </row>
    <row r="29" s="7" customFormat="true" ht="14.25" hidden="false" customHeight="false" outlineLevel="0" collapsed="false">
      <c r="C29" s="70"/>
    </row>
    <row r="30" s="7" customFormat="true" ht="14.25" hidden="false" customHeight="false" outlineLevel="0" collapsed="false">
      <c r="C30" s="70"/>
    </row>
    <row r="31" s="7" customFormat="true" ht="14.25" hidden="false" customHeight="false" outlineLevel="0" collapsed="false">
      <c r="A31" s="7" t="s">
        <v>810</v>
      </c>
      <c r="C31" s="70" t="s">
        <v>2751</v>
      </c>
      <c r="D31" s="7" t="s">
        <v>2752</v>
      </c>
      <c r="J31" s="7" t="s">
        <v>2753</v>
      </c>
      <c r="P31" s="7" t="str">
        <f aca="false">CONCATENATE("SetCondition")</f>
        <v>SetCondition</v>
      </c>
      <c r="T31" s="7" t="s">
        <v>2205</v>
      </c>
      <c r="W31" s="7" t="s">
        <v>7</v>
      </c>
    </row>
    <row r="32" s="7" customFormat="true" ht="14.25" hidden="false" customHeight="false" outlineLevel="0" collapsed="false">
      <c r="A32" s="7" t="s">
        <v>810</v>
      </c>
      <c r="C32" s="70" t="s">
        <v>2754</v>
      </c>
      <c r="H32" s="7" t="s">
        <v>2755</v>
      </c>
      <c r="N32" s="7" t="s">
        <v>1112</v>
      </c>
    </row>
    <row r="33" s="7" customFormat="true" ht="14.25" hidden="false" customHeight="false" outlineLevel="0" collapsed="false">
      <c r="A33" s="7" t="s">
        <v>810</v>
      </c>
      <c r="C33" s="70" t="s">
        <v>2756</v>
      </c>
      <c r="D33" s="7" t="s">
        <v>2757</v>
      </c>
      <c r="J33" s="7" t="s">
        <v>2758</v>
      </c>
      <c r="P33" s="7" t="str">
        <f aca="false">CONCATENATE("SetCondition")</f>
        <v>SetCondition</v>
      </c>
      <c r="T33" s="7" t="s">
        <v>2205</v>
      </c>
      <c r="W33" s="7" t="s">
        <v>7</v>
      </c>
    </row>
    <row r="34" s="7" customFormat="true" ht="14.25" hidden="false" customHeight="false" outlineLevel="0" collapsed="false">
      <c r="A34" s="7" t="s">
        <v>810</v>
      </c>
      <c r="C34" s="70" t="s">
        <v>858</v>
      </c>
      <c r="D34" s="7" t="s">
        <v>846</v>
      </c>
      <c r="H34" s="7" t="s">
        <v>2265</v>
      </c>
      <c r="N34" s="7" t="s">
        <v>1112</v>
      </c>
    </row>
    <row r="35" s="7" customFormat="true" ht="14.25" hidden="false" customHeight="false" outlineLevel="0" collapsed="false">
      <c r="A35" s="7" t="s">
        <v>810</v>
      </c>
      <c r="C35" s="70" t="s">
        <v>2266</v>
      </c>
      <c r="D35" s="7" t="s">
        <v>846</v>
      </c>
      <c r="J35" s="7" t="s">
        <v>2759</v>
      </c>
      <c r="P35" s="7" t="str">
        <f aca="false">CONCATENATE("SetCondition")</f>
        <v>SetCondition</v>
      </c>
      <c r="T35" s="7" t="s">
        <v>2205</v>
      </c>
      <c r="W35" s="7" t="s">
        <v>7</v>
      </c>
    </row>
    <row r="36" s="7" customFormat="true" ht="14.25" hidden="false" customHeight="false" outlineLevel="0" collapsed="false">
      <c r="A36" s="7" t="s">
        <v>810</v>
      </c>
      <c r="C36" s="70" t="s">
        <v>865</v>
      </c>
      <c r="D36" s="7" t="s">
        <v>863</v>
      </c>
      <c r="H36" s="7" t="s">
        <v>2270</v>
      </c>
      <c r="N36" s="7" t="s">
        <v>1112</v>
      </c>
    </row>
    <row r="37" s="7" customFormat="true" ht="14.25" hidden="false" customHeight="false" outlineLevel="0" collapsed="false">
      <c r="A37" s="7" t="s">
        <v>810</v>
      </c>
      <c r="C37" s="70" t="s">
        <v>2271</v>
      </c>
      <c r="D37" s="7" t="s">
        <v>863</v>
      </c>
      <c r="J37" s="7" t="s">
        <v>2760</v>
      </c>
      <c r="P37" s="7" t="str">
        <f aca="false">CONCATENATE("SetCondition")</f>
        <v>SetCondition</v>
      </c>
      <c r="T37" s="7" t="s">
        <v>2205</v>
      </c>
      <c r="W37" s="7" t="s">
        <v>7</v>
      </c>
    </row>
    <row r="38" s="7" customFormat="true" ht="14.25" hidden="false" customHeight="false" outlineLevel="0" collapsed="false">
      <c r="A38" s="7" t="s">
        <v>810</v>
      </c>
      <c r="C38" s="70" t="s">
        <v>2761</v>
      </c>
      <c r="D38" s="7" t="s">
        <v>2275</v>
      </c>
      <c r="H38" s="7" t="s">
        <v>2762</v>
      </c>
      <c r="N38" s="7" t="s">
        <v>1112</v>
      </c>
    </row>
    <row r="39" s="7" customFormat="true" ht="14.25" hidden="false" customHeight="false" outlineLevel="0" collapsed="false">
      <c r="A39" s="7" t="s">
        <v>810</v>
      </c>
      <c r="C39" s="70" t="s">
        <v>2277</v>
      </c>
      <c r="D39" s="7" t="s">
        <v>2275</v>
      </c>
      <c r="J39" s="7" t="s">
        <v>2763</v>
      </c>
      <c r="P39" s="7" t="str">
        <f aca="false">CONCATENATE("SetCondition")</f>
        <v>SetCondition</v>
      </c>
      <c r="T39" s="7" t="s">
        <v>2205</v>
      </c>
      <c r="W39" s="7" t="s">
        <v>7</v>
      </c>
    </row>
    <row r="40" s="7" customFormat="true" ht="14.25" hidden="false" customHeight="false" outlineLevel="0" collapsed="false">
      <c r="A40" s="7" t="s">
        <v>810</v>
      </c>
      <c r="C40" s="70" t="s">
        <v>2764</v>
      </c>
      <c r="H40" s="7" t="s">
        <v>830</v>
      </c>
      <c r="N40" s="7" t="s">
        <v>1112</v>
      </c>
    </row>
    <row r="41" s="7" customFormat="true" ht="14.25" hidden="false" customHeight="false" outlineLevel="0" collapsed="false">
      <c r="A41" s="7" t="s">
        <v>830</v>
      </c>
      <c r="B41" s="7" t="s">
        <v>2764</v>
      </c>
      <c r="C41" s="70" t="s">
        <v>2765</v>
      </c>
      <c r="H41" s="7" t="s">
        <v>2766</v>
      </c>
    </row>
    <row r="42" s="95" customFormat="true" ht="409.5" hidden="false" customHeight="false" outlineLevel="0" collapsed="false">
      <c r="A42" s="95" t="s">
        <v>830</v>
      </c>
      <c r="B42" s="95" t="s">
        <v>2765</v>
      </c>
      <c r="C42" s="95" t="s">
        <v>2767</v>
      </c>
      <c r="H42" s="96" t="s">
        <v>2768</v>
      </c>
    </row>
    <row r="43" s="7" customFormat="true" ht="14.25" hidden="false" customHeight="false" outlineLevel="0" collapsed="false">
      <c r="A43" s="7" t="s">
        <v>830</v>
      </c>
      <c r="B43" s="7" t="s">
        <v>2765</v>
      </c>
      <c r="C43" s="70" t="s">
        <v>2769</v>
      </c>
      <c r="H43" s="7" t="s">
        <v>2770</v>
      </c>
    </row>
    <row r="44" s="7" customFormat="true" ht="14.25" hidden="false" customHeight="false" outlineLevel="0" collapsed="false">
      <c r="A44" s="7" t="s">
        <v>830</v>
      </c>
      <c r="B44" s="7" t="s">
        <v>2764</v>
      </c>
      <c r="C44" s="70" t="s">
        <v>2771</v>
      </c>
      <c r="H44" s="7" t="s">
        <v>2772</v>
      </c>
    </row>
    <row r="45" s="7" customFormat="true" ht="14.25" hidden="false" customHeight="false" outlineLevel="0" collapsed="false">
      <c r="A45" s="7" t="s">
        <v>810</v>
      </c>
      <c r="C45" s="70" t="s">
        <v>2773</v>
      </c>
      <c r="H45" s="7" t="s">
        <v>2774</v>
      </c>
      <c r="N45" s="7" t="s">
        <v>1112</v>
      </c>
    </row>
    <row r="46" s="7" customFormat="true" ht="14.25" hidden="false" customHeight="false" outlineLevel="0" collapsed="false">
      <c r="A46" s="7" t="s">
        <v>810</v>
      </c>
      <c r="C46" s="70" t="s">
        <v>2775</v>
      </c>
      <c r="H46" s="7" t="s">
        <v>2776</v>
      </c>
      <c r="N46" s="7" t="s">
        <v>1112</v>
      </c>
    </row>
    <row r="47" s="7" customFormat="true" ht="14.25" hidden="false" customHeight="false" outlineLevel="0" collapsed="false">
      <c r="A47" s="7" t="s">
        <v>810</v>
      </c>
      <c r="C47" s="70" t="s">
        <v>2777</v>
      </c>
      <c r="D47" s="7" t="s">
        <v>2778</v>
      </c>
      <c r="H47" s="7" t="s">
        <v>2779</v>
      </c>
      <c r="N47" s="7" t="s">
        <v>1112</v>
      </c>
    </row>
    <row r="48" s="7" customFormat="true" ht="14.25" hidden="false" customHeight="false" outlineLevel="0" collapsed="false">
      <c r="A48" s="7" t="s">
        <v>810</v>
      </c>
      <c r="C48" s="70" t="s">
        <v>2780</v>
      </c>
      <c r="D48" s="7" t="s">
        <v>2778</v>
      </c>
      <c r="J48" s="7" t="s">
        <v>2781</v>
      </c>
      <c r="P48" s="7" t="str">
        <f aca="false">CONCATENATE("SetCondition")</f>
        <v>SetCondition</v>
      </c>
      <c r="T48" s="7" t="s">
        <v>2205</v>
      </c>
      <c r="W48" s="7" t="s">
        <v>7</v>
      </c>
    </row>
    <row r="49" s="7" customFormat="true" ht="15" hidden="false" customHeight="false" outlineLevel="0" collapsed="false">
      <c r="A49" s="7" t="s">
        <v>3</v>
      </c>
      <c r="C49" s="97" t="s">
        <v>2782</v>
      </c>
      <c r="D49" s="97" t="s">
        <v>2783</v>
      </c>
      <c r="J49" s="7" t="s">
        <v>2784</v>
      </c>
      <c r="N49" s="7" t="s">
        <v>1098</v>
      </c>
    </row>
    <row r="50" s="7" customFormat="true" ht="15" hidden="false" customHeight="false" outlineLevel="0" collapsed="false">
      <c r="A50" s="7" t="s">
        <v>3</v>
      </c>
      <c r="C50" s="97" t="s">
        <v>2785</v>
      </c>
      <c r="D50" s="97" t="s">
        <v>2786</v>
      </c>
      <c r="J50" s="7" t="s">
        <v>2787</v>
      </c>
      <c r="N50" s="7" t="s">
        <v>1098</v>
      </c>
    </row>
    <row r="51" s="7" customFormat="true" ht="15" hidden="false" customHeight="false" outlineLevel="0" collapsed="false">
      <c r="A51" s="7" t="s">
        <v>3</v>
      </c>
      <c r="C51" s="97" t="s">
        <v>2788</v>
      </c>
      <c r="D51" s="97" t="s">
        <v>2789</v>
      </c>
      <c r="J51" s="7" t="s">
        <v>2790</v>
      </c>
      <c r="N51" s="7" t="s">
        <v>1098</v>
      </c>
    </row>
    <row r="52" s="7" customFormat="true" ht="15" hidden="false" customHeight="false" outlineLevel="0" collapsed="false">
      <c r="C52" s="97"/>
      <c r="D52" s="97"/>
    </row>
    <row r="53" s="7" customFormat="true" ht="15" hidden="false" customHeight="false" outlineLevel="0" collapsed="false">
      <c r="C53" s="97"/>
      <c r="D53" s="97"/>
    </row>
    <row r="54" s="7" customFormat="true" ht="14.25" hidden="false" customHeight="false" outlineLevel="0" collapsed="false">
      <c r="A54" s="7" t="s">
        <v>810</v>
      </c>
      <c r="C54" s="70" t="s">
        <v>2791</v>
      </c>
      <c r="H54" s="7" t="s">
        <v>2792</v>
      </c>
      <c r="N54" s="7" t="s">
        <v>1112</v>
      </c>
    </row>
    <row r="55" s="7" customFormat="true" ht="14.25" hidden="false" customHeight="false" outlineLevel="0" collapsed="false">
      <c r="A55" s="7" t="s">
        <v>810</v>
      </c>
      <c r="C55" s="70" t="s">
        <v>2793</v>
      </c>
      <c r="D55" s="7" t="s">
        <v>2794</v>
      </c>
      <c r="J55" s="7" t="s">
        <v>2795</v>
      </c>
      <c r="P55" s="7" t="str">
        <f aca="false">CONCATENATE("SetCondition")</f>
        <v>SetCondition</v>
      </c>
      <c r="T55" s="7" t="s">
        <v>2205</v>
      </c>
      <c r="W55" s="7" t="s">
        <v>7</v>
      </c>
    </row>
    <row r="56" s="7" customFormat="true" ht="14.25" hidden="false" customHeight="false" outlineLevel="0" collapsed="false">
      <c r="C56" s="70"/>
    </row>
    <row r="57" s="7" customFormat="true" ht="14.25" hidden="false" customHeight="false" outlineLevel="0" collapsed="false">
      <c r="A57" s="7" t="s">
        <v>2796</v>
      </c>
      <c r="C57" s="70" t="s">
        <v>2797</v>
      </c>
      <c r="D57" s="7" t="s">
        <v>2798</v>
      </c>
      <c r="P57" s="7" t="s">
        <v>2799</v>
      </c>
      <c r="T57" s="7" t="s">
        <v>2205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1" sqref="W28:W30 D4"/>
    </sheetView>
  </sheetViews>
  <sheetFormatPr defaultColWidth="10.50390625" defaultRowHeight="14.25" zeroHeight="false" outlineLevelRow="0" outlineLevelCol="0"/>
  <cols>
    <col collapsed="false" customWidth="true" hidden="false" outlineLevel="0" max="1" min="1" style="1" width="32.76"/>
    <col collapsed="false" customWidth="true" hidden="false" outlineLevel="0" max="2" min="2" style="1" width="19.75"/>
    <col collapsed="false" customWidth="true" hidden="false" outlineLevel="0" max="3" min="3" style="1" width="45"/>
    <col collapsed="false" customWidth="true" hidden="false" outlineLevel="0" max="4" min="4" style="1" width="35.38"/>
    <col collapsed="false" customWidth="true" hidden="false" outlineLevel="0" max="26" min="5" style="1" width="8.5"/>
  </cols>
  <sheetData>
    <row r="1" customFormat="false" ht="14.25" hidden="false" customHeight="false" outlineLevel="0" collapsed="false">
      <c r="A1" s="1" t="s">
        <v>794</v>
      </c>
      <c r="B1" s="1" t="s">
        <v>796</v>
      </c>
      <c r="C1" s="1" t="s">
        <v>797</v>
      </c>
      <c r="D1" s="1" t="s">
        <v>798</v>
      </c>
      <c r="E1" s="1" t="s">
        <v>974</v>
      </c>
      <c r="F1" s="1" t="s">
        <v>1219</v>
      </c>
      <c r="G1" s="30" t="s">
        <v>799</v>
      </c>
      <c r="H1" s="30" t="s">
        <v>976</v>
      </c>
      <c r="I1" s="1" t="s">
        <v>977</v>
      </c>
      <c r="J1" s="1" t="s">
        <v>1672</v>
      </c>
      <c r="K1" s="1" t="s">
        <v>980</v>
      </c>
      <c r="L1" s="1" t="s">
        <v>4</v>
      </c>
      <c r="M1" s="1" t="s">
        <v>3</v>
      </c>
      <c r="N1" s="1" t="s">
        <v>981</v>
      </c>
      <c r="O1" s="1" t="s">
        <v>982</v>
      </c>
      <c r="P1" s="1" t="s">
        <v>1178</v>
      </c>
      <c r="Q1" s="1" t="s">
        <v>983</v>
      </c>
      <c r="R1" s="1" t="s">
        <v>984</v>
      </c>
      <c r="S1" s="1" t="s">
        <v>985</v>
      </c>
      <c r="T1" s="1" t="s">
        <v>987</v>
      </c>
      <c r="U1" s="1" t="s">
        <v>988</v>
      </c>
      <c r="V1" s="1" t="s">
        <v>0</v>
      </c>
      <c r="W1" s="1" t="s">
        <v>989</v>
      </c>
      <c r="X1" s="1" t="s">
        <v>990</v>
      </c>
      <c r="Y1" s="1" t="s">
        <v>991</v>
      </c>
      <c r="Z1" s="30"/>
    </row>
    <row r="2" customFormat="false" ht="14.25" hidden="false" customHeight="false" outlineLevel="0" collapsed="false">
      <c r="A2" s="1" t="s">
        <v>800</v>
      </c>
      <c r="B2" s="1" t="s">
        <v>913</v>
      </c>
      <c r="D2" s="1" t="s">
        <v>2173</v>
      </c>
      <c r="G2" s="30"/>
      <c r="H2" s="30"/>
      <c r="Z2" s="30"/>
    </row>
    <row r="3" customFormat="false" ht="13.8" hidden="false" customHeight="false" outlineLevel="0" collapsed="false">
      <c r="A3" s="1" t="s">
        <v>2800</v>
      </c>
      <c r="B3" s="1" t="s">
        <v>379</v>
      </c>
      <c r="C3" s="1" t="s">
        <v>380</v>
      </c>
      <c r="D3" s="1" t="s">
        <v>380</v>
      </c>
      <c r="G3" s="30"/>
      <c r="H3" s="30"/>
      <c r="K3" s="1" t="n">
        <v>1</v>
      </c>
      <c r="P3" s="1" t="s">
        <v>1236</v>
      </c>
      <c r="S3" s="1" t="s">
        <v>1198</v>
      </c>
      <c r="V3" s="1" t="s">
        <v>7</v>
      </c>
      <c r="Z3" s="30"/>
    </row>
    <row r="4" customFormat="false" ht="14.25" hidden="false" customHeight="false" outlineLevel="0" collapsed="false">
      <c r="A4" s="1" t="s">
        <v>2801</v>
      </c>
      <c r="B4" s="1" t="s">
        <v>2802</v>
      </c>
      <c r="C4" s="1" t="s">
        <v>2803</v>
      </c>
      <c r="D4" s="1" t="s">
        <v>2804</v>
      </c>
      <c r="G4" s="30"/>
      <c r="H4" s="30"/>
      <c r="K4" s="1" t="n">
        <v>1</v>
      </c>
      <c r="P4" s="1" t="s">
        <v>1236</v>
      </c>
      <c r="S4" s="1" t="s">
        <v>1198</v>
      </c>
      <c r="V4" s="1" t="s">
        <v>7</v>
      </c>
      <c r="Z4" s="30"/>
    </row>
    <row r="5" customFormat="false" ht="14.25" hidden="false" customHeight="false" outlineLevel="0" collapsed="false">
      <c r="G5" s="30"/>
      <c r="H5" s="30"/>
      <c r="Z5" s="30"/>
    </row>
    <row r="6" customFormat="false" ht="14.25" hidden="false" customHeight="false" outlineLevel="0" collapsed="false">
      <c r="O6" s="30"/>
    </row>
    <row r="7" customFormat="false" ht="14.25" hidden="false" customHeight="false" outlineLevel="0" collapsed="false">
      <c r="C7" s="42"/>
      <c r="O7" s="30"/>
    </row>
    <row r="8" customFormat="false" ht="14.25" hidden="false" customHeight="false" outlineLevel="0" collapsed="false">
      <c r="C8" s="42"/>
      <c r="O8" s="30"/>
    </row>
    <row r="9" customFormat="false" ht="14.25" hidden="false" customHeight="false" outlineLevel="0" collapsed="false">
      <c r="C9" s="42"/>
      <c r="O9" s="30"/>
    </row>
    <row r="10" customFormat="false" ht="14.25" hidden="false" customHeight="false" outlineLevel="0" collapsed="false">
      <c r="O10" s="30"/>
    </row>
    <row r="11" customFormat="false" ht="14.25" hidden="false" customHeight="false" outlineLevel="0" collapsed="false">
      <c r="O11" s="30"/>
    </row>
    <row r="12" customFormat="false" ht="14.25" hidden="false" customHeight="false" outlineLevel="0" collapsed="false">
      <c r="O12" s="30"/>
    </row>
    <row r="13" customFormat="false" ht="14.25" hidden="false" customHeight="false" outlineLevel="0" collapsed="false">
      <c r="O13" s="30"/>
    </row>
    <row r="14" customFormat="false" ht="14.25" hidden="false" customHeight="false" outlineLevel="0" collapsed="false">
      <c r="O14" s="30"/>
    </row>
    <row r="15" customFormat="false" ht="14.25" hidden="false" customHeight="false" outlineLevel="0" collapsed="false">
      <c r="O15" s="30"/>
    </row>
    <row r="16" customFormat="false" ht="14.25" hidden="false" customHeight="false" outlineLevel="0" collapsed="false">
      <c r="O16"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34"/>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A1" activeCellId="1" sqref="W28:W30 A1"/>
    </sheetView>
  </sheetViews>
  <sheetFormatPr defaultColWidth="10.50390625" defaultRowHeight="14.25" zeroHeight="false" outlineLevelRow="0" outlineLevelCol="0"/>
  <cols>
    <col collapsed="false" customWidth="false" hidden="false" outlineLevel="0" max="2" min="1" style="1" width="10.5"/>
    <col collapsed="false" customWidth="true" hidden="false" outlineLevel="0" max="3" min="3" style="1" width="23"/>
    <col collapsed="false" customWidth="true" hidden="false" outlineLevel="0" max="4" min="4" style="1" width="57.5"/>
    <col collapsed="false" customWidth="false" hidden="false" outlineLevel="0" max="1024" min="5" style="1" width="10.5"/>
  </cols>
  <sheetData>
    <row r="1" customFormat="false" ht="14.25" hidden="false" customHeight="false" outlineLevel="0" collapsed="false">
      <c r="A1" s="1" t="s">
        <v>794</v>
      </c>
      <c r="B1" s="1" t="s">
        <v>795</v>
      </c>
      <c r="C1" s="1" t="s">
        <v>796</v>
      </c>
      <c r="D1" s="1" t="s">
        <v>797</v>
      </c>
      <c r="E1" s="1" t="s">
        <v>798</v>
      </c>
      <c r="F1" s="1" t="s">
        <v>975</v>
      </c>
      <c r="G1" s="1" t="s">
        <v>1219</v>
      </c>
      <c r="H1" s="30" t="s">
        <v>799</v>
      </c>
      <c r="I1" s="30" t="s">
        <v>976</v>
      </c>
      <c r="J1" s="1" t="s">
        <v>977</v>
      </c>
      <c r="K1" s="1" t="s">
        <v>1672</v>
      </c>
      <c r="L1" s="1" t="s">
        <v>980</v>
      </c>
      <c r="M1" s="1" t="s">
        <v>4</v>
      </c>
      <c r="N1" s="1" t="s">
        <v>3</v>
      </c>
      <c r="O1" s="1" t="s">
        <v>981</v>
      </c>
      <c r="P1" s="1" t="s">
        <v>982</v>
      </c>
      <c r="Q1" s="1" t="s">
        <v>1178</v>
      </c>
      <c r="R1" s="1" t="s">
        <v>983</v>
      </c>
      <c r="S1" s="1" t="s">
        <v>984</v>
      </c>
      <c r="T1" s="1" t="s">
        <v>985</v>
      </c>
      <c r="U1" s="1" t="s">
        <v>987</v>
      </c>
      <c r="V1" s="1" t="s">
        <v>988</v>
      </c>
      <c r="W1" s="1" t="s">
        <v>0</v>
      </c>
      <c r="X1" s="1" t="s">
        <v>989</v>
      </c>
      <c r="Y1" s="1" t="s">
        <v>990</v>
      </c>
      <c r="Z1" s="1" t="s">
        <v>991</v>
      </c>
      <c r="AA1" s="30"/>
      <c r="AB1" s="1" t="s">
        <v>1218</v>
      </c>
      <c r="AC1" s="1" t="s">
        <v>974</v>
      </c>
      <c r="AD1" s="1" t="s">
        <v>1267</v>
      </c>
    </row>
    <row r="2" customFormat="false" ht="15" hidden="false" customHeight="false" outlineLevel="0" collapsed="false">
      <c r="A2" s="31" t="s">
        <v>800</v>
      </c>
      <c r="B2" s="31"/>
      <c r="C2" s="31" t="s">
        <v>801</v>
      </c>
      <c r="D2" s="31"/>
      <c r="E2" s="31" t="s">
        <v>2805</v>
      </c>
    </row>
    <row r="3" customFormat="false" ht="14.25" hidden="false" customHeight="false" outlineLevel="0" collapsed="false">
      <c r="A3" s="1" t="s">
        <v>1220</v>
      </c>
      <c r="C3" s="1" t="s">
        <v>1032</v>
      </c>
      <c r="H3" s="1" t="s">
        <v>1222</v>
      </c>
      <c r="N3" s="1" t="s">
        <v>1112</v>
      </c>
    </row>
    <row r="10" customFormat="false" ht="14.25" hidden="false" customHeight="false" outlineLevel="0" collapsed="false">
      <c r="A10" s="1" t="s">
        <v>1134</v>
      </c>
      <c r="C10" s="1" t="s">
        <v>811</v>
      </c>
      <c r="J10" s="1" t="s">
        <v>2806</v>
      </c>
    </row>
    <row r="11" customFormat="false" ht="213.75" hidden="false" customHeight="false" outlineLevel="0" collapsed="false">
      <c r="A11" s="1" t="s">
        <v>3</v>
      </c>
      <c r="B11" s="1" t="s">
        <v>811</v>
      </c>
      <c r="C11" s="1" t="s">
        <v>2807</v>
      </c>
      <c r="D11" s="42" t="s">
        <v>2808</v>
      </c>
      <c r="J11" s="1" t="s">
        <v>2809</v>
      </c>
    </row>
    <row r="12" customFormat="false" ht="185.25" hidden="false" customHeight="false" outlineLevel="0" collapsed="false">
      <c r="A12" s="1" t="s">
        <v>3</v>
      </c>
      <c r="B12" s="1" t="s">
        <v>811</v>
      </c>
      <c r="C12" s="1" t="s">
        <v>2810</v>
      </c>
      <c r="D12" s="42" t="s">
        <v>2811</v>
      </c>
      <c r="J12" s="1" t="s">
        <v>2812</v>
      </c>
    </row>
    <row r="13" customFormat="false" ht="285" hidden="false" customHeight="false" outlineLevel="0" collapsed="false">
      <c r="A13" s="1" t="s">
        <v>3</v>
      </c>
      <c r="B13" s="1" t="s">
        <v>811</v>
      </c>
      <c r="C13" s="1" t="s">
        <v>2813</v>
      </c>
      <c r="D13" s="42" t="s">
        <v>2814</v>
      </c>
      <c r="J13" s="1" t="s">
        <v>2815</v>
      </c>
    </row>
    <row r="14" customFormat="false" ht="185.25" hidden="false" customHeight="false" outlineLevel="0" collapsed="false">
      <c r="A14" s="1" t="s">
        <v>3</v>
      </c>
      <c r="B14" s="1" t="s">
        <v>811</v>
      </c>
      <c r="C14" s="1" t="s">
        <v>2816</v>
      </c>
      <c r="D14" s="42" t="s">
        <v>2817</v>
      </c>
      <c r="J14" s="1" t="s">
        <v>2818</v>
      </c>
    </row>
    <row r="15" customFormat="false" ht="199.5" hidden="false" customHeight="false" outlineLevel="0" collapsed="false">
      <c r="A15" s="1" t="s">
        <v>3</v>
      </c>
      <c r="B15" s="1" t="s">
        <v>811</v>
      </c>
      <c r="C15" s="1" t="s">
        <v>2819</v>
      </c>
      <c r="D15" s="42" t="s">
        <v>2820</v>
      </c>
      <c r="J15" s="1" t="s">
        <v>2821</v>
      </c>
    </row>
    <row r="16" customFormat="false" ht="356.25" hidden="false" customHeight="false" outlineLevel="0" collapsed="false">
      <c r="A16" s="1" t="s">
        <v>3</v>
      </c>
      <c r="B16" s="1" t="s">
        <v>811</v>
      </c>
      <c r="C16" s="1" t="s">
        <v>2822</v>
      </c>
      <c r="D16" s="42" t="s">
        <v>2823</v>
      </c>
      <c r="J16" s="1" t="s">
        <v>2824</v>
      </c>
    </row>
    <row r="17" customFormat="false" ht="256.5" hidden="false" customHeight="false" outlineLevel="0" collapsed="false">
      <c r="A17" s="1" t="s">
        <v>3</v>
      </c>
      <c r="B17" s="1" t="s">
        <v>811</v>
      </c>
      <c r="C17" s="1" t="s">
        <v>2825</v>
      </c>
      <c r="D17" s="42" t="s">
        <v>2826</v>
      </c>
      <c r="J17" s="1" t="s">
        <v>2827</v>
      </c>
    </row>
    <row r="18" customFormat="false" ht="85.5" hidden="false" customHeight="false" outlineLevel="0" collapsed="false">
      <c r="A18" s="1" t="s">
        <v>3</v>
      </c>
      <c r="B18" s="1" t="s">
        <v>811</v>
      </c>
      <c r="C18" s="1" t="s">
        <v>2828</v>
      </c>
      <c r="D18" s="42" t="s">
        <v>2829</v>
      </c>
      <c r="J18" s="1" t="s">
        <v>2830</v>
      </c>
    </row>
    <row r="19" customFormat="false" ht="114" hidden="false" customHeight="false" outlineLevel="0" collapsed="false">
      <c r="A19" s="1" t="s">
        <v>3</v>
      </c>
      <c r="B19" s="1" t="s">
        <v>811</v>
      </c>
      <c r="C19" s="1" t="s">
        <v>2831</v>
      </c>
      <c r="D19" s="42" t="s">
        <v>2832</v>
      </c>
      <c r="J19" s="1" t="s">
        <v>2833</v>
      </c>
    </row>
    <row r="20" customFormat="false" ht="85.5" hidden="false" customHeight="false" outlineLevel="0" collapsed="false">
      <c r="A20" s="1" t="s">
        <v>3</v>
      </c>
      <c r="B20" s="1" t="s">
        <v>811</v>
      </c>
      <c r="C20" s="1" t="s">
        <v>2834</v>
      </c>
      <c r="D20" s="42" t="s">
        <v>2835</v>
      </c>
      <c r="J20" s="1" t="s">
        <v>2836</v>
      </c>
    </row>
    <row r="21" customFormat="false" ht="99.75" hidden="false" customHeight="false" outlineLevel="0" collapsed="false">
      <c r="A21" s="1" t="s">
        <v>3</v>
      </c>
      <c r="B21" s="1" t="s">
        <v>811</v>
      </c>
      <c r="C21" s="1" t="s">
        <v>2837</v>
      </c>
      <c r="D21" s="42" t="s">
        <v>2838</v>
      </c>
      <c r="J21" s="1" t="s">
        <v>2839</v>
      </c>
    </row>
    <row r="22" customFormat="false" ht="14.25" hidden="false" customHeight="false" outlineLevel="0" collapsed="false">
      <c r="D22" s="42"/>
    </row>
    <row r="23" customFormat="false" ht="14.25" hidden="false" customHeight="false" outlineLevel="0" collapsed="false">
      <c r="D23" s="42"/>
    </row>
    <row r="24" customFormat="false" ht="14.25" hidden="false" customHeight="false" outlineLevel="0" collapsed="false">
      <c r="D24" s="42"/>
    </row>
    <row r="25" customFormat="false" ht="14.25" hidden="false" customHeight="false" outlineLevel="0" collapsed="false">
      <c r="D25" s="42"/>
    </row>
    <row r="26" customFormat="false" ht="114" hidden="false" customHeight="false" outlineLevel="0" collapsed="false">
      <c r="A26" s="1" t="s">
        <v>3</v>
      </c>
      <c r="B26" s="1" t="s">
        <v>811</v>
      </c>
      <c r="C26" s="1" t="s">
        <v>2840</v>
      </c>
      <c r="D26" s="42" t="s">
        <v>2841</v>
      </c>
      <c r="J26" s="1" t="s">
        <v>2842</v>
      </c>
    </row>
    <row r="27" customFormat="false" ht="285" hidden="false" customHeight="false" outlineLevel="0" collapsed="false">
      <c r="A27" s="1" t="s">
        <v>3</v>
      </c>
      <c r="B27" s="1" t="s">
        <v>811</v>
      </c>
      <c r="C27" s="1" t="s">
        <v>2843</v>
      </c>
      <c r="D27" s="42" t="s">
        <v>2844</v>
      </c>
      <c r="J27" s="1" t="s">
        <v>2845</v>
      </c>
    </row>
    <row r="28" customFormat="false" ht="228" hidden="false" customHeight="false" outlineLevel="0" collapsed="false">
      <c r="A28" s="1" t="s">
        <v>3</v>
      </c>
      <c r="B28" s="1" t="s">
        <v>811</v>
      </c>
      <c r="C28" s="1" t="s">
        <v>2846</v>
      </c>
      <c r="D28" s="42" t="s">
        <v>2847</v>
      </c>
      <c r="J28" s="1" t="s">
        <v>2848</v>
      </c>
    </row>
    <row r="29" customFormat="false" ht="71.25" hidden="false" customHeight="false" outlineLevel="0" collapsed="false">
      <c r="A29" s="1" t="s">
        <v>3</v>
      </c>
      <c r="B29" s="1" t="s">
        <v>811</v>
      </c>
      <c r="C29" s="1" t="s">
        <v>2849</v>
      </c>
      <c r="D29" s="42" t="s">
        <v>2850</v>
      </c>
      <c r="J29" s="1" t="s">
        <v>2851</v>
      </c>
    </row>
    <row r="30" customFormat="false" ht="142.5" hidden="false" customHeight="false" outlineLevel="0" collapsed="false">
      <c r="A30" s="1" t="s">
        <v>3</v>
      </c>
      <c r="B30" s="1" t="s">
        <v>811</v>
      </c>
      <c r="C30" s="1" t="s">
        <v>2852</v>
      </c>
      <c r="D30" s="42" t="s">
        <v>2853</v>
      </c>
      <c r="J30" s="1" t="s">
        <v>2854</v>
      </c>
    </row>
    <row r="31" customFormat="false" ht="185.25" hidden="false" customHeight="false" outlineLevel="0" collapsed="false">
      <c r="A31" s="1" t="s">
        <v>3</v>
      </c>
      <c r="B31" s="1" t="s">
        <v>811</v>
      </c>
      <c r="C31" s="1" t="s">
        <v>2855</v>
      </c>
      <c r="D31" s="42" t="s">
        <v>2856</v>
      </c>
      <c r="J31" s="1" t="s">
        <v>2857</v>
      </c>
    </row>
    <row r="32" customFormat="false" ht="156.75" hidden="false" customHeight="false" outlineLevel="0" collapsed="false">
      <c r="A32" s="1" t="s">
        <v>3</v>
      </c>
      <c r="B32" s="1" t="s">
        <v>811</v>
      </c>
      <c r="C32" s="1" t="s">
        <v>2858</v>
      </c>
      <c r="D32" s="42" t="s">
        <v>2859</v>
      </c>
      <c r="J32" s="1" t="s">
        <v>2860</v>
      </c>
    </row>
    <row r="33" customFormat="false" ht="228" hidden="false" customHeight="false" outlineLevel="0" collapsed="false">
      <c r="A33" s="1" t="s">
        <v>3</v>
      </c>
      <c r="B33" s="1" t="s">
        <v>811</v>
      </c>
      <c r="C33" s="1" t="s">
        <v>2861</v>
      </c>
      <c r="D33" s="42" t="s">
        <v>2862</v>
      </c>
      <c r="J33" s="1" t="s">
        <v>2863</v>
      </c>
    </row>
    <row r="34" customFormat="false" ht="270.75" hidden="false" customHeight="false" outlineLevel="0" collapsed="false">
      <c r="A34" s="1" t="s">
        <v>3</v>
      </c>
      <c r="B34" s="1" t="s">
        <v>811</v>
      </c>
      <c r="C34" s="1" t="s">
        <v>2864</v>
      </c>
      <c r="D34" s="42" t="s">
        <v>2865</v>
      </c>
      <c r="J34" s="1" t="s">
        <v>2866</v>
      </c>
    </row>
    <row r="35" customFormat="false" ht="128.25" hidden="false" customHeight="false" outlineLevel="0" collapsed="false">
      <c r="A35" s="1" t="s">
        <v>3</v>
      </c>
      <c r="B35" s="1" t="s">
        <v>811</v>
      </c>
      <c r="C35" s="1" t="s">
        <v>2867</v>
      </c>
      <c r="D35" s="42" t="s">
        <v>2868</v>
      </c>
      <c r="J35" s="1" t="s">
        <v>2869</v>
      </c>
    </row>
    <row r="36" customFormat="false" ht="71.25" hidden="false" customHeight="false" outlineLevel="0" collapsed="false">
      <c r="A36" s="1" t="s">
        <v>3</v>
      </c>
      <c r="B36" s="1" t="s">
        <v>811</v>
      </c>
      <c r="C36" s="1" t="s">
        <v>2870</v>
      </c>
      <c r="D36" s="42" t="s">
        <v>2871</v>
      </c>
      <c r="J36" s="1" t="s">
        <v>2872</v>
      </c>
    </row>
    <row r="37" customFormat="false" ht="285" hidden="false" customHeight="false" outlineLevel="0" collapsed="false">
      <c r="A37" s="1" t="s">
        <v>3</v>
      </c>
      <c r="B37" s="1" t="s">
        <v>811</v>
      </c>
      <c r="C37" s="1" t="s">
        <v>2873</v>
      </c>
      <c r="D37" s="42" t="s">
        <v>2874</v>
      </c>
      <c r="J37" s="1" t="s">
        <v>2875</v>
      </c>
    </row>
    <row r="38" customFormat="false" ht="42.75" hidden="false" customHeight="false" outlineLevel="0" collapsed="false">
      <c r="A38" s="1" t="s">
        <v>3</v>
      </c>
      <c r="B38" s="1" t="s">
        <v>811</v>
      </c>
      <c r="C38" s="1" t="s">
        <v>2876</v>
      </c>
      <c r="D38" s="42" t="s">
        <v>2877</v>
      </c>
      <c r="J38" s="1" t="s">
        <v>2878</v>
      </c>
    </row>
    <row r="39" customFormat="false" ht="57" hidden="false" customHeight="false" outlineLevel="0" collapsed="false">
      <c r="A39" s="1" t="s">
        <v>3</v>
      </c>
      <c r="B39" s="1" t="s">
        <v>811</v>
      </c>
      <c r="C39" s="1" t="s">
        <v>2879</v>
      </c>
      <c r="D39" s="42" t="s">
        <v>2880</v>
      </c>
      <c r="J39" s="1" t="s">
        <v>2881</v>
      </c>
    </row>
    <row r="40" customFormat="false" ht="42.75" hidden="false" customHeight="false" outlineLevel="0" collapsed="false">
      <c r="A40" s="1" t="s">
        <v>3</v>
      </c>
      <c r="B40" s="1" t="s">
        <v>811</v>
      </c>
      <c r="C40" s="1" t="s">
        <v>2882</v>
      </c>
      <c r="D40" s="42" t="s">
        <v>2883</v>
      </c>
      <c r="J40" s="1" t="s">
        <v>2884</v>
      </c>
    </row>
    <row r="41" customFormat="false" ht="171" hidden="false" customHeight="false" outlineLevel="0" collapsed="false">
      <c r="A41" s="1" t="s">
        <v>3</v>
      </c>
      <c r="B41" s="1" t="s">
        <v>811</v>
      </c>
      <c r="C41" s="1" t="s">
        <v>2885</v>
      </c>
      <c r="D41" s="98" t="s">
        <v>2886</v>
      </c>
      <c r="E41" s="77"/>
      <c r="J41" s="1" t="s">
        <v>2887</v>
      </c>
    </row>
    <row r="42" customFormat="false" ht="142.5" hidden="false" customHeight="false" outlineLevel="0" collapsed="false">
      <c r="A42" s="1" t="s">
        <v>3</v>
      </c>
      <c r="B42" s="1" t="s">
        <v>811</v>
      </c>
      <c r="C42" s="1" t="s">
        <v>2888</v>
      </c>
      <c r="D42" s="42" t="s">
        <v>2889</v>
      </c>
      <c r="J42" s="1" t="s">
        <v>2890</v>
      </c>
    </row>
    <row r="43" customFormat="false" ht="299.25" hidden="false" customHeight="false" outlineLevel="0" collapsed="false">
      <c r="A43" s="1" t="s">
        <v>3</v>
      </c>
      <c r="B43" s="1" t="s">
        <v>811</v>
      </c>
      <c r="C43" s="1" t="s">
        <v>2891</v>
      </c>
      <c r="D43" s="42" t="s">
        <v>2892</v>
      </c>
      <c r="J43" s="1" t="s">
        <v>2893</v>
      </c>
    </row>
    <row r="44" customFormat="false" ht="199.5" hidden="false" customHeight="false" outlineLevel="0" collapsed="false">
      <c r="A44" s="1" t="s">
        <v>3</v>
      </c>
      <c r="B44" s="1" t="s">
        <v>811</v>
      </c>
      <c r="C44" s="1" t="s">
        <v>2894</v>
      </c>
      <c r="D44" s="42" t="s">
        <v>2895</v>
      </c>
      <c r="J44" s="1" t="s">
        <v>2896</v>
      </c>
    </row>
    <row r="45" customFormat="false" ht="156.75" hidden="false" customHeight="false" outlineLevel="0" collapsed="false">
      <c r="A45" s="1" t="s">
        <v>3</v>
      </c>
      <c r="B45" s="1" t="s">
        <v>811</v>
      </c>
      <c r="C45" s="1" t="s">
        <v>2897</v>
      </c>
      <c r="D45" s="42" t="s">
        <v>2898</v>
      </c>
      <c r="J45" s="1" t="s">
        <v>2899</v>
      </c>
    </row>
    <row r="46" customFormat="false" ht="228" hidden="false" customHeight="false" outlineLevel="0" collapsed="false">
      <c r="A46" s="1" t="s">
        <v>3</v>
      </c>
      <c r="B46" s="1" t="s">
        <v>811</v>
      </c>
      <c r="C46" s="1" t="s">
        <v>2900</v>
      </c>
      <c r="D46" s="42" t="s">
        <v>2901</v>
      </c>
      <c r="J46" s="1" t="s">
        <v>2902</v>
      </c>
    </row>
    <row r="47" customFormat="false" ht="156.75" hidden="false" customHeight="false" outlineLevel="0" collapsed="false">
      <c r="A47" s="1" t="s">
        <v>3</v>
      </c>
      <c r="B47" s="1" t="s">
        <v>811</v>
      </c>
      <c r="C47" s="1" t="s">
        <v>2903</v>
      </c>
      <c r="D47" s="42" t="s">
        <v>2904</v>
      </c>
      <c r="J47" s="1" t="s">
        <v>2905</v>
      </c>
    </row>
    <row r="48" customFormat="false" ht="171" hidden="false" customHeight="false" outlineLevel="0" collapsed="false">
      <c r="A48" s="1" t="s">
        <v>3</v>
      </c>
      <c r="B48" s="1" t="s">
        <v>811</v>
      </c>
      <c r="C48" s="1" t="s">
        <v>2906</v>
      </c>
      <c r="D48" s="42" t="s">
        <v>2907</v>
      </c>
      <c r="J48" s="1" t="s">
        <v>2908</v>
      </c>
    </row>
    <row r="49" customFormat="false" ht="114" hidden="false" customHeight="false" outlineLevel="0" collapsed="false">
      <c r="A49" s="1" t="s">
        <v>3</v>
      </c>
      <c r="B49" s="1" t="s">
        <v>811</v>
      </c>
      <c r="C49" s="1" t="s">
        <v>2909</v>
      </c>
      <c r="D49" s="42" t="s">
        <v>2910</v>
      </c>
      <c r="J49" s="1" t="s">
        <v>2911</v>
      </c>
    </row>
    <row r="50" customFormat="false" ht="85.5" hidden="false" customHeight="false" outlineLevel="0" collapsed="false">
      <c r="A50" s="1" t="s">
        <v>3</v>
      </c>
      <c r="B50" s="1" t="s">
        <v>811</v>
      </c>
      <c r="C50" s="1" t="s">
        <v>2912</v>
      </c>
      <c r="D50" s="42" t="s">
        <v>2913</v>
      </c>
      <c r="J50" s="1" t="s">
        <v>2914</v>
      </c>
    </row>
    <row r="51" customFormat="false" ht="228" hidden="false" customHeight="false" outlineLevel="0" collapsed="false">
      <c r="A51" s="1" t="s">
        <v>3</v>
      </c>
      <c r="B51" s="1" t="s">
        <v>811</v>
      </c>
      <c r="C51" s="1" t="s">
        <v>2915</v>
      </c>
      <c r="D51" s="42" t="s">
        <v>2916</v>
      </c>
      <c r="J51" s="1" t="s">
        <v>2917</v>
      </c>
    </row>
    <row r="52" customFormat="false" ht="99.75" hidden="false" customHeight="false" outlineLevel="0" collapsed="false">
      <c r="A52" s="1" t="s">
        <v>3</v>
      </c>
      <c r="B52" s="1" t="s">
        <v>811</v>
      </c>
      <c r="C52" s="1" t="s">
        <v>2918</v>
      </c>
      <c r="D52" s="42" t="s">
        <v>2919</v>
      </c>
      <c r="J52" s="1" t="s">
        <v>2920</v>
      </c>
    </row>
    <row r="53" customFormat="false" ht="128.25" hidden="false" customHeight="false" outlineLevel="0" collapsed="false">
      <c r="A53" s="1" t="s">
        <v>3</v>
      </c>
      <c r="B53" s="1" t="s">
        <v>811</v>
      </c>
      <c r="C53" s="1" t="s">
        <v>2921</v>
      </c>
      <c r="D53" s="42" t="s">
        <v>2922</v>
      </c>
      <c r="J53" s="1" t="s">
        <v>2923</v>
      </c>
    </row>
    <row r="54" customFormat="false" ht="42.75" hidden="false" customHeight="false" outlineLevel="0" collapsed="false">
      <c r="A54" s="1" t="s">
        <v>3</v>
      </c>
      <c r="B54" s="1" t="s">
        <v>811</v>
      </c>
      <c r="C54" s="1" t="s">
        <v>2924</v>
      </c>
      <c r="D54" s="42" t="s">
        <v>2925</v>
      </c>
      <c r="J54" s="1" t="s">
        <v>2926</v>
      </c>
    </row>
    <row r="55" customFormat="false" ht="42.75" hidden="false" customHeight="false" outlineLevel="0" collapsed="false">
      <c r="A55" s="1" t="s">
        <v>3</v>
      </c>
      <c r="B55" s="1" t="s">
        <v>811</v>
      </c>
      <c r="C55" s="1" t="s">
        <v>2927</v>
      </c>
      <c r="D55" s="42" t="s">
        <v>2928</v>
      </c>
      <c r="J55" s="1" t="s">
        <v>2929</v>
      </c>
    </row>
    <row r="56" customFormat="false" ht="42.75" hidden="false" customHeight="false" outlineLevel="0" collapsed="false">
      <c r="A56" s="1" t="s">
        <v>3</v>
      </c>
      <c r="B56" s="1" t="s">
        <v>811</v>
      </c>
      <c r="C56" s="1" t="s">
        <v>2930</v>
      </c>
      <c r="D56" s="42" t="s">
        <v>2931</v>
      </c>
      <c r="J56" s="1" t="s">
        <v>2932</v>
      </c>
    </row>
    <row r="57" customFormat="false" ht="42.75" hidden="false" customHeight="false" outlineLevel="0" collapsed="false">
      <c r="A57" s="1" t="s">
        <v>3</v>
      </c>
      <c r="B57" s="1" t="s">
        <v>811</v>
      </c>
      <c r="C57" s="1" t="s">
        <v>2933</v>
      </c>
      <c r="D57" s="42" t="s">
        <v>2934</v>
      </c>
      <c r="J57" s="1" t="s">
        <v>2935</v>
      </c>
    </row>
    <row r="58" customFormat="false" ht="14.25" hidden="false" customHeight="false" outlineLevel="0" collapsed="false">
      <c r="A58" s="1" t="s">
        <v>1134</v>
      </c>
      <c r="C58" s="1" t="s">
        <v>814</v>
      </c>
      <c r="J58" s="1" t="s">
        <v>2936</v>
      </c>
    </row>
    <row r="59" customFormat="false" ht="356.25" hidden="false" customHeight="false" outlineLevel="0" collapsed="false">
      <c r="A59" s="1" t="s">
        <v>3</v>
      </c>
      <c r="B59" s="1" t="s">
        <v>814</v>
      </c>
      <c r="C59" s="1" t="s">
        <v>2937</v>
      </c>
      <c r="D59" s="42" t="s">
        <v>2938</v>
      </c>
      <c r="J59" s="1" t="s">
        <v>2939</v>
      </c>
    </row>
    <row r="60" customFormat="false" ht="99.75" hidden="false" customHeight="false" outlineLevel="0" collapsed="false">
      <c r="A60" s="1" t="s">
        <v>3</v>
      </c>
      <c r="B60" s="1" t="s">
        <v>814</v>
      </c>
      <c r="C60" s="1" t="s">
        <v>2940</v>
      </c>
      <c r="D60" s="42" t="s">
        <v>2941</v>
      </c>
      <c r="J60" s="1" t="s">
        <v>2942</v>
      </c>
    </row>
    <row r="61" customFormat="false" ht="128.25" hidden="false" customHeight="false" outlineLevel="0" collapsed="false">
      <c r="A61" s="1" t="s">
        <v>3</v>
      </c>
      <c r="B61" s="1" t="s">
        <v>814</v>
      </c>
      <c r="C61" s="1" t="s">
        <v>2943</v>
      </c>
      <c r="D61" s="42" t="s">
        <v>2944</v>
      </c>
      <c r="J61" s="1" t="s">
        <v>2945</v>
      </c>
    </row>
    <row r="62" customFormat="false" ht="42.75" hidden="false" customHeight="false" outlineLevel="0" collapsed="false">
      <c r="A62" s="1" t="s">
        <v>3</v>
      </c>
      <c r="B62" s="1" t="s">
        <v>814</v>
      </c>
      <c r="C62" s="1" t="s">
        <v>2946</v>
      </c>
      <c r="D62" s="42" t="s">
        <v>2947</v>
      </c>
      <c r="J62" s="1" t="s">
        <v>2948</v>
      </c>
    </row>
    <row r="63" customFormat="false" ht="114" hidden="false" customHeight="false" outlineLevel="0" collapsed="false">
      <c r="A63" s="1" t="s">
        <v>3</v>
      </c>
      <c r="B63" s="1" t="s">
        <v>814</v>
      </c>
      <c r="C63" s="1" t="s">
        <v>2949</v>
      </c>
      <c r="D63" s="42" t="s">
        <v>2950</v>
      </c>
      <c r="J63" s="1" t="s">
        <v>2951</v>
      </c>
    </row>
    <row r="64" customFormat="false" ht="142.5" hidden="false" customHeight="false" outlineLevel="0" collapsed="false">
      <c r="A64" s="1" t="s">
        <v>3</v>
      </c>
      <c r="B64" s="1" t="s">
        <v>814</v>
      </c>
      <c r="C64" s="1" t="s">
        <v>2952</v>
      </c>
      <c r="D64" s="42" t="s">
        <v>2953</v>
      </c>
      <c r="J64" s="1" t="s">
        <v>2954</v>
      </c>
    </row>
    <row r="65" customFormat="false" ht="42.75" hidden="false" customHeight="false" outlineLevel="0" collapsed="false">
      <c r="A65" s="1" t="s">
        <v>3</v>
      </c>
      <c r="B65" s="1" t="s">
        <v>814</v>
      </c>
      <c r="C65" s="1" t="s">
        <v>2955</v>
      </c>
      <c r="D65" s="42" t="s">
        <v>2956</v>
      </c>
      <c r="J65" s="1" t="s">
        <v>2957</v>
      </c>
    </row>
    <row r="66" customFormat="false" ht="171" hidden="false" customHeight="false" outlineLevel="0" collapsed="false">
      <c r="A66" s="1" t="s">
        <v>3</v>
      </c>
      <c r="B66" s="1" t="s">
        <v>814</v>
      </c>
      <c r="C66" s="1" t="s">
        <v>2958</v>
      </c>
      <c r="D66" s="42" t="s">
        <v>2959</v>
      </c>
      <c r="J66" s="1" t="s">
        <v>2960</v>
      </c>
    </row>
    <row r="67" customFormat="false" ht="213.75" hidden="false" customHeight="false" outlineLevel="0" collapsed="false">
      <c r="A67" s="1" t="s">
        <v>3</v>
      </c>
      <c r="B67" s="1" t="s">
        <v>814</v>
      </c>
      <c r="C67" s="1" t="s">
        <v>2961</v>
      </c>
      <c r="D67" s="42" t="s">
        <v>2962</v>
      </c>
      <c r="J67" s="1" t="s">
        <v>2963</v>
      </c>
    </row>
    <row r="68" customFormat="false" ht="99.75" hidden="false" customHeight="false" outlineLevel="0" collapsed="false">
      <c r="A68" s="1" t="s">
        <v>3</v>
      </c>
      <c r="B68" s="1" t="s">
        <v>814</v>
      </c>
      <c r="C68" s="1" t="s">
        <v>2964</v>
      </c>
      <c r="D68" s="42" t="s">
        <v>2965</v>
      </c>
      <c r="J68" s="1" t="s">
        <v>2966</v>
      </c>
    </row>
    <row r="69" customFormat="false" ht="114" hidden="false" customHeight="false" outlineLevel="0" collapsed="false">
      <c r="A69" s="1" t="s">
        <v>3</v>
      </c>
      <c r="B69" s="1" t="s">
        <v>814</v>
      </c>
      <c r="C69" s="1" t="s">
        <v>2967</v>
      </c>
      <c r="D69" s="42" t="s">
        <v>2968</v>
      </c>
      <c r="J69" s="1" t="s">
        <v>2969</v>
      </c>
    </row>
    <row r="70" customFormat="false" ht="114" hidden="false" customHeight="false" outlineLevel="0" collapsed="false">
      <c r="A70" s="1" t="s">
        <v>3</v>
      </c>
      <c r="B70" s="1" t="s">
        <v>814</v>
      </c>
      <c r="C70" s="1" t="s">
        <v>2970</v>
      </c>
      <c r="D70" s="42" t="s">
        <v>2971</v>
      </c>
      <c r="J70" s="1" t="s">
        <v>2972</v>
      </c>
    </row>
    <row r="71" customFormat="false" ht="409.5" hidden="false" customHeight="false" outlineLevel="0" collapsed="false">
      <c r="A71" s="1" t="s">
        <v>3</v>
      </c>
      <c r="B71" s="1" t="s">
        <v>814</v>
      </c>
      <c r="C71" s="1" t="s">
        <v>2973</v>
      </c>
      <c r="D71" s="42" t="s">
        <v>2974</v>
      </c>
      <c r="J71" s="1" t="s">
        <v>2975</v>
      </c>
    </row>
    <row r="74" customFormat="false" ht="14.25" hidden="false" customHeight="false" outlineLevel="0" collapsed="false">
      <c r="A74" s="1" t="s">
        <v>810</v>
      </c>
      <c r="C74" s="1" t="str">
        <f aca="false">CONCATENATE("load-",C11)</f>
        <v>load-EmCare.C10.IT.DE01</v>
      </c>
      <c r="H74" s="1" t="s">
        <v>2976</v>
      </c>
      <c r="N74" s="1" t="s">
        <v>1112</v>
      </c>
    </row>
    <row r="75" customFormat="false" ht="14.25" hidden="false" customHeight="false" outlineLevel="0" collapsed="false">
      <c r="A75" s="1" t="s">
        <v>810</v>
      </c>
      <c r="C75" s="1" t="str">
        <f aca="false">CONCATENATE("load-",C12)</f>
        <v>load-EmCare.C10.IT.DE02</v>
      </c>
      <c r="H75" s="1" t="s">
        <v>2977</v>
      </c>
      <c r="N75" s="1" t="s">
        <v>1112</v>
      </c>
    </row>
    <row r="76" customFormat="false" ht="14.25" hidden="false" customHeight="false" outlineLevel="0" collapsed="false">
      <c r="A76" s="1" t="s">
        <v>810</v>
      </c>
      <c r="C76" s="1" t="str">
        <f aca="false">CONCATENATE("load-",C13)</f>
        <v>load-EmCare.C10.IT.DE03</v>
      </c>
      <c r="H76" s="99" t="s">
        <v>2978</v>
      </c>
      <c r="N76" s="1" t="s">
        <v>1112</v>
      </c>
    </row>
    <row r="77" customFormat="false" ht="14.25" hidden="false" customHeight="false" outlineLevel="0" collapsed="false">
      <c r="A77" s="1" t="s">
        <v>810</v>
      </c>
      <c r="C77" s="1" t="str">
        <f aca="false">CONCATENATE("load-",C14)</f>
        <v>load-EmCare.C10.IT.DE04</v>
      </c>
      <c r="H77" s="1" t="s">
        <v>2979</v>
      </c>
      <c r="N77" s="1" t="s">
        <v>1112</v>
      </c>
    </row>
    <row r="78" customFormat="false" ht="14.25" hidden="false" customHeight="false" outlineLevel="0" collapsed="false">
      <c r="A78" s="1" t="s">
        <v>810</v>
      </c>
      <c r="C78" s="1" t="str">
        <f aca="false">CONCATENATE("load-",C15)</f>
        <v>load-EmCare.C10.IT.DE05</v>
      </c>
      <c r="H78" s="1" t="s">
        <v>2980</v>
      </c>
      <c r="N78" s="1" t="s">
        <v>1112</v>
      </c>
    </row>
    <row r="79" customFormat="false" ht="14.25" hidden="false" customHeight="false" outlineLevel="0" collapsed="false">
      <c r="A79" s="1" t="s">
        <v>810</v>
      </c>
      <c r="C79" s="1" t="str">
        <f aca="false">CONCATENATE("load-",C16)</f>
        <v>load-EmCare.C10.IT.DE06</v>
      </c>
      <c r="H79" s="1" t="s">
        <v>2981</v>
      </c>
      <c r="N79" s="1" t="s">
        <v>1112</v>
      </c>
    </row>
    <row r="80" customFormat="false" ht="14.25" hidden="false" customHeight="false" outlineLevel="0" collapsed="false">
      <c r="A80" s="1" t="s">
        <v>810</v>
      </c>
      <c r="C80" s="1" t="str">
        <f aca="false">CONCATENATE("load-",C17)</f>
        <v>load-EmCare.C10.IT.DE07</v>
      </c>
      <c r="H80" s="1" t="s">
        <v>2982</v>
      </c>
      <c r="N80" s="1" t="s">
        <v>1112</v>
      </c>
    </row>
    <row r="81" customFormat="false" ht="14.25" hidden="false" customHeight="false" outlineLevel="0" collapsed="false">
      <c r="A81" s="1" t="s">
        <v>810</v>
      </c>
      <c r="C81" s="1" t="str">
        <f aca="false">CONCATENATE("load-",C18)</f>
        <v>load-EmCare.C10.IT.DE08</v>
      </c>
      <c r="H81" s="1" t="s">
        <v>2983</v>
      </c>
      <c r="N81" s="1" t="s">
        <v>1112</v>
      </c>
    </row>
    <row r="82" customFormat="false" ht="14.25" hidden="false" customHeight="false" outlineLevel="0" collapsed="false">
      <c r="A82" s="1" t="s">
        <v>810</v>
      </c>
      <c r="C82" s="1" t="str">
        <f aca="false">CONCATENATE("load-",C19)</f>
        <v>load-EmCare.C10.IT.DE09</v>
      </c>
      <c r="H82" s="1" t="s">
        <v>2984</v>
      </c>
      <c r="N82" s="1" t="s">
        <v>1112</v>
      </c>
    </row>
    <row r="83" s="7" customFormat="true" ht="14.25" hidden="false" customHeight="false" outlineLevel="0" collapsed="false">
      <c r="A83" s="7" t="s">
        <v>810</v>
      </c>
      <c r="C83" s="7" t="str">
        <f aca="false">CONCATENATE("load-",C20)</f>
        <v>load-EmCare.C10.IT.DE10</v>
      </c>
      <c r="H83" s="7" t="s">
        <v>2048</v>
      </c>
      <c r="N83" s="7" t="s">
        <v>1112</v>
      </c>
    </row>
    <row r="84" s="7" customFormat="true" ht="14.25" hidden="false" customHeight="false" outlineLevel="0" collapsed="false">
      <c r="A84" s="7" t="s">
        <v>810</v>
      </c>
      <c r="C84" s="7" t="str">
        <f aca="false">CONCATENATE("load-",C21)</f>
        <v>load-EmCare.C10.IT.DE11</v>
      </c>
      <c r="H84" s="7" t="s">
        <v>2985</v>
      </c>
      <c r="N84" s="7" t="s">
        <v>1112</v>
      </c>
    </row>
    <row r="85" s="7" customFormat="true" ht="14.25" hidden="false" customHeight="false" outlineLevel="0" collapsed="false"/>
    <row r="86" s="7" customFormat="true" ht="14.25" hidden="false" customHeight="false" outlineLevel="0" collapsed="false"/>
    <row r="87" s="7" customFormat="true" ht="14.25" hidden="false" customHeight="false" outlineLevel="0" collapsed="false"/>
    <row r="88" s="7" customFormat="true" ht="14.25" hidden="false" customHeight="false" outlineLevel="0" collapsed="false"/>
    <row r="89" s="7" customFormat="true" ht="14.25" hidden="false" customHeight="false" outlineLevel="0" collapsed="false">
      <c r="A89" s="7" t="s">
        <v>810</v>
      </c>
      <c r="C89" s="7" t="str">
        <f aca="false">CONCATENATE("load-",C26)</f>
        <v>load-EmCare.C10.IT.DE16</v>
      </c>
      <c r="H89" s="7" t="s">
        <v>2986</v>
      </c>
      <c r="N89" s="7" t="s">
        <v>1112</v>
      </c>
    </row>
    <row r="90" s="7" customFormat="true" ht="14.25" hidden="false" customHeight="false" outlineLevel="0" collapsed="false">
      <c r="A90" s="7" t="s">
        <v>810</v>
      </c>
      <c r="C90" s="7" t="str">
        <f aca="false">CONCATENATE("load-",C27)</f>
        <v>load-EmCare.C10.IT.DE17</v>
      </c>
      <c r="H90" s="7" t="s">
        <v>2987</v>
      </c>
      <c r="N90" s="7" t="s">
        <v>1112</v>
      </c>
    </row>
    <row r="91" s="7" customFormat="true" ht="14.25" hidden="false" customHeight="false" outlineLevel="0" collapsed="false">
      <c r="A91" s="7" t="s">
        <v>810</v>
      </c>
      <c r="C91" s="7" t="str">
        <f aca="false">CONCATENATE("load-",C28)</f>
        <v>load-EmCare.C10.IT.DE18</v>
      </c>
      <c r="H91" s="7" t="s">
        <v>2988</v>
      </c>
      <c r="N91" s="7" t="s">
        <v>1112</v>
      </c>
    </row>
    <row r="92" s="7" customFormat="true" ht="14.25" hidden="false" customHeight="false" outlineLevel="0" collapsed="false">
      <c r="A92" s="7" t="s">
        <v>810</v>
      </c>
      <c r="C92" s="7" t="str">
        <f aca="false">CONCATENATE("load-",C29)</f>
        <v>load-EmCare.C10.IT.DE19</v>
      </c>
      <c r="H92" s="7" t="s">
        <v>2989</v>
      </c>
      <c r="N92" s="7" t="s">
        <v>1112</v>
      </c>
    </row>
    <row r="93" s="7" customFormat="true" ht="14.25" hidden="false" customHeight="false" outlineLevel="0" collapsed="false">
      <c r="A93" s="7" t="s">
        <v>810</v>
      </c>
      <c r="C93" s="7" t="str">
        <f aca="false">CONCATENATE("load-",C30)</f>
        <v>load-EmCare.C10.IT.DE20</v>
      </c>
      <c r="H93" s="7" t="s">
        <v>2990</v>
      </c>
      <c r="N93" s="7" t="s">
        <v>1112</v>
      </c>
    </row>
    <row r="94" s="7" customFormat="true" ht="14.25" hidden="false" customHeight="false" outlineLevel="0" collapsed="false">
      <c r="A94" s="7" t="s">
        <v>810</v>
      </c>
      <c r="C94" s="7" t="str">
        <f aca="false">CONCATENATE("load-",C31)</f>
        <v>load-EmCare.C10.IT.DE21</v>
      </c>
      <c r="H94" s="7" t="s">
        <v>2048</v>
      </c>
      <c r="N94" s="7" t="s">
        <v>1112</v>
      </c>
    </row>
    <row r="95" s="7" customFormat="true" ht="14.25" hidden="false" customHeight="false" outlineLevel="0" collapsed="false">
      <c r="A95" s="7" t="s">
        <v>810</v>
      </c>
      <c r="C95" s="7" t="str">
        <f aca="false">CONCATENATE("load-",C32)</f>
        <v>load-EmCare.C10.IT.DE22</v>
      </c>
      <c r="H95" s="7" t="s">
        <v>2048</v>
      </c>
      <c r="N95" s="7" t="s">
        <v>1112</v>
      </c>
    </row>
    <row r="96" s="7" customFormat="true" ht="14.25" hidden="false" customHeight="false" outlineLevel="0" collapsed="false">
      <c r="A96" s="7" t="s">
        <v>810</v>
      </c>
      <c r="C96" s="7" t="str">
        <f aca="false">CONCATENATE("load-",C33)</f>
        <v>load-EmCare.C10.IT.DE23</v>
      </c>
      <c r="H96" s="7" t="s">
        <v>2991</v>
      </c>
      <c r="N96" s="7" t="s">
        <v>1112</v>
      </c>
    </row>
    <row r="97" s="7" customFormat="true" ht="14.25" hidden="false" customHeight="false" outlineLevel="0" collapsed="false">
      <c r="A97" s="7" t="s">
        <v>810</v>
      </c>
      <c r="C97" s="7" t="str">
        <f aca="false">CONCATENATE("load-",C34)</f>
        <v>load-EmCare.C10.IT.DE24</v>
      </c>
      <c r="H97" s="7" t="s">
        <v>2992</v>
      </c>
      <c r="N97" s="7" t="s">
        <v>1112</v>
      </c>
    </row>
    <row r="98" s="7" customFormat="true" ht="14.25" hidden="false" customHeight="false" outlineLevel="0" collapsed="false">
      <c r="A98" s="7" t="s">
        <v>810</v>
      </c>
      <c r="C98" s="7" t="str">
        <f aca="false">CONCATENATE("load-",C35)</f>
        <v>load-EmCare.C10.IT.DE25</v>
      </c>
      <c r="H98" s="7" t="s">
        <v>2048</v>
      </c>
      <c r="N98" s="7" t="s">
        <v>1112</v>
      </c>
    </row>
    <row r="99" s="7" customFormat="true" ht="14.25" hidden="false" customHeight="false" outlineLevel="0" collapsed="false">
      <c r="A99" s="7" t="s">
        <v>810</v>
      </c>
      <c r="C99" s="7" t="str">
        <f aca="false">CONCATENATE("load-",C36)</f>
        <v>load-EmCare.C10.IT.DE42</v>
      </c>
      <c r="H99" s="7" t="s">
        <v>2993</v>
      </c>
      <c r="N99" s="7" t="s">
        <v>1112</v>
      </c>
    </row>
    <row r="100" s="7" customFormat="true" ht="14.25" hidden="false" customHeight="false" outlineLevel="0" collapsed="false">
      <c r="A100" s="7" t="s">
        <v>810</v>
      </c>
      <c r="C100" s="7" t="str">
        <f aca="false">CONCATENATE("load-",C37)</f>
        <v>load-EmCare.C10.IT.DE43</v>
      </c>
      <c r="H100" s="7" t="s">
        <v>2994</v>
      </c>
      <c r="N100" s="7" t="s">
        <v>1112</v>
      </c>
    </row>
    <row r="101" s="7" customFormat="true" ht="14.25" hidden="false" customHeight="false" outlineLevel="0" collapsed="false">
      <c r="A101" s="7" t="s">
        <v>810</v>
      </c>
      <c r="C101" s="7" t="str">
        <f aca="false">CONCATENATE("load-",C38)</f>
        <v>load-EmCare.C10.IT.DE44</v>
      </c>
      <c r="H101" s="7" t="s">
        <v>2995</v>
      </c>
      <c r="N101" s="7" t="s">
        <v>1112</v>
      </c>
    </row>
    <row r="102" s="7" customFormat="true" ht="14.25" hidden="false" customHeight="false" outlineLevel="0" collapsed="false">
      <c r="A102" s="7" t="s">
        <v>810</v>
      </c>
      <c r="C102" s="7" t="str">
        <f aca="false">CONCATENATE("load-",C39)</f>
        <v>load-EmCare.C10.IT.DE26</v>
      </c>
      <c r="H102" s="7" t="s">
        <v>2996</v>
      </c>
      <c r="N102" s="7" t="s">
        <v>1112</v>
      </c>
    </row>
    <row r="103" s="7" customFormat="true" ht="14.25" hidden="false" customHeight="false" outlineLevel="0" collapsed="false">
      <c r="A103" s="7" t="s">
        <v>810</v>
      </c>
      <c r="C103" s="7" t="str">
        <f aca="false">CONCATENATE("load-",C40)</f>
        <v>load-EmCare.C10.IT.DE27</v>
      </c>
      <c r="H103" s="7" t="s">
        <v>2997</v>
      </c>
      <c r="N103" s="7" t="s">
        <v>1112</v>
      </c>
    </row>
    <row r="104" s="7" customFormat="true" ht="14.25" hidden="false" customHeight="false" outlineLevel="0" collapsed="false">
      <c r="A104" s="7" t="s">
        <v>810</v>
      </c>
      <c r="C104" s="7" t="str">
        <f aca="false">CONCATENATE("load-",C41)</f>
        <v>load-EmCare.C10.IT.DE28</v>
      </c>
      <c r="H104" s="7" t="s">
        <v>2048</v>
      </c>
      <c r="J104" s="74"/>
      <c r="K104" s="7" t="str">
        <f aca="false">LOWER(J104)</f>
        <v/>
      </c>
      <c r="N104" s="7" t="s">
        <v>1112</v>
      </c>
    </row>
    <row r="105" s="7" customFormat="true" ht="14.25" hidden="false" customHeight="false" outlineLevel="0" collapsed="false">
      <c r="A105" s="7" t="s">
        <v>810</v>
      </c>
      <c r="C105" s="7" t="str">
        <f aca="false">CONCATENATE("load-",C42)</f>
        <v>load-EmCare.C10.IT.DE29</v>
      </c>
      <c r="H105" s="7" t="s">
        <v>2998</v>
      </c>
      <c r="N105" s="7" t="s">
        <v>1112</v>
      </c>
    </row>
    <row r="106" s="7" customFormat="true" ht="14.25" hidden="false" customHeight="false" outlineLevel="0" collapsed="false">
      <c r="A106" s="7" t="s">
        <v>810</v>
      </c>
      <c r="C106" s="7" t="str">
        <f aca="false">CONCATENATE("load-",C43)</f>
        <v>load-EmCare.C10.IT.DE30</v>
      </c>
      <c r="H106" s="7" t="s">
        <v>2999</v>
      </c>
      <c r="N106" s="7" t="s">
        <v>1112</v>
      </c>
    </row>
    <row r="107" s="7" customFormat="true" ht="14.25" hidden="false" customHeight="false" outlineLevel="0" collapsed="false">
      <c r="A107" s="7" t="s">
        <v>810</v>
      </c>
      <c r="C107" s="7" t="str">
        <f aca="false">CONCATENATE("load-",C44)</f>
        <v>load-EmCare.C10.IT.DE31</v>
      </c>
      <c r="H107" s="7" t="s">
        <v>3000</v>
      </c>
      <c r="N107" s="7" t="s">
        <v>1112</v>
      </c>
    </row>
    <row r="108" s="7" customFormat="true" ht="14.25" hidden="false" customHeight="false" outlineLevel="0" collapsed="false">
      <c r="A108" s="7" t="s">
        <v>810</v>
      </c>
      <c r="C108" s="7" t="str">
        <f aca="false">CONCATENATE("load-",C45)</f>
        <v>load-EmCare.C10.IT.DE32</v>
      </c>
      <c r="H108" s="7" t="s">
        <v>3001</v>
      </c>
      <c r="N108" s="7" t="s">
        <v>1112</v>
      </c>
    </row>
    <row r="109" s="7" customFormat="true" ht="14.25" hidden="false" customHeight="false" outlineLevel="0" collapsed="false">
      <c r="A109" s="7" t="s">
        <v>810</v>
      </c>
      <c r="C109" s="7" t="str">
        <f aca="false">CONCATENATE("load-",C46)</f>
        <v>load-EmCare.C10.IT.DE33</v>
      </c>
      <c r="H109" s="7" t="s">
        <v>2048</v>
      </c>
      <c r="N109" s="7" t="s">
        <v>1112</v>
      </c>
    </row>
    <row r="110" s="7" customFormat="true" ht="14.25" hidden="false" customHeight="false" outlineLevel="0" collapsed="false">
      <c r="A110" s="7" t="s">
        <v>810</v>
      </c>
      <c r="C110" s="7" t="str">
        <f aca="false">CONCATENATE("load-",C47)</f>
        <v>load-EmCare.C10.IT.DE34</v>
      </c>
      <c r="H110" s="7" t="s">
        <v>3002</v>
      </c>
      <c r="N110" s="7" t="s">
        <v>1112</v>
      </c>
    </row>
    <row r="111" s="7" customFormat="true" ht="14.25" hidden="false" customHeight="false" outlineLevel="0" collapsed="false">
      <c r="A111" s="7" t="s">
        <v>810</v>
      </c>
      <c r="C111" s="7" t="str">
        <f aca="false">CONCATENATE("load-",C48)</f>
        <v>load-EmCare.C10.IT.DE35</v>
      </c>
      <c r="H111" s="7" t="s">
        <v>3003</v>
      </c>
      <c r="N111" s="7" t="s">
        <v>1112</v>
      </c>
    </row>
    <row r="112" s="7" customFormat="true" ht="14.25" hidden="false" customHeight="false" outlineLevel="0" collapsed="false">
      <c r="A112" s="7" t="s">
        <v>810</v>
      </c>
      <c r="C112" s="7" t="str">
        <f aca="false">CONCATENATE("load-",C49)</f>
        <v>load-EmCare.C10.IT.DE36</v>
      </c>
      <c r="H112" s="7" t="s">
        <v>2048</v>
      </c>
      <c r="N112" s="7" t="s">
        <v>1112</v>
      </c>
    </row>
    <row r="113" s="7" customFormat="true" ht="14.25" hidden="false" customHeight="false" outlineLevel="0" collapsed="false">
      <c r="A113" s="7" t="s">
        <v>810</v>
      </c>
      <c r="C113" s="7" t="str">
        <f aca="false">CONCATENATE("load-",C50)</f>
        <v>load-EmCare.C10.IT.DE37</v>
      </c>
      <c r="H113" s="7" t="s">
        <v>3004</v>
      </c>
      <c r="N113" s="7" t="s">
        <v>1112</v>
      </c>
    </row>
    <row r="114" s="7" customFormat="true" ht="14.25" hidden="false" customHeight="false" outlineLevel="0" collapsed="false">
      <c r="A114" s="7" t="s">
        <v>810</v>
      </c>
      <c r="C114" s="7" t="str">
        <f aca="false">CONCATENATE("load-",C51)</f>
        <v>load-EmCare.C10.IT.DE38</v>
      </c>
      <c r="H114" s="7" t="s">
        <v>3005</v>
      </c>
      <c r="N114" s="7" t="s">
        <v>1112</v>
      </c>
    </row>
    <row r="115" s="7" customFormat="true" ht="14.25" hidden="false" customHeight="false" outlineLevel="0" collapsed="false">
      <c r="A115" s="7" t="s">
        <v>810</v>
      </c>
      <c r="C115" s="7" t="str">
        <f aca="false">CONCATENATE("load-",C52)</f>
        <v>load-EmCare.C10.IT.DE39</v>
      </c>
      <c r="H115" s="7" t="s">
        <v>3006</v>
      </c>
      <c r="N115" s="7" t="s">
        <v>1112</v>
      </c>
    </row>
    <row r="116" s="7" customFormat="true" ht="14.25" hidden="false" customHeight="false" outlineLevel="0" collapsed="false">
      <c r="A116" s="7" t="s">
        <v>810</v>
      </c>
      <c r="C116" s="7" t="str">
        <f aca="false">CONCATENATE("load-",C53)</f>
        <v>load-EmCare.C10.IT.DE40</v>
      </c>
      <c r="H116" s="7" t="s">
        <v>3007</v>
      </c>
      <c r="N116" s="7" t="s">
        <v>1112</v>
      </c>
    </row>
    <row r="117" s="7" customFormat="true" ht="14.25" hidden="false" customHeight="false" outlineLevel="0" collapsed="false">
      <c r="A117" s="7" t="s">
        <v>810</v>
      </c>
      <c r="C117" s="7" t="str">
        <f aca="false">CONCATENATE("load-",C54)</f>
        <v>load-EmCare.C10.IT.DE41</v>
      </c>
      <c r="H117" s="7" t="s">
        <v>3008</v>
      </c>
      <c r="N117" s="7" t="s">
        <v>1112</v>
      </c>
    </row>
    <row r="118" s="7" customFormat="true" ht="14.25" hidden="false" customHeight="false" outlineLevel="0" collapsed="false">
      <c r="A118" s="7" t="s">
        <v>810</v>
      </c>
      <c r="C118" s="7" t="str">
        <f aca="false">CONCATENATE("load-",C55)</f>
        <v>load-EmCare.C10.IT.DE45</v>
      </c>
      <c r="H118" s="7" t="s">
        <v>3009</v>
      </c>
      <c r="N118" s="7" t="s">
        <v>1112</v>
      </c>
    </row>
    <row r="119" s="7" customFormat="true" ht="14.25" hidden="false" customHeight="false" outlineLevel="0" collapsed="false">
      <c r="A119" s="7" t="s">
        <v>810</v>
      </c>
      <c r="C119" s="7" t="str">
        <f aca="false">CONCATENATE("load-",C56)</f>
        <v>load-EmCare.C10.IT.DE46</v>
      </c>
      <c r="H119" s="7" t="s">
        <v>2048</v>
      </c>
      <c r="N119" s="7" t="s">
        <v>1112</v>
      </c>
    </row>
    <row r="120" s="7" customFormat="true" ht="14.25" hidden="false" customHeight="false" outlineLevel="0" collapsed="false">
      <c r="A120" s="7" t="s">
        <v>810</v>
      </c>
      <c r="C120" s="7" t="str">
        <f aca="false">CONCATENATE("load-",C57)</f>
        <v>load-EmCare.C10.IT.DE47</v>
      </c>
      <c r="H120" s="7" t="s">
        <v>2048</v>
      </c>
      <c r="N120" s="7" t="s">
        <v>1112</v>
      </c>
    </row>
    <row r="121" s="7" customFormat="true" ht="14.25" hidden="false" customHeight="false" outlineLevel="0" collapsed="false"/>
    <row r="122" s="7" customFormat="true" ht="14.25" hidden="false" customHeight="false" outlineLevel="0" collapsed="false">
      <c r="A122" s="7" t="s">
        <v>810</v>
      </c>
      <c r="C122" s="7" t="str">
        <f aca="false">CONCATENATE("load-",C59)</f>
        <v>load-EmCare.C10.IT.DE48</v>
      </c>
      <c r="H122" s="7" t="s">
        <v>3010</v>
      </c>
      <c r="N122" s="7" t="s">
        <v>1112</v>
      </c>
    </row>
    <row r="123" s="7" customFormat="true" ht="14.25" hidden="false" customHeight="false" outlineLevel="0" collapsed="false">
      <c r="A123" s="7" t="s">
        <v>810</v>
      </c>
      <c r="C123" s="7" t="str">
        <f aca="false">CONCATENATE("load-",C60)</f>
        <v>load-EmCare.C10.IT.DE49</v>
      </c>
      <c r="H123" s="7" t="s">
        <v>3011</v>
      </c>
      <c r="N123" s="7" t="s">
        <v>1112</v>
      </c>
    </row>
    <row r="124" s="7" customFormat="true" ht="14.25" hidden="false" customHeight="false" outlineLevel="0" collapsed="false">
      <c r="A124" s="7" t="s">
        <v>810</v>
      </c>
      <c r="C124" s="7" t="str">
        <f aca="false">CONCATENATE("load-",C61)</f>
        <v>load-EmCare.C10.IT.DE50</v>
      </c>
      <c r="H124" s="7" t="s">
        <v>3012</v>
      </c>
      <c r="N124" s="7" t="s">
        <v>1112</v>
      </c>
    </row>
    <row r="125" s="7" customFormat="true" ht="14.25" hidden="false" customHeight="false" outlineLevel="0" collapsed="false">
      <c r="A125" s="7" t="s">
        <v>810</v>
      </c>
      <c r="C125" s="7" t="str">
        <f aca="false">CONCATENATE("load-",C62)</f>
        <v>load-EmCare.C10.IT.DE51</v>
      </c>
      <c r="H125" s="7" t="s">
        <v>3013</v>
      </c>
      <c r="N125" s="7" t="s">
        <v>1112</v>
      </c>
    </row>
    <row r="126" s="7" customFormat="true" ht="14.25" hidden="false" customHeight="false" outlineLevel="0" collapsed="false">
      <c r="A126" s="7" t="s">
        <v>810</v>
      </c>
      <c r="C126" s="7" t="str">
        <f aca="false">CONCATENATE("load-",C63)</f>
        <v>load-EmCare.C10.IT.DE52</v>
      </c>
      <c r="H126" s="7" t="s">
        <v>3014</v>
      </c>
      <c r="N126" s="7" t="s">
        <v>1112</v>
      </c>
    </row>
    <row r="127" s="7" customFormat="true" ht="14.25" hidden="false" customHeight="false" outlineLevel="0" collapsed="false">
      <c r="A127" s="7" t="s">
        <v>810</v>
      </c>
      <c r="C127" s="7" t="str">
        <f aca="false">CONCATENATE("load-",C64)</f>
        <v>load-EmCare.C10.IT.DE53</v>
      </c>
      <c r="H127" s="7" t="s">
        <v>3015</v>
      </c>
      <c r="N127" s="7" t="s">
        <v>1112</v>
      </c>
    </row>
    <row r="128" s="7" customFormat="true" ht="14.25" hidden="false" customHeight="false" outlineLevel="0" collapsed="false">
      <c r="A128" s="7" t="s">
        <v>810</v>
      </c>
      <c r="C128" s="7" t="str">
        <f aca="false">CONCATENATE("load-",C65)</f>
        <v>load-EmCare.C10.IT.DE54</v>
      </c>
      <c r="H128" s="7" t="s">
        <v>3016</v>
      </c>
      <c r="N128" s="7" t="s">
        <v>1112</v>
      </c>
    </row>
    <row r="129" s="7" customFormat="true" ht="14.25" hidden="false" customHeight="false" outlineLevel="0" collapsed="false">
      <c r="A129" s="7" t="s">
        <v>810</v>
      </c>
      <c r="C129" s="7" t="str">
        <f aca="false">CONCATENATE("load-",C66)</f>
        <v>load-EmCare.C10.IT.DE55</v>
      </c>
      <c r="H129" s="7" t="s">
        <v>3017</v>
      </c>
      <c r="N129" s="7" t="s">
        <v>1112</v>
      </c>
    </row>
    <row r="130" s="7" customFormat="true" ht="14.25" hidden="false" customHeight="false" outlineLevel="0" collapsed="false">
      <c r="A130" s="7" t="s">
        <v>810</v>
      </c>
      <c r="C130" s="7" t="str">
        <f aca="false">CONCATENATE("load-",C67)</f>
        <v>load-EmCare.C10.IT.DE56</v>
      </c>
      <c r="H130" s="7" t="s">
        <v>3018</v>
      </c>
      <c r="N130" s="7" t="s">
        <v>1112</v>
      </c>
    </row>
    <row r="131" s="7" customFormat="true" ht="14.25" hidden="false" customHeight="false" outlineLevel="0" collapsed="false">
      <c r="A131" s="7" t="s">
        <v>810</v>
      </c>
      <c r="C131" s="7" t="str">
        <f aca="false">CONCATENATE("load-",C68)</f>
        <v>load-EmCare.C10.IT.DE57</v>
      </c>
      <c r="H131" s="7" t="s">
        <v>3019</v>
      </c>
      <c r="N131" s="7" t="s">
        <v>1112</v>
      </c>
    </row>
    <row r="132" s="7" customFormat="true" ht="14.25" hidden="false" customHeight="false" outlineLevel="0" collapsed="false">
      <c r="A132" s="7" t="s">
        <v>810</v>
      </c>
      <c r="C132" s="7" t="str">
        <f aca="false">CONCATENATE("load-",C69)</f>
        <v>load-EmCare.C10.IT.DE58</v>
      </c>
      <c r="H132" s="7" t="s">
        <v>3020</v>
      </c>
      <c r="N132" s="7" t="s">
        <v>1112</v>
      </c>
    </row>
    <row r="133" s="7" customFormat="true" ht="14.25" hidden="false" customHeight="false" outlineLevel="0" collapsed="false">
      <c r="A133" s="7" t="s">
        <v>810</v>
      </c>
      <c r="C133" s="7" t="str">
        <f aca="false">CONCATENATE("load-",C70)</f>
        <v>load-EmCare.C10.IT.DE59</v>
      </c>
      <c r="H133" s="7" t="s">
        <v>3021</v>
      </c>
      <c r="N133" s="7" t="s">
        <v>1112</v>
      </c>
    </row>
    <row r="134" s="7" customFormat="true" ht="14.25" hidden="false" customHeight="false" outlineLevel="0" collapsed="false">
      <c r="A134" s="7" t="s">
        <v>810</v>
      </c>
      <c r="C134" s="7" t="str">
        <f aca="false">CONCATENATE("load-",C71)</f>
        <v>load-EmCare.C10.IT.DE60</v>
      </c>
      <c r="H134" s="7" t="s">
        <v>3022</v>
      </c>
      <c r="N134" s="7" t="s">
        <v>1112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W28:W30 A1"/>
    </sheetView>
  </sheetViews>
  <sheetFormatPr defaultColWidth="8.50390625" defaultRowHeight="14.25" zeroHeight="false" outlineLevelRow="0" outlineLevelCol="0"/>
  <cols>
    <col collapsed="false" customWidth="true" hidden="false" outlineLevel="0" max="1" min="1" style="1" width="26.88"/>
    <col collapsed="false" customWidth="true" hidden="false" outlineLevel="0" max="2" min="2" style="1" width="13.25"/>
    <col collapsed="false" customWidth="true" hidden="false" outlineLevel="0" max="3" min="3" style="1" width="28.5"/>
    <col collapsed="false" customWidth="true" hidden="false" outlineLevel="0" max="5" min="4" style="1" width="44.5"/>
    <col collapsed="false" customWidth="true" hidden="false" outlineLevel="0" max="6" min="6" style="1" width="59.5"/>
    <col collapsed="false" customWidth="true" hidden="false" outlineLevel="0" max="7" min="7" style="1" width="9.12"/>
    <col collapsed="false" customWidth="true" hidden="false" outlineLevel="0" max="8" min="8" style="1" width="28.76"/>
    <col collapsed="false" customWidth="true" hidden="false" outlineLevel="0" max="9" min="9" style="1" width="15.62"/>
    <col collapsed="false" customWidth="true" hidden="false" outlineLevel="0" max="10" min="10" style="1" width="20.62"/>
    <col collapsed="false" customWidth="true" hidden="false" outlineLevel="0" max="11" min="11" style="1" width="8.75"/>
    <col collapsed="false" customWidth="true" hidden="false" outlineLevel="0" max="12" min="12" style="1" width="9.75"/>
    <col collapsed="false" customWidth="true" hidden="false" outlineLevel="0" max="13" min="13" style="1" width="7.25"/>
    <col collapsed="false" customWidth="true" hidden="false" outlineLevel="0" max="14" min="14" style="1" width="59.5"/>
    <col collapsed="false" customWidth="true" hidden="false" outlineLevel="0" max="15" min="15" style="1" width="9.62"/>
    <col collapsed="false" customWidth="true" hidden="false" outlineLevel="0" max="16" min="16" style="1" width="10.12"/>
  </cols>
  <sheetData>
    <row r="1" customFormat="false" ht="15" hidden="false" customHeight="false" outlineLevel="0" collapsed="false">
      <c r="A1" s="1" t="s">
        <v>796</v>
      </c>
      <c r="B1" s="1" t="s">
        <v>3023</v>
      </c>
      <c r="C1" s="1" t="s">
        <v>904</v>
      </c>
      <c r="D1" s="1" t="s">
        <v>798</v>
      </c>
      <c r="E1" s="1" t="s">
        <v>3024</v>
      </c>
      <c r="F1" s="1" t="s">
        <v>3025</v>
      </c>
      <c r="G1" s="1" t="s">
        <v>3026</v>
      </c>
      <c r="H1" s="1" t="s">
        <v>986</v>
      </c>
      <c r="I1" s="1" t="s">
        <v>794</v>
      </c>
      <c r="J1" s="1" t="s">
        <v>3027</v>
      </c>
      <c r="M1" s="53"/>
      <c r="N1" s="53"/>
      <c r="O1" s="53"/>
      <c r="P1" s="53"/>
      <c r="Q1" s="53"/>
    </row>
    <row r="2" s="1" customFormat="true" ht="15" hidden="false" customHeight="false" outlineLevel="0" collapsed="false">
      <c r="A2" s="1" t="s">
        <v>3028</v>
      </c>
      <c r="B2" s="100"/>
      <c r="C2" s="100" t="s">
        <v>997</v>
      </c>
      <c r="D2" s="100" t="s">
        <v>997</v>
      </c>
      <c r="E2" s="1" t="s">
        <v>3029</v>
      </c>
      <c r="F2" s="100" t="s">
        <v>3030</v>
      </c>
      <c r="G2" s="100"/>
      <c r="H2" s="100"/>
      <c r="I2" s="100"/>
      <c r="J2" s="100"/>
      <c r="K2" s="53"/>
      <c r="L2" s="53" t="s">
        <v>3031</v>
      </c>
      <c r="M2" s="53"/>
      <c r="O2" s="53"/>
      <c r="P2" s="53"/>
      <c r="Q2" s="53"/>
    </row>
    <row r="3" s="1" customFormat="true" ht="15" hidden="false" customHeight="false" outlineLevel="0" collapsed="false">
      <c r="A3" s="1" t="s">
        <v>3032</v>
      </c>
      <c r="B3" s="100"/>
      <c r="C3" s="100" t="s">
        <v>1189</v>
      </c>
      <c r="D3" s="100" t="s">
        <v>1189</v>
      </c>
      <c r="E3" s="1" t="s">
        <v>3029</v>
      </c>
      <c r="F3" s="100" t="s">
        <v>1188</v>
      </c>
      <c r="G3" s="100"/>
      <c r="H3" s="100"/>
      <c r="I3" s="100"/>
      <c r="J3" s="100"/>
      <c r="K3" s="53"/>
      <c r="L3" s="53"/>
      <c r="M3" s="53"/>
      <c r="O3" s="53"/>
      <c r="P3" s="53"/>
      <c r="Q3" s="53"/>
    </row>
    <row r="4" s="1" customFormat="true" ht="15" hidden="false" customHeight="false" outlineLevel="0" collapsed="false">
      <c r="A4" s="1" t="s">
        <v>3033</v>
      </c>
      <c r="C4" s="100" t="s">
        <v>1198</v>
      </c>
      <c r="D4" s="100" t="s">
        <v>1198</v>
      </c>
      <c r="E4" s="1" t="s">
        <v>3029</v>
      </c>
      <c r="F4" s="100" t="s">
        <v>3034</v>
      </c>
      <c r="G4" s="100"/>
      <c r="H4" s="100"/>
      <c r="I4" s="101"/>
      <c r="J4" s="100"/>
      <c r="K4" s="53"/>
      <c r="L4" s="53"/>
      <c r="M4" s="53"/>
      <c r="O4" s="53"/>
      <c r="P4" s="53"/>
      <c r="Q4" s="53"/>
    </row>
    <row r="5" s="1" customFormat="true" ht="15" hidden="false" customHeight="false" outlineLevel="0" collapsed="false">
      <c r="A5" s="1" t="s">
        <v>3035</v>
      </c>
      <c r="B5" s="100"/>
      <c r="C5" s="100" t="s">
        <v>2205</v>
      </c>
      <c r="D5" s="100" t="s">
        <v>2205</v>
      </c>
      <c r="E5" s="1" t="s">
        <v>3029</v>
      </c>
      <c r="F5" s="102" t="s">
        <v>3036</v>
      </c>
      <c r="G5" s="100"/>
      <c r="H5" s="100"/>
      <c r="I5" s="100"/>
      <c r="J5" s="100"/>
      <c r="K5" s="53"/>
      <c r="L5" s="53"/>
      <c r="M5" s="53"/>
      <c r="O5" s="53"/>
      <c r="P5" s="53"/>
      <c r="Q5" s="53"/>
    </row>
    <row r="6" s="7" customFormat="true" ht="15" hidden="false" customHeight="false" outlineLevel="0" collapsed="false">
      <c r="A6" s="7" t="s">
        <v>3037</v>
      </c>
      <c r="B6" s="103" t="s">
        <v>3028</v>
      </c>
      <c r="C6" s="103" t="s">
        <v>3038</v>
      </c>
      <c r="D6" s="103" t="s">
        <v>1002</v>
      </c>
      <c r="E6" s="104" t="s">
        <v>3039</v>
      </c>
      <c r="F6" s="103"/>
      <c r="G6" s="103" t="s">
        <v>3040</v>
      </c>
      <c r="H6" s="103" t="s">
        <v>3041</v>
      </c>
      <c r="I6" s="103" t="s">
        <v>3042</v>
      </c>
      <c r="J6" s="103"/>
      <c r="K6" s="94"/>
      <c r="L6" s="105" t="s">
        <v>3043</v>
      </c>
      <c r="M6" s="94"/>
      <c r="O6" s="94"/>
      <c r="P6" s="94"/>
      <c r="Q6" s="94"/>
    </row>
    <row r="7" s="7" customFormat="true" ht="14.25" hidden="false" customHeight="false" outlineLevel="0" collapsed="false">
      <c r="A7" s="7" t="s">
        <v>3044</v>
      </c>
      <c r="B7" s="103" t="s">
        <v>3028</v>
      </c>
      <c r="C7" s="103" t="s">
        <v>3045</v>
      </c>
      <c r="D7" s="103" t="s">
        <v>3046</v>
      </c>
      <c r="E7" s="104" t="s">
        <v>3039</v>
      </c>
      <c r="F7" s="103"/>
      <c r="G7" s="103" t="s">
        <v>3047</v>
      </c>
      <c r="H7" s="103" t="s">
        <v>3041</v>
      </c>
      <c r="I7" s="103" t="s">
        <v>1187</v>
      </c>
      <c r="J7" s="103" t="s">
        <v>26</v>
      </c>
    </row>
    <row r="8" s="1" customFormat="true" ht="14.25" hidden="false" customHeight="false" outlineLevel="0" collapsed="false">
      <c r="A8" s="1" t="s">
        <v>3048</v>
      </c>
      <c r="B8" s="106" t="s">
        <v>3028</v>
      </c>
      <c r="C8" s="106" t="s">
        <v>3049</v>
      </c>
      <c r="D8" s="106" t="s">
        <v>3049</v>
      </c>
      <c r="E8" s="1" t="s">
        <v>3039</v>
      </c>
      <c r="F8" s="106"/>
      <c r="G8" s="106" t="s">
        <v>3050</v>
      </c>
      <c r="H8" s="106" t="s">
        <v>3041</v>
      </c>
      <c r="I8" s="106" t="s">
        <v>3051</v>
      </c>
      <c r="J8" s="106" t="s">
        <v>3052</v>
      </c>
    </row>
    <row r="9" s="7" customFormat="true" ht="14.25" hidden="false" customHeight="false" outlineLevel="0" collapsed="false">
      <c r="A9" s="7" t="s">
        <v>3053</v>
      </c>
      <c r="B9" s="103" t="s">
        <v>3028</v>
      </c>
      <c r="C9" s="103" t="s">
        <v>3054</v>
      </c>
      <c r="D9" s="103" t="s">
        <v>3055</v>
      </c>
      <c r="E9" s="104" t="s">
        <v>3039</v>
      </c>
      <c r="F9" s="103"/>
      <c r="G9" s="103" t="s">
        <v>3040</v>
      </c>
      <c r="H9" s="103" t="s">
        <v>3041</v>
      </c>
      <c r="I9" s="103" t="s">
        <v>1187</v>
      </c>
      <c r="J9" s="103" t="s">
        <v>67</v>
      </c>
    </row>
    <row r="10" s="7" customFormat="true" ht="14.25" hidden="false" customHeight="false" outlineLevel="0" collapsed="false">
      <c r="A10" s="7" t="s">
        <v>3056</v>
      </c>
      <c r="B10" s="103" t="s">
        <v>3028</v>
      </c>
      <c r="C10" s="103" t="s">
        <v>3057</v>
      </c>
      <c r="D10" s="103" t="s">
        <v>3058</v>
      </c>
      <c r="E10" s="104" t="s">
        <v>3039</v>
      </c>
      <c r="F10" s="103"/>
      <c r="G10" s="103" t="s">
        <v>3040</v>
      </c>
      <c r="H10" s="103" t="s">
        <v>3041</v>
      </c>
      <c r="I10" s="103" t="s">
        <v>1187</v>
      </c>
      <c r="J10" s="103" t="s">
        <v>67</v>
      </c>
    </row>
    <row r="11" s="7" customFormat="true" ht="14.25" hidden="false" customHeight="false" outlineLevel="0" collapsed="false">
      <c r="A11" s="7" t="s">
        <v>3059</v>
      </c>
      <c r="B11" s="103" t="s">
        <v>3028</v>
      </c>
      <c r="C11" s="103" t="s">
        <v>3060</v>
      </c>
      <c r="D11" s="103" t="s">
        <v>3060</v>
      </c>
      <c r="E11" s="104" t="s">
        <v>3039</v>
      </c>
      <c r="F11" s="103"/>
      <c r="G11" s="103" t="s">
        <v>3047</v>
      </c>
      <c r="H11" s="103" t="s">
        <v>3061</v>
      </c>
      <c r="I11" s="103" t="s">
        <v>3042</v>
      </c>
      <c r="J11" s="103"/>
    </row>
    <row r="12" s="7" customFormat="true" ht="14.25" hidden="false" customHeight="false" outlineLevel="0" collapsed="false">
      <c r="A12" s="103" t="s">
        <v>3062</v>
      </c>
      <c r="B12" s="103" t="s">
        <v>3028</v>
      </c>
      <c r="C12" s="103" t="s">
        <v>3063</v>
      </c>
      <c r="D12" s="103" t="s">
        <v>3064</v>
      </c>
      <c r="E12" s="104" t="s">
        <v>3039</v>
      </c>
      <c r="F12" s="103"/>
      <c r="G12" s="103" t="s">
        <v>3040</v>
      </c>
      <c r="H12" s="103" t="s">
        <v>3041</v>
      </c>
      <c r="I12" s="103" t="s">
        <v>3065</v>
      </c>
      <c r="J12" s="103"/>
    </row>
    <row r="13" s="7" customFormat="true" ht="14.25" hidden="false" customHeight="false" outlineLevel="0" collapsed="false">
      <c r="A13" s="7" t="s">
        <v>3066</v>
      </c>
      <c r="B13" s="7" t="s">
        <v>3035</v>
      </c>
      <c r="C13" s="7" t="s">
        <v>3067</v>
      </c>
      <c r="D13" s="7" t="s">
        <v>3068</v>
      </c>
      <c r="E13" s="104" t="s">
        <v>3039</v>
      </c>
      <c r="G13" s="7" t="s">
        <v>3069</v>
      </c>
      <c r="H13" s="7" t="s">
        <v>3070</v>
      </c>
      <c r="I13" s="103" t="s">
        <v>1187</v>
      </c>
      <c r="J13" s="7" t="s">
        <v>3066</v>
      </c>
    </row>
  </sheetData>
  <hyperlinks>
    <hyperlink ref="F5" r:id="rId2" display="http://hl7.org/fhir/StructureDefinition/Conditio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12" activeCellId="1" sqref="W28:W30 G12"/>
    </sheetView>
  </sheetViews>
  <sheetFormatPr defaultColWidth="8.50390625" defaultRowHeight="14.25" zeroHeight="false" outlineLevelRow="0" outlineLevelCol="0"/>
  <cols>
    <col collapsed="false" customWidth="true" hidden="false" outlineLevel="0" max="1" min="1" style="1" width="14.62"/>
    <col collapsed="false" customWidth="true" hidden="false" outlineLevel="0" max="2" min="2" style="1" width="29.12"/>
    <col collapsed="false" customWidth="true" hidden="false" outlineLevel="0" max="3" min="3" style="1" width="27.76"/>
    <col collapsed="false" customWidth="false" hidden="false" outlineLevel="0" max="4" min="4" style="1" width="8.5"/>
    <col collapsed="false" customWidth="true" hidden="false" outlineLevel="0" max="5" min="5" style="1" width="59.12"/>
    <col collapsed="false" customWidth="false" hidden="false" outlineLevel="0" max="9" min="6" style="1" width="8.5"/>
    <col collapsed="false" customWidth="true" hidden="false" outlineLevel="0" max="10" min="10" style="1" width="27.5"/>
    <col collapsed="false" customWidth="false" hidden="false" outlineLevel="0" max="13" min="11" style="1" width="8.5"/>
    <col collapsed="false" customWidth="true" hidden="false" outlineLevel="0" max="14" min="14" style="1" width="19.62"/>
    <col collapsed="false" customWidth="false" hidden="false" outlineLevel="0" max="16384" min="15" style="1" width="8.5"/>
  </cols>
  <sheetData>
    <row r="1" customFormat="false" ht="14.25" hidden="false" customHeight="false" outlineLevel="0" collapsed="false">
      <c r="A1" s="43" t="s">
        <v>795</v>
      </c>
      <c r="B1" s="43" t="s">
        <v>796</v>
      </c>
      <c r="C1" s="43" t="s">
        <v>798</v>
      </c>
      <c r="D1" s="43" t="s">
        <v>902</v>
      </c>
      <c r="E1" s="43" t="s">
        <v>903</v>
      </c>
      <c r="F1" s="43" t="s">
        <v>904</v>
      </c>
      <c r="G1" s="43" t="s">
        <v>905</v>
      </c>
      <c r="H1" s="43" t="s">
        <v>906</v>
      </c>
      <c r="I1" s="43" t="s">
        <v>907</v>
      </c>
      <c r="J1" s="43" t="s">
        <v>908</v>
      </c>
      <c r="K1" s="43" t="s">
        <v>909</v>
      </c>
      <c r="L1" s="43" t="s">
        <v>910</v>
      </c>
      <c r="M1" s="43" t="s">
        <v>911</v>
      </c>
      <c r="N1" s="43" t="s">
        <v>794</v>
      </c>
      <c r="P1" s="1" t="s">
        <v>912</v>
      </c>
    </row>
    <row r="2" s="38" customFormat="true" ht="14.25" hidden="false" customHeight="false" outlineLevel="0" collapsed="false">
      <c r="A2" s="34"/>
      <c r="B2" s="34" t="s">
        <v>913</v>
      </c>
      <c r="C2" s="34" t="s">
        <v>914</v>
      </c>
      <c r="F2" s="44"/>
      <c r="G2" s="44"/>
      <c r="H2" s="44"/>
      <c r="I2" s="44"/>
      <c r="J2" s="44"/>
      <c r="K2" s="44"/>
      <c r="L2" s="44"/>
      <c r="M2" s="44"/>
      <c r="N2" s="44"/>
    </row>
    <row r="3" s="38" customFormat="true" ht="42.75" hidden="false" customHeight="false" outlineLevel="0" collapsed="false">
      <c r="A3" s="44"/>
      <c r="B3" s="34" t="s">
        <v>915</v>
      </c>
      <c r="C3" s="44" t="s">
        <v>916</v>
      </c>
      <c r="D3" s="44"/>
      <c r="E3" s="34" t="str">
        <f aca="false">CONCATENATE("{{canonical_base}}ActivityDefinition/",LOWER(P3))</f>
        <v>{{canonical_base}}ActivityDefinition/emcarea.registration.p</v>
      </c>
      <c r="F3" s="44"/>
      <c r="G3" s="44"/>
      <c r="H3" s="44"/>
      <c r="I3" s="44"/>
      <c r="J3" s="44"/>
      <c r="K3" s="44"/>
      <c r="L3" s="44"/>
      <c r="N3" s="38" t="s">
        <v>917</v>
      </c>
      <c r="P3" s="38" t="s">
        <v>918</v>
      </c>
    </row>
    <row r="4" s="38" customFormat="true" ht="42.75" hidden="false" customHeight="false" outlineLevel="0" collapsed="false">
      <c r="A4" s="44"/>
      <c r="B4" s="34" t="s">
        <v>919</v>
      </c>
      <c r="C4" s="44" t="s">
        <v>920</v>
      </c>
      <c r="D4" s="44"/>
      <c r="E4" s="34" t="str">
        <f aca="false">CONCATENATE("{{canonical_base}}ActivityDefinition/",LOWER(P4))</f>
        <v>{{canonical_base}}ActivityDefinition/emcareb.registration.e</v>
      </c>
      <c r="F4" s="44"/>
      <c r="G4" s="44" t="s">
        <v>921</v>
      </c>
      <c r="H4" s="44"/>
      <c r="I4" s="44"/>
      <c r="J4" s="34"/>
      <c r="K4" s="44"/>
      <c r="L4" s="44"/>
      <c r="N4" s="38" t="s">
        <v>922</v>
      </c>
      <c r="P4" s="38" t="s">
        <v>923</v>
      </c>
    </row>
    <row r="5" s="38" customFormat="true" ht="57" hidden="false" customHeight="false" outlineLevel="0" collapsed="false">
      <c r="A5" s="44"/>
      <c r="B5" s="34" t="s">
        <v>924</v>
      </c>
      <c r="C5" s="44" t="s">
        <v>925</v>
      </c>
      <c r="D5" s="44"/>
      <c r="E5" s="34" t="str">
        <f aca="false">CONCATENATE("{{canonical_base}}ActivityDefinition/",LOWER(P5))</f>
        <v>{{canonical_base}}ActivityDefinition/emcare.b7.lti-dangersigns</v>
      </c>
      <c r="F5" s="44"/>
      <c r="G5" s="44" t="s">
        <v>921</v>
      </c>
      <c r="H5" s="44"/>
      <c r="I5" s="44"/>
      <c r="J5" s="34"/>
      <c r="K5" s="44"/>
      <c r="L5" s="44"/>
      <c r="M5" s="38" t="s">
        <v>926</v>
      </c>
      <c r="N5" s="38" t="s">
        <v>927</v>
      </c>
      <c r="P5" s="38" t="s">
        <v>928</v>
      </c>
    </row>
    <row r="6" s="38" customFormat="true" ht="42.75" hidden="false" customHeight="false" outlineLevel="0" collapsed="false">
      <c r="A6" s="44"/>
      <c r="B6" s="34" t="s">
        <v>929</v>
      </c>
      <c r="C6" s="44" t="s">
        <v>930</v>
      </c>
      <c r="D6" s="44"/>
      <c r="E6" s="34" t="str">
        <f aca="false">CONCATENATE("{{canonical_base}}ActivityDefinition/",LOWER(P6))</f>
        <v>{{canonical_base}}ActivityDefinition/emcare.b6.measurements</v>
      </c>
      <c r="F6" s="44"/>
      <c r="G6" s="44" t="s">
        <v>921</v>
      </c>
      <c r="H6" s="44"/>
      <c r="I6" s="44"/>
      <c r="J6" s="34"/>
      <c r="K6" s="44"/>
      <c r="L6" s="44"/>
      <c r="M6" s="38" t="s">
        <v>931</v>
      </c>
      <c r="N6" s="38" t="s">
        <v>932</v>
      </c>
      <c r="P6" s="38" t="s">
        <v>933</v>
      </c>
    </row>
    <row r="7" s="38" customFormat="true" ht="71.25" hidden="false" customHeight="false" outlineLevel="0" collapsed="false">
      <c r="A7" s="45"/>
      <c r="B7" s="34" t="s">
        <v>934</v>
      </c>
      <c r="C7" s="34" t="s">
        <v>935</v>
      </c>
      <c r="D7" s="34"/>
      <c r="E7" s="34" t="str">
        <f aca="false">CONCATENATE("{{canonical_base}}ActivityDefinition/",LOWER(P7))</f>
        <v>{{canonical_base}}ActivityDefinition/emcare.b18-21.symptoms.2m.m</v>
      </c>
      <c r="F7" s="34"/>
      <c r="G7" s="44" t="s">
        <v>936</v>
      </c>
      <c r="H7" s="34"/>
      <c r="I7" s="34"/>
      <c r="J7" s="34"/>
      <c r="K7" s="34"/>
      <c r="L7" s="34"/>
      <c r="M7" s="38" t="s">
        <v>937</v>
      </c>
      <c r="N7" s="38" t="s">
        <v>938</v>
      </c>
      <c r="P7" s="38" t="s">
        <v>939</v>
      </c>
    </row>
    <row r="8" s="38" customFormat="true" ht="57" hidden="false" customHeight="false" outlineLevel="0" collapsed="false">
      <c r="A8" s="34"/>
      <c r="B8" s="34" t="s">
        <v>940</v>
      </c>
      <c r="C8" s="34" t="s">
        <v>941</v>
      </c>
      <c r="D8" s="34"/>
      <c r="E8" s="34" t="str">
        <f aca="false">CONCATENATE("{{canonical_base}}ActivityDefinition/",LOWER(P8))</f>
        <v>{{canonical_base}}ActivityDefinition/emcare.b10-14.symptoms.2m.p</v>
      </c>
      <c r="F8" s="34"/>
      <c r="G8" s="44" t="s">
        <v>942</v>
      </c>
      <c r="H8" s="34"/>
      <c r="I8" s="34"/>
      <c r="J8" s="34"/>
      <c r="K8" s="34"/>
      <c r="L8" s="34"/>
      <c r="M8" s="38" t="s">
        <v>937</v>
      </c>
      <c r="N8" s="38" t="s">
        <v>938</v>
      </c>
      <c r="P8" s="38" t="s">
        <v>943</v>
      </c>
    </row>
    <row r="9" s="38" customFormat="true" ht="57" hidden="false" customHeight="false" outlineLevel="0" collapsed="false">
      <c r="A9" s="34"/>
      <c r="B9" s="34" t="s">
        <v>944</v>
      </c>
      <c r="C9" s="34" t="s">
        <v>945</v>
      </c>
      <c r="D9" s="34"/>
      <c r="E9" s="34" t="str">
        <f aca="false">CONCATENATE("{{canonical_base}}ActivityDefinition/",LOWER(P9))</f>
        <v>{{canonical_base}}ActivityDefinition/emcare.b18-21.signs.2m.m</v>
      </c>
      <c r="F9" s="34"/>
      <c r="G9" s="44" t="s">
        <v>936</v>
      </c>
      <c r="H9" s="34"/>
      <c r="I9" s="34"/>
      <c r="J9" s="34"/>
      <c r="K9" s="34"/>
      <c r="L9" s="34"/>
      <c r="M9" s="38" t="s">
        <v>946</v>
      </c>
      <c r="N9" s="38" t="s">
        <v>938</v>
      </c>
      <c r="P9" s="38" t="s">
        <v>947</v>
      </c>
    </row>
    <row r="10" s="38" customFormat="true" ht="57" hidden="false" customHeight="false" outlineLevel="0" collapsed="false">
      <c r="A10" s="34"/>
      <c r="B10" s="34" t="s">
        <v>948</v>
      </c>
      <c r="C10" s="34" t="s">
        <v>949</v>
      </c>
      <c r="D10" s="34"/>
      <c r="E10" s="34" t="str">
        <f aca="false">CONCATENATE("{{canonical_base}}ActivityDefinition/",LOWER(P10))</f>
        <v>{{canonical_base}}ActivityDefinition/emcare.b10-16.signs.2m.p</v>
      </c>
      <c r="F10" s="34"/>
      <c r="G10" s="44" t="s">
        <v>942</v>
      </c>
      <c r="H10" s="34"/>
      <c r="I10" s="34"/>
      <c r="J10" s="34"/>
      <c r="K10" s="34"/>
      <c r="L10" s="34"/>
      <c r="M10" s="38" t="s">
        <v>950</v>
      </c>
      <c r="N10" s="38" t="s">
        <v>938</v>
      </c>
      <c r="P10" s="38" t="s">
        <v>951</v>
      </c>
    </row>
    <row r="11" s="38" customFormat="true" ht="85.5" hidden="false" customHeight="false" outlineLevel="0" collapsed="false">
      <c r="A11" s="34"/>
      <c r="B11" s="34" t="s">
        <v>952</v>
      </c>
      <c r="C11" s="34" t="s">
        <v>953</v>
      </c>
      <c r="D11" s="34"/>
      <c r="E11" s="34" t="str">
        <f aca="false">CONCATENATE("{{canonical_base}}ActivityDefinition/",LOWER(P11))</f>
        <v>{{canonical_base}}ActivityDefinition/emcare.b17.healthprevention</v>
      </c>
      <c r="F11" s="34"/>
      <c r="G11" s="44" t="s">
        <v>921</v>
      </c>
      <c r="H11" s="34"/>
      <c r="I11" s="34"/>
      <c r="J11" s="34"/>
      <c r="K11" s="34"/>
      <c r="L11" s="34"/>
      <c r="M11" s="38" t="s">
        <v>954</v>
      </c>
      <c r="P11" s="38" t="s">
        <v>955</v>
      </c>
    </row>
    <row r="12" s="38" customFormat="true" ht="42.75" hidden="false" customHeight="false" outlineLevel="0" collapsed="false">
      <c r="A12" s="34"/>
      <c r="B12" s="34" t="s">
        <v>956</v>
      </c>
      <c r="C12" s="34" t="s">
        <v>957</v>
      </c>
      <c r="D12" s="34"/>
      <c r="E12" s="34" t="str">
        <f aca="false">CONCATENATE("{{canonical_base}}ActivityDefinition/",LOWER(P12))</f>
        <v>{{canonical_base}}ActivityDefinition/emcare.b23.classification</v>
      </c>
      <c r="F12" s="34"/>
      <c r="G12" s="44" t="s">
        <v>942</v>
      </c>
      <c r="H12" s="34"/>
      <c r="I12" s="34"/>
      <c r="J12" s="34"/>
      <c r="K12" s="34"/>
      <c r="L12" s="34"/>
      <c r="M12" s="38" t="s">
        <v>958</v>
      </c>
      <c r="N12" s="38" t="s">
        <v>959</v>
      </c>
      <c r="P12" s="38" t="s">
        <v>960</v>
      </c>
    </row>
    <row r="13" s="38" customFormat="true" ht="57" hidden="false" customHeight="false" outlineLevel="0" collapsed="false">
      <c r="A13" s="34"/>
      <c r="B13" s="34" t="s">
        <v>961</v>
      </c>
      <c r="C13" s="34" t="s">
        <v>962</v>
      </c>
      <c r="D13" s="34"/>
      <c r="E13" s="34" t="str">
        <f aca="false">CONCATENATE("{{canonical_base}}ActivityDefinition/",LOWER(P13))</f>
        <v>{{canonical_base}}ActivityDefinition/emcare.b22.assessmentstests</v>
      </c>
      <c r="F13" s="34"/>
      <c r="G13" s="44" t="s">
        <v>921</v>
      </c>
      <c r="H13" s="34"/>
      <c r="I13" s="34"/>
      <c r="J13" s="34"/>
      <c r="K13" s="34"/>
      <c r="L13" s="34"/>
      <c r="M13" s="38" t="s">
        <v>963</v>
      </c>
      <c r="N13" s="38" t="s">
        <v>964</v>
      </c>
      <c r="P13" s="38" t="s">
        <v>965</v>
      </c>
    </row>
    <row r="14" s="38" customFormat="true" ht="85.5" hidden="false" customHeight="false" outlineLevel="0" collapsed="false">
      <c r="A14" s="34"/>
      <c r="B14" s="34" t="s">
        <v>966</v>
      </c>
      <c r="C14" s="34" t="s">
        <v>967</v>
      </c>
      <c r="D14" s="34"/>
      <c r="E14" s="34" t="str">
        <f aca="false">CONCATENATE("{{canonical_base}}ActivityDefinition/",LOWER(P14))</f>
        <v>{{canonical_base}}ActivityDefinition/emcare.treatment</v>
      </c>
      <c r="F14" s="34"/>
      <c r="G14" s="44" t="s">
        <v>921</v>
      </c>
      <c r="H14" s="34"/>
      <c r="I14" s="34"/>
      <c r="J14" s="34"/>
      <c r="K14" s="34"/>
      <c r="L14" s="34"/>
      <c r="M14" s="38" t="s">
        <v>968</v>
      </c>
      <c r="N14" s="38" t="s">
        <v>969</v>
      </c>
      <c r="P14" s="38" t="s">
        <v>970</v>
      </c>
    </row>
    <row r="15" s="38" customFormat="true" ht="57" hidden="false" customHeight="false" outlineLevel="0" collapsed="false">
      <c r="A15" s="34"/>
      <c r="B15" s="34" t="s">
        <v>971</v>
      </c>
      <c r="C15" s="34" t="s">
        <v>972</v>
      </c>
      <c r="D15" s="34"/>
      <c r="E15" s="34" t="str">
        <f aca="false">CONCATENATE("{{canonical_base}}ActivityDefinition/",LOWER(P15))</f>
        <v>{{canonical_base}}ActivityDefinition/emcare.b23.classification.2m</v>
      </c>
      <c r="F15" s="34"/>
      <c r="G15" s="44" t="s">
        <v>936</v>
      </c>
      <c r="H15" s="34"/>
      <c r="I15" s="34"/>
      <c r="J15" s="34"/>
      <c r="K15" s="34"/>
      <c r="L15" s="34"/>
      <c r="P15" s="38" t="s">
        <v>973</v>
      </c>
    </row>
    <row r="16" customFormat="false" ht="14.25" hidden="false" customHeight="false" outlineLevel="0" collapsed="false">
      <c r="A16" s="30"/>
      <c r="B16" s="30"/>
      <c r="C16" s="30"/>
      <c r="D16" s="30"/>
      <c r="E16" s="30"/>
      <c r="F16" s="30"/>
      <c r="G16" s="43"/>
      <c r="H16" s="30"/>
      <c r="I16" s="30"/>
      <c r="J16" s="30"/>
      <c r="K16" s="30"/>
      <c r="L16" s="30"/>
    </row>
    <row r="17" customFormat="false" ht="14.25" hidden="false" customHeight="false" outlineLevel="0" collapsed="false">
      <c r="A17" s="30"/>
      <c r="B17" s="30"/>
      <c r="C17" s="30"/>
      <c r="D17" s="30"/>
      <c r="E17" s="30"/>
      <c r="F17" s="30"/>
      <c r="G17" s="30"/>
      <c r="H17" s="30"/>
      <c r="I17" s="30"/>
      <c r="J17" s="30"/>
      <c r="K17" s="30"/>
      <c r="L17" s="30"/>
    </row>
    <row r="18" customFormat="false" ht="14.25" hidden="false" customHeight="false" outlineLevel="0" collapsed="false">
      <c r="A18" s="30"/>
      <c r="B18" s="30"/>
      <c r="C18" s="30"/>
      <c r="D18" s="30"/>
      <c r="E18" s="30"/>
      <c r="F18" s="30"/>
      <c r="G18" s="30"/>
      <c r="H18" s="30"/>
      <c r="I18" s="30"/>
      <c r="J18" s="30"/>
      <c r="K18" s="30"/>
      <c r="L18" s="30"/>
    </row>
    <row r="19" customFormat="false" ht="14.25" hidden="false" customHeight="false" outlineLevel="0" collapsed="false">
      <c r="A19" s="30"/>
      <c r="B19" s="30"/>
      <c r="C19" s="30"/>
      <c r="D19" s="30"/>
      <c r="E19" s="30"/>
      <c r="F19" s="30"/>
      <c r="G19" s="30"/>
      <c r="H19" s="30"/>
      <c r="I19" s="30"/>
      <c r="J19" s="30"/>
      <c r="K19" s="30"/>
      <c r="L19" s="30"/>
    </row>
    <row r="20" customFormat="false" ht="14.25" hidden="false" customHeight="false" outlineLevel="0" collapsed="false">
      <c r="A20" s="30"/>
      <c r="B20" s="30"/>
      <c r="C20" s="30"/>
      <c r="D20" s="30"/>
      <c r="E20" s="30"/>
      <c r="F20" s="30"/>
      <c r="G20" s="30"/>
      <c r="H20" s="30"/>
      <c r="I20" s="30"/>
      <c r="J20" s="30"/>
      <c r="K20" s="30"/>
      <c r="L20" s="30"/>
    </row>
    <row r="21" customFormat="false" ht="14.25" hidden="false" customHeight="false" outlineLevel="0" collapsed="false">
      <c r="A21" s="30"/>
      <c r="B21" s="30"/>
      <c r="C21" s="30"/>
      <c r="D21" s="30"/>
      <c r="E21" s="30"/>
      <c r="F21" s="30"/>
      <c r="G21" s="30"/>
      <c r="H21" s="30"/>
      <c r="I21" s="30"/>
      <c r="J21" s="30"/>
      <c r="K21" s="30"/>
      <c r="L21" s="30"/>
    </row>
    <row r="22" customFormat="false" ht="14.25" hidden="false" customHeight="false" outlineLevel="0" collapsed="false">
      <c r="A22" s="30"/>
      <c r="B22" s="30"/>
      <c r="C22" s="30"/>
      <c r="D22" s="30"/>
      <c r="E22" s="30"/>
      <c r="F22" s="30"/>
      <c r="G22" s="30"/>
      <c r="H22" s="30"/>
      <c r="I22" s="30"/>
      <c r="J22" s="30"/>
      <c r="K22" s="30"/>
      <c r="L22" s="30"/>
    </row>
    <row r="23" customFormat="false" ht="14.25" hidden="false" customHeight="false" outlineLevel="0" collapsed="false">
      <c r="A23" s="30"/>
      <c r="B23" s="30"/>
      <c r="C23" s="30"/>
      <c r="D23" s="30"/>
      <c r="E23" s="30"/>
      <c r="F23" s="30"/>
      <c r="G23" s="30"/>
      <c r="H23" s="30"/>
      <c r="I23" s="30"/>
      <c r="J23" s="30"/>
      <c r="K23" s="30"/>
      <c r="L23"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6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A1" activeCellId="1" sqref="W28:W30 A1"/>
    </sheetView>
  </sheetViews>
  <sheetFormatPr defaultColWidth="8.50390625" defaultRowHeight="14.25" zeroHeight="false" outlineLevelRow="0" outlineLevelCol="0"/>
  <cols>
    <col collapsed="false" customWidth="false" hidden="false" outlineLevel="0" max="1" min="1" style="1" width="8.5"/>
    <col collapsed="false" customWidth="true" hidden="false" outlineLevel="0" max="2" min="2" style="1" width="31"/>
    <col collapsed="false" customWidth="true" hidden="false" outlineLevel="0" max="3" min="3" style="1" width="27"/>
    <col collapsed="false" customWidth="true" hidden="false" outlineLevel="0" max="4" min="4" style="1" width="41"/>
    <col collapsed="false" customWidth="false" hidden="false" outlineLevel="0" max="16" min="5" style="1" width="8.5"/>
    <col collapsed="false" customWidth="true" hidden="false" outlineLevel="0" max="17" min="17" style="1" width="32.12"/>
    <col collapsed="false" customWidth="false" hidden="false" outlineLevel="0" max="16384" min="18" style="1" width="8.5"/>
  </cols>
  <sheetData>
    <row r="1" customFormat="false" ht="42.75" hidden="false" customHeight="false" outlineLevel="0" collapsed="false">
      <c r="A1" s="30" t="s">
        <v>794</v>
      </c>
      <c r="B1" s="30" t="s">
        <v>795</v>
      </c>
      <c r="C1" s="30" t="s">
        <v>796</v>
      </c>
      <c r="D1" s="30" t="s">
        <v>797</v>
      </c>
      <c r="E1" s="30" t="s">
        <v>798</v>
      </c>
      <c r="F1" s="30" t="s">
        <v>974</v>
      </c>
      <c r="G1" s="30" t="s">
        <v>975</v>
      </c>
      <c r="H1" s="30" t="s">
        <v>976</v>
      </c>
      <c r="I1" s="30" t="s">
        <v>799</v>
      </c>
      <c r="J1" s="30" t="s">
        <v>977</v>
      </c>
      <c r="K1" s="42" t="s">
        <v>978</v>
      </c>
      <c r="L1" s="30" t="s">
        <v>979</v>
      </c>
      <c r="M1" s="30" t="s">
        <v>980</v>
      </c>
      <c r="N1" s="30" t="s">
        <v>4</v>
      </c>
      <c r="O1" s="30" t="s">
        <v>3</v>
      </c>
      <c r="P1" s="30" t="s">
        <v>981</v>
      </c>
      <c r="Q1" s="2" t="s">
        <v>982</v>
      </c>
      <c r="R1" s="2" t="s">
        <v>6</v>
      </c>
      <c r="S1" s="2" t="s">
        <v>983</v>
      </c>
      <c r="T1" s="2" t="s">
        <v>984</v>
      </c>
      <c r="U1" s="2" t="s">
        <v>985</v>
      </c>
      <c r="V1" s="2" t="s">
        <v>986</v>
      </c>
      <c r="W1" s="2" t="s">
        <v>987</v>
      </c>
      <c r="X1" s="2" t="s">
        <v>988</v>
      </c>
      <c r="Y1" s="2" t="s">
        <v>0</v>
      </c>
      <c r="Z1" s="2" t="s">
        <v>989</v>
      </c>
      <c r="AA1" s="30" t="s">
        <v>990</v>
      </c>
      <c r="AB1" s="30" t="s">
        <v>991</v>
      </c>
      <c r="AC1" s="30"/>
    </row>
    <row r="3" customFormat="false" ht="14.25" hidden="false" customHeight="false" outlineLevel="0" collapsed="false">
      <c r="A3" s="30"/>
      <c r="B3" s="30"/>
      <c r="C3" s="30"/>
      <c r="D3" s="30"/>
      <c r="E3" s="30"/>
      <c r="F3" s="30"/>
      <c r="G3" s="30"/>
      <c r="H3" s="43"/>
      <c r="I3" s="30"/>
      <c r="J3" s="30"/>
      <c r="K3" s="30"/>
      <c r="L3" s="30"/>
      <c r="M3" s="30"/>
      <c r="O3" s="30"/>
      <c r="P3" s="30"/>
      <c r="Q3" s="2"/>
      <c r="R3" s="2"/>
      <c r="S3" s="2"/>
      <c r="T3" s="2"/>
      <c r="U3" s="2"/>
      <c r="V3" s="2"/>
      <c r="W3" s="2"/>
      <c r="X3" s="2"/>
      <c r="Y3" s="30"/>
      <c r="Z3" s="2"/>
      <c r="AA3" s="30"/>
      <c r="AB3" s="30"/>
      <c r="AC3" s="30"/>
    </row>
    <row r="4" customFormat="false" ht="14.25" hidden="false" customHeight="false" outlineLevel="0" collapsed="false">
      <c r="A4" s="30"/>
      <c r="B4" s="30"/>
      <c r="C4" s="30"/>
      <c r="D4" s="30"/>
      <c r="E4" s="30"/>
      <c r="F4" s="30"/>
      <c r="G4" s="30"/>
      <c r="H4" s="43"/>
      <c r="I4" s="30"/>
      <c r="J4" s="30"/>
      <c r="K4" s="30"/>
      <c r="L4" s="30"/>
      <c r="M4" s="30"/>
      <c r="O4" s="43"/>
      <c r="P4" s="30"/>
      <c r="Q4" s="2"/>
      <c r="R4" s="2"/>
      <c r="S4" s="2"/>
      <c r="T4" s="2"/>
      <c r="U4" s="2"/>
      <c r="V4" s="2"/>
      <c r="W4" s="2"/>
      <c r="X4" s="2"/>
      <c r="Y4" s="30"/>
      <c r="Z4" s="2"/>
      <c r="AA4" s="30"/>
      <c r="AB4" s="30"/>
      <c r="AC4" s="30"/>
    </row>
    <row r="5" customFormat="false" ht="14.25" hidden="false" customHeight="false" outlineLevel="0" collapsed="false">
      <c r="A5" s="30"/>
      <c r="B5" s="30"/>
      <c r="C5" s="30"/>
      <c r="D5" s="30"/>
      <c r="E5" s="30"/>
      <c r="F5" s="30"/>
      <c r="G5" s="30"/>
      <c r="H5" s="43"/>
      <c r="I5" s="30"/>
      <c r="J5" s="30"/>
      <c r="K5" s="30"/>
      <c r="L5" s="30"/>
      <c r="M5" s="30"/>
      <c r="O5" s="43"/>
      <c r="P5" s="30"/>
      <c r="Q5" s="2"/>
      <c r="R5" s="2"/>
      <c r="S5" s="2"/>
      <c r="T5" s="2"/>
      <c r="U5" s="2"/>
      <c r="V5" s="2"/>
      <c r="W5" s="2"/>
      <c r="X5" s="2"/>
      <c r="Y5" s="30"/>
      <c r="Z5" s="2"/>
      <c r="AA5" s="30"/>
      <c r="AB5" s="30"/>
      <c r="AC5" s="30"/>
    </row>
    <row r="6" customFormat="false" ht="15.75" hidden="false" customHeight="true" outlineLevel="0" collapsed="false">
      <c r="A6" s="43" t="s">
        <v>992</v>
      </c>
      <c r="B6" s="43"/>
      <c r="C6" s="43" t="s">
        <v>993</v>
      </c>
      <c r="D6" s="43" t="s">
        <v>994</v>
      </c>
      <c r="E6" s="43" t="s">
        <v>995</v>
      </c>
      <c r="F6" s="43"/>
      <c r="G6" s="43"/>
      <c r="H6" s="43"/>
      <c r="I6" s="43"/>
      <c r="J6" s="43"/>
      <c r="K6" s="43"/>
      <c r="L6" s="43"/>
      <c r="M6" s="43"/>
      <c r="O6" s="43"/>
      <c r="P6" s="43"/>
      <c r="Q6" s="46" t="s">
        <v>996</v>
      </c>
      <c r="R6" s="16"/>
      <c r="S6" s="43"/>
      <c r="T6" s="43"/>
      <c r="U6" s="43" t="s">
        <v>997</v>
      </c>
      <c r="V6" s="43" t="s">
        <v>998</v>
      </c>
      <c r="W6" s="43"/>
      <c r="X6" s="43"/>
      <c r="Y6" s="43" t="s">
        <v>7</v>
      </c>
      <c r="Z6" s="43"/>
      <c r="AA6" s="43"/>
      <c r="AB6" s="43"/>
      <c r="AC6" s="43"/>
    </row>
    <row r="7" customFormat="false" ht="14.25" hidden="false" customHeight="false" outlineLevel="0" collapsed="false">
      <c r="A7" s="43" t="s">
        <v>999</v>
      </c>
      <c r="B7" s="43"/>
      <c r="C7" s="43" t="s">
        <v>1000</v>
      </c>
      <c r="D7" s="43" t="s">
        <v>1001</v>
      </c>
      <c r="E7" s="43" t="s">
        <v>1002</v>
      </c>
      <c r="F7" s="43"/>
      <c r="G7" s="43"/>
      <c r="H7" s="43"/>
      <c r="I7" s="43"/>
      <c r="J7" s="43"/>
      <c r="K7" s="43"/>
      <c r="L7" s="43"/>
      <c r="M7" s="43"/>
      <c r="O7" s="43" t="s">
        <v>1003</v>
      </c>
      <c r="P7" s="43"/>
      <c r="Q7" s="43" t="s">
        <v>1004</v>
      </c>
      <c r="R7" s="16"/>
      <c r="S7" s="43" t="s">
        <v>1005</v>
      </c>
      <c r="T7" s="43"/>
      <c r="U7" s="43" t="s">
        <v>997</v>
      </c>
      <c r="V7" s="43" t="s">
        <v>1006</v>
      </c>
      <c r="W7" s="43"/>
      <c r="X7" s="43"/>
      <c r="Y7" s="43" t="s">
        <v>7</v>
      </c>
      <c r="Z7" s="43"/>
      <c r="AA7" s="43"/>
      <c r="AB7" s="43"/>
      <c r="AC7" s="43"/>
    </row>
    <row r="8" customFormat="false" ht="14.25" hidden="false" customHeight="false" outlineLevel="0" collapsed="false">
      <c r="A8" s="43"/>
      <c r="B8" s="43"/>
      <c r="C8" s="43"/>
      <c r="D8" s="43"/>
      <c r="E8" s="43"/>
      <c r="F8" s="43"/>
      <c r="G8" s="43"/>
      <c r="H8" s="43"/>
      <c r="I8" s="43"/>
      <c r="J8" s="43"/>
      <c r="K8" s="43"/>
      <c r="L8" s="43"/>
      <c r="M8" s="43"/>
      <c r="O8" s="43"/>
      <c r="P8" s="43"/>
      <c r="Q8" s="46"/>
      <c r="R8" s="16"/>
      <c r="S8" s="43"/>
      <c r="T8" s="43"/>
      <c r="U8" s="43"/>
      <c r="V8" s="43"/>
      <c r="W8" s="43"/>
      <c r="X8" s="43"/>
      <c r="Y8" s="43"/>
      <c r="Z8" s="43"/>
      <c r="AA8" s="43"/>
      <c r="AB8" s="43"/>
      <c r="AC8" s="43"/>
    </row>
    <row r="9" customFormat="false" ht="14.25" hidden="false" customHeight="false" outlineLevel="0" collapsed="false">
      <c r="A9" s="43" t="s">
        <v>992</v>
      </c>
      <c r="B9" s="43"/>
      <c r="C9" s="43" t="s">
        <v>1007</v>
      </c>
      <c r="D9" s="43" t="s">
        <v>1008</v>
      </c>
      <c r="E9" s="43" t="s">
        <v>1009</v>
      </c>
      <c r="F9" s="43"/>
      <c r="G9" s="43"/>
      <c r="H9" s="43"/>
      <c r="I9" s="43"/>
      <c r="J9" s="43" t="s">
        <v>1010</v>
      </c>
      <c r="K9" s="43"/>
      <c r="L9" s="43"/>
      <c r="M9" s="43" t="n">
        <v>1</v>
      </c>
      <c r="O9" s="43"/>
      <c r="P9" s="43"/>
      <c r="Q9" s="43" t="s">
        <v>1011</v>
      </c>
      <c r="R9" s="16"/>
      <c r="S9" s="43"/>
      <c r="T9" s="43"/>
      <c r="U9" s="43" t="s">
        <v>997</v>
      </c>
      <c r="V9" s="43" t="s">
        <v>1012</v>
      </c>
      <c r="W9" s="43"/>
      <c r="X9" s="43"/>
      <c r="Y9" s="43" t="s">
        <v>7</v>
      </c>
      <c r="Z9" s="43"/>
      <c r="AA9" s="43"/>
      <c r="AB9" s="43"/>
      <c r="AC9" s="43"/>
    </row>
    <row r="10" customFormat="false" ht="14.25" hidden="false" customHeight="false" outlineLevel="0" collapsed="false">
      <c r="A10" s="43" t="s">
        <v>992</v>
      </c>
      <c r="B10" s="43"/>
      <c r="C10" s="43" t="s">
        <v>1013</v>
      </c>
      <c r="D10" s="43" t="s">
        <v>1014</v>
      </c>
      <c r="E10" s="43" t="s">
        <v>1015</v>
      </c>
      <c r="F10" s="43"/>
      <c r="G10" s="43"/>
      <c r="H10" s="43"/>
      <c r="I10" s="43"/>
      <c r="J10" s="43" t="s">
        <v>1010</v>
      </c>
      <c r="K10" s="43"/>
      <c r="L10" s="43"/>
      <c r="M10" s="43"/>
      <c r="O10" s="43"/>
      <c r="P10" s="43"/>
      <c r="Q10" s="43"/>
      <c r="R10" s="16"/>
      <c r="S10" s="43"/>
      <c r="T10" s="43"/>
      <c r="U10" s="43" t="s">
        <v>997</v>
      </c>
      <c r="V10" s="43" t="s">
        <v>1016</v>
      </c>
      <c r="W10" s="43"/>
      <c r="X10" s="43"/>
      <c r="Y10" s="43" t="s">
        <v>7</v>
      </c>
      <c r="Z10" s="43"/>
      <c r="AA10" s="43"/>
      <c r="AB10" s="43"/>
      <c r="AC10" s="43"/>
    </row>
    <row r="11" customFormat="false" ht="14.25" hidden="false" customHeight="false" outlineLevel="0" collapsed="false">
      <c r="A11" s="43" t="s">
        <v>992</v>
      </c>
      <c r="B11" s="43"/>
      <c r="C11" s="43" t="s">
        <v>1017</v>
      </c>
      <c r="D11" s="43" t="s">
        <v>1018</v>
      </c>
      <c r="E11" s="43" t="s">
        <v>1019</v>
      </c>
      <c r="F11" s="43"/>
      <c r="G11" s="43"/>
      <c r="H11" s="43"/>
      <c r="I11" s="43"/>
      <c r="J11" s="43" t="s">
        <v>1010</v>
      </c>
      <c r="K11" s="43"/>
      <c r="L11" s="43"/>
      <c r="M11" s="43" t="n">
        <v>1</v>
      </c>
      <c r="O11" s="43"/>
      <c r="P11" s="43"/>
      <c r="Q11" s="43"/>
      <c r="R11" s="16"/>
      <c r="S11" s="43"/>
      <c r="T11" s="43"/>
      <c r="U11" s="43" t="s">
        <v>997</v>
      </c>
      <c r="V11" s="43" t="s">
        <v>1020</v>
      </c>
      <c r="W11" s="43"/>
      <c r="X11" s="43"/>
      <c r="Y11" s="43" t="s">
        <v>7</v>
      </c>
      <c r="Z11" s="43"/>
      <c r="AA11" s="43"/>
      <c r="AB11" s="43"/>
      <c r="AC11" s="43"/>
    </row>
    <row r="12" s="30" customFormat="true" ht="21" hidden="false" customHeight="true" outlineLevel="0" collapsed="false">
      <c r="A12" s="43" t="s">
        <v>1021</v>
      </c>
      <c r="B12" s="43"/>
      <c r="C12" s="43" t="s">
        <v>1022</v>
      </c>
      <c r="D12" s="43" t="s">
        <v>1023</v>
      </c>
      <c r="E12" s="43" t="s">
        <v>1024</v>
      </c>
      <c r="F12" s="43"/>
      <c r="G12" s="43"/>
      <c r="H12" s="43"/>
      <c r="I12" s="43"/>
      <c r="J12" s="43" t="s">
        <v>1025</v>
      </c>
      <c r="K12" s="43"/>
      <c r="L12" s="43"/>
      <c r="M12" s="43"/>
      <c r="O12" s="43"/>
      <c r="P12" s="43"/>
      <c r="Q12" s="43"/>
      <c r="R12" s="17"/>
      <c r="S12" s="43"/>
      <c r="T12" s="43"/>
      <c r="U12" s="43"/>
      <c r="V12" s="43"/>
      <c r="W12" s="43"/>
      <c r="X12" s="43"/>
      <c r="Y12" s="43"/>
      <c r="Z12" s="43"/>
      <c r="AA12" s="43"/>
      <c r="AB12" s="43"/>
      <c r="AC12" s="43"/>
      <c r="AD12" s="43"/>
      <c r="AE12" s="43"/>
      <c r="AF12" s="43"/>
      <c r="AG12" s="43"/>
      <c r="AH12" s="47"/>
      <c r="AI12" s="47"/>
      <c r="AJ12" s="47"/>
      <c r="AK12" s="47"/>
      <c r="AL12" s="47"/>
      <c r="AM12" s="47"/>
      <c r="AN12" s="47"/>
      <c r="AO12" s="47"/>
      <c r="AP12" s="47"/>
      <c r="AQ12" s="47"/>
      <c r="AR12" s="47"/>
      <c r="AS12" s="47"/>
      <c r="AT12" s="47"/>
      <c r="AU12" s="47"/>
      <c r="AV12" s="47"/>
      <c r="AW12" s="47"/>
      <c r="AX12" s="47"/>
      <c r="AY12" s="47"/>
      <c r="AZ12" s="47"/>
      <c r="BA12" s="47"/>
    </row>
    <row r="13" s="30" customFormat="true" ht="21" hidden="false" customHeight="true" outlineLevel="0" collapsed="false">
      <c r="A13" s="43"/>
      <c r="B13" s="43"/>
      <c r="C13" s="43"/>
      <c r="D13" s="43"/>
      <c r="E13" s="43"/>
      <c r="F13" s="43"/>
      <c r="G13" s="43"/>
      <c r="H13" s="43"/>
      <c r="I13" s="43"/>
      <c r="J13" s="43"/>
      <c r="K13" s="43"/>
      <c r="L13" s="43"/>
      <c r="M13" s="43"/>
      <c r="O13" s="43"/>
      <c r="P13" s="43"/>
      <c r="Q13" s="43"/>
      <c r="R13" s="17"/>
      <c r="S13" s="43"/>
      <c r="T13" s="43"/>
      <c r="U13" s="43"/>
      <c r="V13" s="43"/>
      <c r="W13" s="43"/>
      <c r="X13" s="43"/>
      <c r="Y13" s="43"/>
      <c r="Z13" s="43"/>
      <c r="AA13" s="43"/>
      <c r="AB13" s="43"/>
      <c r="AC13" s="43"/>
      <c r="AD13" s="43"/>
      <c r="AE13" s="43"/>
      <c r="AF13" s="43"/>
      <c r="AG13" s="43"/>
      <c r="AH13" s="47"/>
      <c r="AI13" s="47"/>
      <c r="AJ13" s="47"/>
      <c r="AK13" s="47"/>
      <c r="AL13" s="47"/>
      <c r="AM13" s="47"/>
      <c r="AN13" s="47"/>
      <c r="AO13" s="47"/>
      <c r="AP13" s="47"/>
      <c r="AQ13" s="47"/>
      <c r="AR13" s="47"/>
      <c r="AS13" s="47"/>
      <c r="AT13" s="47"/>
      <c r="AU13" s="47"/>
      <c r="AV13" s="47"/>
      <c r="AW13" s="47"/>
      <c r="AX13" s="47"/>
      <c r="AY13" s="47"/>
      <c r="AZ13" s="47"/>
      <c r="BA13" s="47"/>
    </row>
    <row r="14" customFormat="false" ht="14.25" hidden="false" customHeight="false" outlineLevel="0" collapsed="false">
      <c r="A14" s="1" t="s">
        <v>1026</v>
      </c>
      <c r="C14" s="43" t="s">
        <v>1027</v>
      </c>
      <c r="D14" s="43" t="s">
        <v>1028</v>
      </c>
      <c r="E14" s="43" t="s">
        <v>1029</v>
      </c>
      <c r="F14" s="43"/>
      <c r="G14" s="43"/>
      <c r="H14" s="43" t="s">
        <v>1030</v>
      </c>
      <c r="I14" s="43"/>
      <c r="J14" s="43"/>
      <c r="K14" s="43"/>
      <c r="L14" s="43"/>
      <c r="M14" s="43"/>
      <c r="O14" s="43" t="s">
        <v>1031</v>
      </c>
      <c r="P14" s="43"/>
      <c r="Q14" s="43"/>
      <c r="R14" s="16"/>
      <c r="S14" s="43"/>
      <c r="T14" s="43"/>
      <c r="U14" s="43"/>
      <c r="V14" s="43"/>
      <c r="W14" s="43"/>
      <c r="X14" s="43"/>
      <c r="Y14" s="43"/>
      <c r="Z14" s="43"/>
      <c r="AA14" s="43"/>
      <c r="AB14" s="43"/>
      <c r="AC14" s="43"/>
    </row>
    <row r="15" customFormat="false" ht="14.25" hidden="false" customHeight="false" outlineLevel="0" collapsed="false">
      <c r="A15" s="1" t="s">
        <v>1026</v>
      </c>
      <c r="C15" s="43" t="s">
        <v>1032</v>
      </c>
      <c r="D15" s="43" t="s">
        <v>1033</v>
      </c>
      <c r="E15" s="43" t="s">
        <v>1034</v>
      </c>
      <c r="F15" s="43"/>
      <c r="G15" s="43"/>
      <c r="H15" s="43" t="s">
        <v>1035</v>
      </c>
      <c r="I15" s="43"/>
      <c r="J15" s="43"/>
      <c r="K15" s="43"/>
      <c r="L15" s="43"/>
      <c r="M15" s="43"/>
      <c r="O15" s="43" t="s">
        <v>1036</v>
      </c>
      <c r="P15" s="43"/>
      <c r="Q15" s="43"/>
      <c r="R15" s="16"/>
      <c r="S15" s="43"/>
      <c r="T15" s="43"/>
      <c r="U15" s="43"/>
      <c r="V15" s="43"/>
      <c r="W15" s="43"/>
      <c r="X15" s="43"/>
      <c r="Y15" s="43"/>
      <c r="Z15" s="43"/>
      <c r="AA15" s="43"/>
      <c r="AB15" s="43"/>
      <c r="AC15" s="43"/>
    </row>
    <row r="16" customFormat="false" ht="14.25" hidden="false" customHeight="false" outlineLevel="0" collapsed="false">
      <c r="A16" s="1" t="s">
        <v>1026</v>
      </c>
      <c r="C16" s="43" t="s">
        <v>1037</v>
      </c>
      <c r="D16" s="43" t="s">
        <v>1038</v>
      </c>
      <c r="E16" s="43" t="s">
        <v>1034</v>
      </c>
      <c r="F16" s="43"/>
      <c r="G16" s="43"/>
      <c r="H16" s="43" t="s">
        <v>1039</v>
      </c>
      <c r="I16" s="43"/>
      <c r="J16" s="43"/>
      <c r="K16" s="43"/>
      <c r="L16" s="43"/>
      <c r="M16" s="43"/>
      <c r="O16" s="43" t="s">
        <v>1040</v>
      </c>
      <c r="P16" s="43"/>
      <c r="Q16" s="43"/>
      <c r="R16" s="16"/>
      <c r="S16" s="43"/>
      <c r="T16" s="43"/>
      <c r="U16" s="43"/>
      <c r="V16" s="43"/>
      <c r="W16" s="43"/>
      <c r="X16" s="43"/>
      <c r="Y16" s="43"/>
      <c r="Z16" s="43"/>
      <c r="AA16" s="43"/>
      <c r="AB16" s="43"/>
      <c r="AC16" s="43"/>
    </row>
    <row r="17" customFormat="false" ht="14.25" hidden="false" customHeight="false" outlineLevel="0" collapsed="false">
      <c r="A17" s="43" t="s">
        <v>999</v>
      </c>
      <c r="B17" s="43"/>
      <c r="C17" s="43" t="s">
        <v>1041</v>
      </c>
      <c r="D17" s="43" t="s">
        <v>1042</v>
      </c>
      <c r="E17" s="43" t="s">
        <v>1043</v>
      </c>
      <c r="F17" s="43"/>
      <c r="G17" s="43"/>
      <c r="I17" s="43"/>
      <c r="J17" s="43" t="s">
        <v>1044</v>
      </c>
      <c r="K17" s="43"/>
      <c r="L17" s="43"/>
      <c r="M17" s="43"/>
      <c r="O17" s="43" t="s">
        <v>1003</v>
      </c>
      <c r="P17" s="43"/>
      <c r="Q17" s="43"/>
      <c r="R17" s="16"/>
      <c r="S17" s="43"/>
      <c r="T17" s="43"/>
      <c r="U17" s="43"/>
      <c r="V17" s="43"/>
      <c r="W17" s="43"/>
      <c r="X17" s="43"/>
      <c r="Y17" s="43" t="s">
        <v>7</v>
      </c>
      <c r="Z17" s="43"/>
      <c r="AA17" s="43"/>
      <c r="AB17" s="43"/>
      <c r="AC17" s="43"/>
    </row>
    <row r="18" customFormat="false" ht="14.25" hidden="false" customHeight="false" outlineLevel="0" collapsed="false">
      <c r="A18" s="43" t="s">
        <v>1045</v>
      </c>
      <c r="B18" s="43"/>
      <c r="C18" s="43" t="s">
        <v>1046</v>
      </c>
      <c r="D18" s="43" t="s">
        <v>27</v>
      </c>
      <c r="E18" s="43" t="s">
        <v>28</v>
      </c>
      <c r="F18" s="43"/>
      <c r="G18" s="43"/>
      <c r="H18" s="43"/>
      <c r="I18" s="43"/>
      <c r="J18" s="43" t="s">
        <v>1047</v>
      </c>
      <c r="K18" s="43"/>
      <c r="L18" s="43"/>
      <c r="M18" s="43"/>
      <c r="O18" s="43" t="s">
        <v>1048</v>
      </c>
      <c r="P18" s="43"/>
      <c r="Q18" s="43" t="s">
        <v>1049</v>
      </c>
      <c r="R18" s="16"/>
      <c r="S18" s="43" t="s">
        <v>1050</v>
      </c>
      <c r="T18" s="43"/>
      <c r="U18" s="43" t="s">
        <v>997</v>
      </c>
      <c r="V18" s="43" t="s">
        <v>1051</v>
      </c>
      <c r="W18" s="43"/>
      <c r="X18" s="43"/>
      <c r="Y18" s="43" t="s">
        <v>7</v>
      </c>
      <c r="Z18" s="43"/>
      <c r="AA18" s="43"/>
      <c r="AB18" s="43"/>
      <c r="AC18" s="43"/>
    </row>
    <row r="19" customFormat="false" ht="14.25" hidden="false" customHeight="false" outlineLevel="0" collapsed="false">
      <c r="A19" s="43" t="s">
        <v>1021</v>
      </c>
      <c r="B19" s="43"/>
      <c r="C19" s="43" t="s">
        <v>1052</v>
      </c>
      <c r="D19" s="43" t="s">
        <v>1053</v>
      </c>
      <c r="E19" s="43" t="s">
        <v>1054</v>
      </c>
      <c r="F19" s="43"/>
      <c r="G19" s="43"/>
      <c r="H19" s="43"/>
      <c r="I19" s="46"/>
      <c r="J19" s="43" t="s">
        <v>1055</v>
      </c>
      <c r="K19" s="43"/>
      <c r="L19" s="43"/>
      <c r="M19" s="43"/>
      <c r="O19" s="43"/>
      <c r="P19" s="43"/>
      <c r="Q19" s="43"/>
      <c r="R19" s="16"/>
      <c r="S19" s="43"/>
      <c r="T19" s="43"/>
      <c r="U19" s="43"/>
      <c r="V19" s="43"/>
      <c r="W19" s="43"/>
      <c r="X19" s="43"/>
      <c r="Y19" s="43" t="s">
        <v>7</v>
      </c>
      <c r="Z19" s="43"/>
      <c r="AA19" s="43"/>
      <c r="AB19" s="43"/>
      <c r="AC19" s="43"/>
    </row>
    <row r="20" customFormat="false" ht="16.5" hidden="false" customHeight="true" outlineLevel="0" collapsed="false">
      <c r="A20" s="43" t="s">
        <v>1056</v>
      </c>
      <c r="B20" s="43"/>
      <c r="C20" s="43" t="s">
        <v>1057</v>
      </c>
      <c r="D20" s="43" t="s">
        <v>1028</v>
      </c>
      <c r="E20" s="43"/>
      <c r="F20" s="43"/>
      <c r="G20" s="43"/>
      <c r="H20" s="43"/>
      <c r="I20" s="46"/>
      <c r="J20" s="43" t="s">
        <v>1058</v>
      </c>
      <c r="K20" s="43" t="s">
        <v>1059</v>
      </c>
      <c r="L20" s="43" t="s">
        <v>1060</v>
      </c>
      <c r="O20" s="43" t="s">
        <v>1061</v>
      </c>
      <c r="P20" s="43"/>
      <c r="Q20" s="43"/>
      <c r="R20" s="16"/>
      <c r="S20" s="43"/>
      <c r="T20" s="43"/>
      <c r="U20" s="43"/>
      <c r="V20" s="43"/>
      <c r="W20" s="43"/>
      <c r="X20" s="43"/>
      <c r="Y20" s="43"/>
      <c r="Z20" s="43"/>
      <c r="AA20" s="43"/>
      <c r="AB20" s="43"/>
      <c r="AC20" s="43"/>
    </row>
    <row r="21" customFormat="false" ht="14.25" hidden="false" customHeight="false" outlineLevel="0" collapsed="false">
      <c r="A21" s="43" t="s">
        <v>1056</v>
      </c>
      <c r="B21" s="43"/>
      <c r="C21" s="43" t="s">
        <v>1062</v>
      </c>
      <c r="D21" s="43" t="s">
        <v>1063</v>
      </c>
      <c r="E21" s="43"/>
      <c r="F21" s="43"/>
      <c r="G21" s="43"/>
      <c r="H21" s="43"/>
      <c r="I21" s="46"/>
      <c r="J21" s="43" t="s">
        <v>1058</v>
      </c>
      <c r="K21" s="43" t="s">
        <v>1059</v>
      </c>
      <c r="L21" s="43" t="s">
        <v>1064</v>
      </c>
      <c r="M21" s="43"/>
      <c r="O21" s="43" t="s">
        <v>1065</v>
      </c>
      <c r="P21" s="43"/>
      <c r="Q21" s="43"/>
      <c r="R21" s="16"/>
      <c r="S21" s="43"/>
      <c r="T21" s="43"/>
      <c r="U21" s="43"/>
      <c r="V21" s="43"/>
      <c r="W21" s="43"/>
      <c r="X21" s="43"/>
      <c r="Y21" s="43"/>
      <c r="Z21" s="43"/>
      <c r="AA21" s="43"/>
      <c r="AB21" s="43"/>
      <c r="AC21" s="43"/>
    </row>
    <row r="22" customFormat="false" ht="14.25" hidden="false" customHeight="false" outlineLevel="0" collapsed="false">
      <c r="A22" s="43" t="s">
        <v>1056</v>
      </c>
      <c r="B22" s="43"/>
      <c r="C22" s="43" t="s">
        <v>1066</v>
      </c>
      <c r="D22" s="43" t="s">
        <v>1033</v>
      </c>
      <c r="E22" s="43"/>
      <c r="F22" s="43"/>
      <c r="G22" s="43"/>
      <c r="H22" s="43"/>
      <c r="I22" s="46"/>
      <c r="J22" s="43" t="s">
        <v>1067</v>
      </c>
      <c r="K22" s="43" t="s">
        <v>1068</v>
      </c>
      <c r="L22" s="43" t="s">
        <v>1069</v>
      </c>
      <c r="M22" s="43"/>
      <c r="O22" s="43" t="s">
        <v>1070</v>
      </c>
      <c r="P22" s="43"/>
      <c r="Q22" s="43"/>
      <c r="R22" s="16"/>
      <c r="S22" s="43"/>
      <c r="T22" s="43"/>
      <c r="U22" s="43"/>
      <c r="V22" s="43"/>
      <c r="W22" s="43"/>
      <c r="X22" s="43"/>
      <c r="Y22" s="43"/>
      <c r="Z22" s="43"/>
      <c r="AA22" s="43"/>
      <c r="AB22" s="43"/>
      <c r="AC22" s="43"/>
    </row>
    <row r="23" customFormat="false" ht="14.25" hidden="false" customHeight="false" outlineLevel="0" collapsed="false">
      <c r="A23" s="43" t="s">
        <v>1056</v>
      </c>
      <c r="B23" s="43"/>
      <c r="C23" s="43" t="s">
        <v>1071</v>
      </c>
      <c r="D23" s="43" t="s">
        <v>1072</v>
      </c>
      <c r="E23" s="43"/>
      <c r="F23" s="43"/>
      <c r="G23" s="43"/>
      <c r="H23" s="43"/>
      <c r="I23" s="46"/>
      <c r="J23" s="43" t="s">
        <v>1067</v>
      </c>
      <c r="K23" s="43" t="s">
        <v>1073</v>
      </c>
      <c r="L23" s="43" t="s">
        <v>1074</v>
      </c>
      <c r="M23" s="43"/>
      <c r="O23" s="43" t="s">
        <v>1075</v>
      </c>
      <c r="P23" s="43"/>
      <c r="Q23" s="43"/>
      <c r="R23" s="16"/>
      <c r="S23" s="43"/>
      <c r="T23" s="43"/>
      <c r="U23" s="43"/>
      <c r="V23" s="43"/>
      <c r="W23" s="43"/>
      <c r="X23" s="43"/>
      <c r="Y23" s="43"/>
      <c r="Z23" s="43"/>
      <c r="AA23" s="43"/>
      <c r="AB23" s="43"/>
      <c r="AC23" s="43"/>
    </row>
    <row r="24" customFormat="false" ht="14.25" hidden="false" customHeight="false" outlineLevel="0" collapsed="false">
      <c r="A24" s="43"/>
      <c r="B24" s="43"/>
      <c r="C24" s="43"/>
      <c r="D24" s="43"/>
      <c r="E24" s="43"/>
      <c r="F24" s="43"/>
      <c r="G24" s="43"/>
      <c r="H24" s="43"/>
      <c r="I24" s="46"/>
      <c r="J24" s="43"/>
      <c r="K24" s="43"/>
      <c r="L24" s="43"/>
      <c r="M24" s="43"/>
      <c r="O24" s="43"/>
      <c r="P24" s="43"/>
      <c r="Q24" s="43"/>
      <c r="R24" s="16"/>
      <c r="S24" s="43"/>
      <c r="T24" s="43"/>
      <c r="U24" s="43"/>
      <c r="V24" s="43"/>
      <c r="W24" s="43"/>
      <c r="X24" s="43"/>
      <c r="Y24" s="43"/>
      <c r="Z24" s="43"/>
      <c r="AA24" s="43"/>
      <c r="AB24" s="43"/>
      <c r="AC24" s="43"/>
    </row>
    <row r="25" customFormat="false" ht="14.25" hidden="false" customHeight="false" outlineLevel="0" collapsed="false">
      <c r="A25" s="43" t="s">
        <v>1056</v>
      </c>
      <c r="B25" s="43"/>
      <c r="C25" s="43" t="s">
        <v>1076</v>
      </c>
      <c r="D25" s="43"/>
      <c r="E25" s="43"/>
      <c r="F25" s="43"/>
      <c r="G25" s="43" t="s">
        <v>1077</v>
      </c>
      <c r="I25" s="46"/>
      <c r="J25" s="43"/>
      <c r="K25" s="43"/>
      <c r="L25" s="43"/>
      <c r="M25" s="43"/>
      <c r="O25" s="43" t="s">
        <v>1078</v>
      </c>
      <c r="P25" s="43"/>
      <c r="Q25" s="43"/>
      <c r="R25" s="16"/>
      <c r="S25" s="43"/>
      <c r="T25" s="43"/>
      <c r="U25" s="43"/>
      <c r="V25" s="43"/>
      <c r="W25" s="43"/>
      <c r="X25" s="43"/>
      <c r="Y25" s="43"/>
      <c r="Z25" s="43"/>
      <c r="AA25" s="43"/>
      <c r="AB25" s="43"/>
      <c r="AC25" s="43"/>
    </row>
    <row r="26" customFormat="false" ht="14.25" hidden="false" customHeight="false" outlineLevel="0" collapsed="false">
      <c r="A26" s="43"/>
      <c r="B26" s="43"/>
      <c r="C26" s="43"/>
      <c r="D26" s="43"/>
      <c r="E26" s="43"/>
      <c r="F26" s="43"/>
      <c r="G26" s="43"/>
      <c r="H26" s="43"/>
      <c r="I26" s="46"/>
      <c r="J26" s="43"/>
      <c r="K26" s="43"/>
      <c r="L26" s="43"/>
      <c r="M26" s="43"/>
      <c r="O26" s="43"/>
      <c r="P26" s="43"/>
      <c r="Q26" s="43"/>
      <c r="R26" s="16"/>
      <c r="S26" s="43"/>
      <c r="T26" s="43"/>
      <c r="U26" s="43"/>
      <c r="V26" s="43"/>
      <c r="W26" s="43"/>
      <c r="X26" s="43"/>
      <c r="Y26" s="43"/>
      <c r="Z26" s="43"/>
      <c r="AA26" s="43"/>
      <c r="AB26" s="43"/>
      <c r="AC26" s="43"/>
    </row>
    <row r="27" customFormat="false" ht="14.25" hidden="false" customHeight="false" outlineLevel="0" collapsed="false">
      <c r="A27" s="43"/>
      <c r="B27" s="43"/>
      <c r="C27" s="43"/>
      <c r="D27" s="43"/>
      <c r="E27" s="43"/>
      <c r="F27" s="43"/>
      <c r="G27" s="43"/>
      <c r="H27" s="43"/>
      <c r="I27" s="46"/>
      <c r="J27" s="43"/>
      <c r="K27" s="43"/>
      <c r="L27" s="43"/>
      <c r="M27" s="43"/>
      <c r="O27" s="43"/>
      <c r="P27" s="43"/>
      <c r="Q27" s="43"/>
      <c r="R27" s="16"/>
      <c r="S27" s="43"/>
      <c r="T27" s="43"/>
      <c r="U27" s="43"/>
      <c r="V27" s="43"/>
      <c r="W27" s="43"/>
      <c r="X27" s="43"/>
      <c r="Y27" s="43"/>
      <c r="Z27" s="43"/>
      <c r="AA27" s="43"/>
      <c r="AB27" s="43"/>
      <c r="AC27" s="43"/>
    </row>
    <row r="28" customFormat="false" ht="14.25" hidden="false" customHeight="false" outlineLevel="0" collapsed="false">
      <c r="A28" s="43"/>
      <c r="B28" s="43"/>
      <c r="C28" s="43"/>
      <c r="D28" s="43"/>
      <c r="E28" s="43"/>
      <c r="F28" s="43"/>
      <c r="G28" s="43"/>
      <c r="H28" s="43"/>
      <c r="I28" s="46"/>
      <c r="J28" s="43"/>
      <c r="K28" s="43"/>
      <c r="L28" s="43"/>
      <c r="M28" s="43"/>
      <c r="O28" s="43"/>
      <c r="P28" s="43"/>
      <c r="Q28" s="43"/>
      <c r="R28" s="16"/>
      <c r="S28" s="43"/>
      <c r="T28" s="43"/>
      <c r="U28" s="43"/>
      <c r="V28" s="43"/>
      <c r="W28" s="43"/>
      <c r="X28" s="43"/>
      <c r="Y28" s="43"/>
      <c r="Z28" s="43"/>
      <c r="AA28" s="43"/>
      <c r="AB28" s="43"/>
      <c r="AC28" s="43"/>
    </row>
    <row r="29" customFormat="false" ht="14.25" hidden="false" customHeight="false" outlineLevel="0" collapsed="false">
      <c r="A29" s="43" t="s">
        <v>1056</v>
      </c>
      <c r="C29" s="43" t="s">
        <v>1079</v>
      </c>
      <c r="D29" s="43" t="s">
        <v>1080</v>
      </c>
      <c r="E29" s="43" t="s">
        <v>1029</v>
      </c>
      <c r="F29" s="43"/>
      <c r="G29" s="43" t="s">
        <v>1081</v>
      </c>
      <c r="I29" s="43"/>
      <c r="J29" s="43" t="s">
        <v>1082</v>
      </c>
      <c r="K29" s="43"/>
      <c r="L29" s="43"/>
      <c r="M29" s="43"/>
      <c r="O29" s="43" t="s">
        <v>1083</v>
      </c>
      <c r="P29" s="43"/>
      <c r="Q29" s="43"/>
      <c r="R29" s="16"/>
      <c r="S29" s="43"/>
      <c r="T29" s="43"/>
      <c r="U29" s="43"/>
      <c r="V29" s="43"/>
      <c r="W29" s="43"/>
      <c r="X29" s="43"/>
      <c r="Y29" s="43"/>
      <c r="Z29" s="43"/>
      <c r="AA29" s="43"/>
      <c r="AB29" s="43"/>
      <c r="AC29" s="43"/>
    </row>
    <row r="30" customFormat="false" ht="14.25" hidden="false" customHeight="false" outlineLevel="0" collapsed="false">
      <c r="A30" s="43" t="s">
        <v>1056</v>
      </c>
      <c r="C30" s="43" t="s">
        <v>1084</v>
      </c>
      <c r="D30" s="43" t="s">
        <v>1085</v>
      </c>
      <c r="E30" s="43" t="s">
        <v>1034</v>
      </c>
      <c r="F30" s="43"/>
      <c r="G30" s="43" t="s">
        <v>1086</v>
      </c>
      <c r="I30" s="43"/>
      <c r="J30" s="43" t="s">
        <v>1087</v>
      </c>
      <c r="K30" s="43"/>
      <c r="L30" s="43"/>
      <c r="M30" s="43"/>
      <c r="O30" s="43" t="s">
        <v>1088</v>
      </c>
      <c r="P30" s="43"/>
      <c r="Q30" s="43"/>
      <c r="R30" s="16"/>
      <c r="S30" s="43"/>
      <c r="T30" s="43"/>
      <c r="U30" s="43"/>
      <c r="V30" s="43"/>
      <c r="W30" s="43"/>
      <c r="X30" s="43"/>
      <c r="Y30" s="43"/>
      <c r="Z30" s="43"/>
      <c r="AA30" s="43"/>
      <c r="AB30" s="43"/>
      <c r="AC30" s="43"/>
    </row>
    <row r="31" customFormat="false" ht="14.25" hidden="false" customHeight="false" outlineLevel="0" collapsed="false">
      <c r="A31" s="43" t="s">
        <v>1056</v>
      </c>
      <c r="C31" s="43" t="s">
        <v>1089</v>
      </c>
      <c r="D31" s="43" t="s">
        <v>1090</v>
      </c>
      <c r="E31" s="43" t="s">
        <v>1034</v>
      </c>
      <c r="F31" s="43"/>
      <c r="G31" s="43" t="s">
        <v>1091</v>
      </c>
      <c r="I31" s="46"/>
      <c r="J31" s="43" t="s">
        <v>1092</v>
      </c>
      <c r="K31" s="43"/>
      <c r="L31" s="43"/>
      <c r="M31" s="43"/>
      <c r="O31" s="43" t="s">
        <v>1093</v>
      </c>
      <c r="P31" s="43"/>
      <c r="Q31" s="43"/>
      <c r="R31" s="16"/>
      <c r="S31" s="43"/>
      <c r="T31" s="43"/>
      <c r="U31" s="43"/>
      <c r="V31" s="43"/>
      <c r="W31" s="43"/>
      <c r="X31" s="43"/>
      <c r="Y31" s="43"/>
      <c r="Z31" s="43"/>
      <c r="AA31" s="43"/>
      <c r="AB31" s="43"/>
      <c r="AC31" s="43"/>
    </row>
    <row r="32" customFormat="false" ht="14.25" hidden="false" customHeight="false" outlineLevel="0" collapsed="false">
      <c r="A32" s="43" t="s">
        <v>1021</v>
      </c>
      <c r="B32" s="43"/>
      <c r="C32" s="43" t="s">
        <v>1094</v>
      </c>
      <c r="D32" s="43" t="s">
        <v>1095</v>
      </c>
      <c r="E32" s="43"/>
      <c r="F32" s="43"/>
      <c r="G32" s="43"/>
      <c r="H32" s="43" t="s">
        <v>1096</v>
      </c>
      <c r="I32" s="46"/>
      <c r="J32" s="43" t="s">
        <v>1097</v>
      </c>
      <c r="K32" s="43"/>
      <c r="L32" s="43"/>
      <c r="M32" s="43"/>
      <c r="O32" s="43" t="s">
        <v>1098</v>
      </c>
      <c r="P32" s="43"/>
      <c r="Q32" s="43"/>
      <c r="R32" s="16"/>
      <c r="S32" s="43"/>
      <c r="T32" s="43"/>
      <c r="U32" s="43"/>
      <c r="V32" s="43"/>
      <c r="W32" s="43"/>
      <c r="X32" s="43"/>
      <c r="Y32" s="43"/>
      <c r="Z32" s="43"/>
      <c r="AA32" s="43"/>
      <c r="AB32" s="43"/>
      <c r="AC32" s="43"/>
    </row>
    <row r="34" customFormat="false" ht="14.25" hidden="false" customHeight="false" outlineLevel="0" collapsed="false">
      <c r="A34" s="43"/>
      <c r="B34" s="43"/>
      <c r="C34" s="43"/>
      <c r="D34" s="43"/>
      <c r="E34" s="43"/>
      <c r="F34" s="43"/>
      <c r="G34" s="43"/>
      <c r="H34" s="43"/>
      <c r="I34" s="46"/>
      <c r="J34" s="43"/>
      <c r="K34" s="43"/>
      <c r="L34" s="43"/>
      <c r="M34" s="43"/>
      <c r="O34" s="43"/>
      <c r="P34" s="43"/>
      <c r="Q34" s="43"/>
      <c r="R34" s="16"/>
      <c r="S34" s="43"/>
      <c r="T34" s="43"/>
      <c r="U34" s="43"/>
      <c r="V34" s="43"/>
      <c r="W34" s="43"/>
      <c r="X34" s="43"/>
      <c r="Y34" s="43"/>
      <c r="Z34" s="43"/>
      <c r="AA34" s="43"/>
      <c r="AB34" s="43"/>
      <c r="AC34" s="43"/>
    </row>
    <row r="35" customFormat="false" ht="14.25" hidden="false" customHeight="false" outlineLevel="0" collapsed="false">
      <c r="A35" s="1" t="s">
        <v>1026</v>
      </c>
      <c r="B35" s="43"/>
      <c r="C35" s="43" t="s">
        <v>1099</v>
      </c>
      <c r="D35" s="43"/>
      <c r="E35" s="43"/>
      <c r="F35" s="43"/>
      <c r="G35" s="43"/>
      <c r="H35" s="43" t="s">
        <v>1100</v>
      </c>
      <c r="I35" s="46"/>
      <c r="J35" s="43"/>
      <c r="K35" s="43"/>
      <c r="L35" s="43"/>
      <c r="M35" s="43"/>
      <c r="O35" s="43"/>
      <c r="P35" s="43"/>
      <c r="Q35" s="43"/>
      <c r="R35" s="16"/>
      <c r="S35" s="43"/>
      <c r="T35" s="43"/>
      <c r="U35" s="43"/>
      <c r="V35" s="43"/>
      <c r="W35" s="43"/>
      <c r="X35" s="43"/>
      <c r="Y35" s="43"/>
      <c r="Z35" s="43"/>
      <c r="AA35" s="43"/>
      <c r="AB35" s="43"/>
      <c r="AC35" s="43"/>
    </row>
    <row r="36" customFormat="false" ht="14.25" hidden="false" customHeight="false" outlineLevel="0" collapsed="false">
      <c r="A36" s="1" t="s">
        <v>1026</v>
      </c>
      <c r="B36" s="43"/>
      <c r="C36" s="43" t="s">
        <v>1101</v>
      </c>
      <c r="D36" s="43"/>
      <c r="E36" s="43"/>
      <c r="F36" s="43"/>
      <c r="G36" s="43"/>
      <c r="H36" s="43" t="s">
        <v>1102</v>
      </c>
      <c r="I36" s="46"/>
      <c r="J36" s="43"/>
      <c r="K36" s="43"/>
      <c r="L36" s="43"/>
      <c r="M36" s="43"/>
      <c r="O36" s="43"/>
      <c r="P36" s="43"/>
      <c r="Q36" s="43"/>
      <c r="R36" s="16"/>
      <c r="S36" s="43"/>
      <c r="T36" s="43"/>
      <c r="U36" s="43"/>
      <c r="V36" s="43"/>
      <c r="W36" s="43"/>
      <c r="X36" s="43"/>
      <c r="Y36" s="43"/>
      <c r="Z36" s="43"/>
      <c r="AA36" s="43"/>
      <c r="AB36" s="43"/>
      <c r="AC36" s="43"/>
    </row>
    <row r="37" customFormat="false" ht="14.25" hidden="false" customHeight="false" outlineLevel="0" collapsed="false">
      <c r="A37" s="1" t="s">
        <v>1026</v>
      </c>
      <c r="B37" s="43"/>
      <c r="C37" s="43" t="s">
        <v>1103</v>
      </c>
      <c r="D37" s="43"/>
      <c r="E37" s="43"/>
      <c r="F37" s="43"/>
      <c r="G37" s="43"/>
      <c r="H37" s="43" t="s">
        <v>1104</v>
      </c>
      <c r="I37" s="46"/>
      <c r="J37" s="43"/>
      <c r="K37" s="43"/>
      <c r="L37" s="43"/>
      <c r="M37" s="43"/>
      <c r="O37" s="43"/>
      <c r="P37" s="43"/>
      <c r="Q37" s="43"/>
      <c r="R37" s="16"/>
      <c r="S37" s="43"/>
      <c r="T37" s="43"/>
      <c r="U37" s="43"/>
      <c r="V37" s="43"/>
      <c r="W37" s="43"/>
      <c r="X37" s="43"/>
      <c r="Y37" s="43"/>
      <c r="Z37" s="43"/>
      <c r="AA37" s="43"/>
      <c r="AB37" s="43"/>
      <c r="AC37" s="43"/>
    </row>
    <row r="38" customFormat="false" ht="14.25" hidden="false" customHeight="false" outlineLevel="0" collapsed="false">
      <c r="A38" s="1" t="s">
        <v>1026</v>
      </c>
      <c r="B38" s="43"/>
      <c r="C38" s="43" t="s">
        <v>1105</v>
      </c>
      <c r="D38" s="43"/>
      <c r="E38" s="43"/>
      <c r="F38" s="43"/>
      <c r="G38" s="43"/>
      <c r="H38" s="43" t="s">
        <v>1106</v>
      </c>
      <c r="I38" s="46"/>
      <c r="J38" s="43"/>
      <c r="K38" s="43"/>
      <c r="L38" s="43"/>
      <c r="M38" s="43"/>
      <c r="O38" s="43"/>
      <c r="P38" s="43"/>
      <c r="Q38" s="43"/>
      <c r="R38" s="16"/>
      <c r="S38" s="43"/>
      <c r="T38" s="43"/>
      <c r="U38" s="43"/>
      <c r="V38" s="43"/>
      <c r="W38" s="43"/>
      <c r="X38" s="43"/>
      <c r="Y38" s="43"/>
      <c r="Z38" s="43"/>
      <c r="AA38" s="43"/>
      <c r="AB38" s="43"/>
      <c r="AC38" s="43"/>
    </row>
    <row r="39" customFormat="false" ht="14.25" hidden="false" customHeight="false" outlineLevel="0" collapsed="false">
      <c r="A39" s="1" t="s">
        <v>1026</v>
      </c>
      <c r="B39" s="43"/>
      <c r="C39" s="43" t="s">
        <v>1107</v>
      </c>
      <c r="D39" s="43"/>
      <c r="E39" s="43"/>
      <c r="F39" s="43"/>
      <c r="G39" s="43"/>
      <c r="H39" s="43" t="s">
        <v>1108</v>
      </c>
      <c r="I39" s="46"/>
      <c r="J39" s="43"/>
      <c r="K39" s="43"/>
      <c r="L39" s="43"/>
      <c r="M39" s="43"/>
      <c r="O39" s="43"/>
      <c r="P39" s="43"/>
      <c r="Q39" s="43"/>
      <c r="R39" s="16"/>
      <c r="S39" s="43"/>
      <c r="T39" s="43"/>
      <c r="U39" s="43"/>
      <c r="V39" s="43"/>
      <c r="W39" s="43"/>
      <c r="X39" s="43"/>
      <c r="Y39" s="43"/>
      <c r="Z39" s="43"/>
      <c r="AA39" s="43"/>
      <c r="AB39" s="43"/>
      <c r="AC39" s="43"/>
    </row>
    <row r="40" customFormat="false" ht="130.5" hidden="false" customHeight="true" outlineLevel="0" collapsed="false">
      <c r="A40" s="43" t="s">
        <v>1021</v>
      </c>
      <c r="B40" s="43"/>
      <c r="C40" s="43" t="s">
        <v>1109</v>
      </c>
      <c r="D40" s="43" t="s">
        <v>1110</v>
      </c>
      <c r="E40" s="43" t="s">
        <v>1054</v>
      </c>
      <c r="F40" s="43"/>
      <c r="G40" s="43"/>
      <c r="H40" s="46" t="s">
        <v>1111</v>
      </c>
      <c r="I40" s="43"/>
      <c r="J40" s="43"/>
      <c r="K40" s="43"/>
      <c r="L40" s="43"/>
      <c r="M40" s="43"/>
      <c r="O40" s="43" t="s">
        <v>1112</v>
      </c>
      <c r="P40" s="43"/>
      <c r="Q40" s="1" t="s">
        <v>1113</v>
      </c>
      <c r="R40" s="16"/>
      <c r="S40" s="43"/>
      <c r="T40" s="43"/>
      <c r="U40" s="43" t="s">
        <v>997</v>
      </c>
      <c r="V40" s="43" t="s">
        <v>1114</v>
      </c>
      <c r="W40" s="43"/>
      <c r="X40" s="43"/>
      <c r="Y40" s="43" t="s">
        <v>7</v>
      </c>
      <c r="Z40" s="43"/>
      <c r="AA40" s="43"/>
      <c r="AB40" s="43"/>
      <c r="AC40" s="43"/>
    </row>
    <row r="41" customFormat="false" ht="14.25" hidden="false" customHeight="false" outlineLevel="0" collapsed="false">
      <c r="A41" s="43"/>
      <c r="B41" s="43"/>
      <c r="C41" s="43"/>
      <c r="D41" s="43"/>
      <c r="E41" s="43"/>
      <c r="F41" s="43"/>
      <c r="G41" s="43"/>
      <c r="H41" s="46"/>
      <c r="I41" s="43"/>
      <c r="J41" s="43"/>
      <c r="K41" s="43"/>
      <c r="L41" s="43"/>
      <c r="M41" s="43"/>
      <c r="O41" s="43"/>
      <c r="P41" s="43"/>
      <c r="R41" s="16"/>
      <c r="S41" s="43"/>
      <c r="T41" s="43"/>
      <c r="U41" s="43"/>
      <c r="V41" s="43"/>
      <c r="W41" s="43"/>
      <c r="X41" s="43"/>
      <c r="Y41" s="43"/>
      <c r="Z41" s="43"/>
      <c r="AA41" s="43"/>
      <c r="AB41" s="43"/>
      <c r="AC41" s="43"/>
    </row>
    <row r="42" customFormat="false" ht="28.5" hidden="false" customHeight="false" outlineLevel="0" collapsed="false">
      <c r="A42" s="43" t="s">
        <v>1115</v>
      </c>
      <c r="B42" s="43"/>
      <c r="C42" s="43" t="s">
        <v>1116</v>
      </c>
      <c r="D42" s="43" t="s">
        <v>10</v>
      </c>
      <c r="E42" s="43" t="s">
        <v>11</v>
      </c>
      <c r="F42" s="43"/>
      <c r="G42" s="43"/>
      <c r="H42" s="43"/>
      <c r="I42" s="43"/>
      <c r="J42" s="30"/>
      <c r="K42" s="30"/>
      <c r="L42" s="30"/>
      <c r="M42" s="43" t="n">
        <v>1</v>
      </c>
      <c r="O42" s="43"/>
      <c r="P42" s="43"/>
      <c r="Q42" s="46" t="s">
        <v>1117</v>
      </c>
      <c r="R42" s="16" t="s">
        <v>1118</v>
      </c>
      <c r="S42" s="43"/>
      <c r="T42" s="43"/>
      <c r="U42" s="43" t="s">
        <v>997</v>
      </c>
      <c r="V42" s="43" t="s">
        <v>1119</v>
      </c>
      <c r="W42" s="43" t="s">
        <v>1120</v>
      </c>
      <c r="X42" s="43"/>
      <c r="Y42" s="43" t="s">
        <v>7</v>
      </c>
      <c r="Z42" s="43"/>
      <c r="AA42" s="43"/>
      <c r="AB42" s="43"/>
      <c r="AC42" s="43"/>
    </row>
    <row r="43" customFormat="false" ht="14.25" hidden="false" customHeight="false" outlineLevel="0" collapsed="false">
      <c r="A43" s="43"/>
      <c r="B43" s="43"/>
      <c r="C43" s="43"/>
      <c r="D43" s="43"/>
      <c r="E43" s="43"/>
      <c r="F43" s="43"/>
      <c r="G43" s="43"/>
      <c r="H43" s="43"/>
      <c r="I43" s="43"/>
      <c r="J43" s="43"/>
      <c r="K43" s="43"/>
      <c r="L43" s="43"/>
      <c r="M43" s="43"/>
      <c r="O43" s="43"/>
      <c r="P43" s="43"/>
      <c r="Q43" s="43"/>
      <c r="R43" s="16"/>
      <c r="S43" s="43"/>
      <c r="T43" s="43"/>
      <c r="U43" s="43"/>
      <c r="V43" s="43"/>
      <c r="W43" s="43"/>
      <c r="X43" s="43"/>
      <c r="Y43" s="43"/>
      <c r="Z43" s="43"/>
      <c r="AA43" s="43"/>
      <c r="AB43" s="43"/>
      <c r="AC43" s="43"/>
    </row>
    <row r="44" customFormat="false" ht="285" hidden="false" customHeight="false" outlineLevel="0" collapsed="false">
      <c r="A44" s="43" t="s">
        <v>810</v>
      </c>
      <c r="B44" s="43"/>
      <c r="C44" s="43" t="s">
        <v>1121</v>
      </c>
      <c r="D44" s="43" t="s">
        <v>1122</v>
      </c>
      <c r="E44" s="46" t="s">
        <v>1123</v>
      </c>
      <c r="F44" s="46"/>
      <c r="G44" s="43"/>
      <c r="H44" s="43"/>
      <c r="I44" s="43"/>
      <c r="J44" s="43"/>
      <c r="K44" s="43"/>
      <c r="L44" s="43"/>
      <c r="M44" s="43"/>
      <c r="O44" s="43" t="s">
        <v>1112</v>
      </c>
      <c r="P44" s="43"/>
      <c r="Q44" s="43" t="s">
        <v>1124</v>
      </c>
      <c r="R44" s="16"/>
      <c r="S44" s="43" t="s">
        <v>1125</v>
      </c>
      <c r="T44" s="43"/>
      <c r="U44" s="43" t="s">
        <v>997</v>
      </c>
      <c r="V44" s="43" t="s">
        <v>1126</v>
      </c>
      <c r="W44" s="43"/>
      <c r="X44" s="43"/>
      <c r="Y44" s="43" t="s">
        <v>7</v>
      </c>
      <c r="Z44" s="43"/>
      <c r="AA44" s="43"/>
      <c r="AB44" s="43"/>
      <c r="AC44" s="43"/>
    </row>
    <row r="45" customFormat="false" ht="14.25" hidden="false" customHeight="false" outlineLevel="0" collapsed="false">
      <c r="A45" s="43" t="s">
        <v>999</v>
      </c>
      <c r="B45" s="43"/>
      <c r="C45" s="43" t="s">
        <v>1127</v>
      </c>
      <c r="D45" s="43" t="s">
        <v>1128</v>
      </c>
      <c r="E45" s="43"/>
      <c r="F45" s="43"/>
      <c r="G45" s="43"/>
      <c r="H45" s="43"/>
      <c r="I45" s="43"/>
      <c r="J45" s="43" t="s">
        <v>1129</v>
      </c>
      <c r="K45" s="43"/>
      <c r="L45" s="43"/>
      <c r="M45" s="43"/>
      <c r="O45" s="43" t="s">
        <v>1003</v>
      </c>
      <c r="P45" s="43"/>
      <c r="S45" s="43"/>
      <c r="T45" s="43"/>
      <c r="Z45" s="43"/>
      <c r="AA45" s="43"/>
      <c r="AB45" s="43"/>
      <c r="AC45" s="43"/>
    </row>
    <row r="46" customFormat="false" ht="14.25" hidden="false" customHeight="false" outlineLevel="0" collapsed="false">
      <c r="A46" s="43" t="s">
        <v>992</v>
      </c>
      <c r="B46" s="43"/>
      <c r="C46" s="43" t="s">
        <v>1130</v>
      </c>
      <c r="D46" s="43"/>
      <c r="E46" s="43"/>
      <c r="F46" s="43"/>
      <c r="G46" s="43"/>
      <c r="H46" s="43"/>
      <c r="I46" s="43" t="s">
        <v>1131</v>
      </c>
      <c r="J46" s="43"/>
      <c r="K46" s="43"/>
      <c r="L46" s="43"/>
      <c r="M46" s="43"/>
      <c r="O46" s="43" t="s">
        <v>1112</v>
      </c>
      <c r="P46" s="43"/>
      <c r="Q46" s="43"/>
      <c r="R46" s="16"/>
      <c r="S46" s="43"/>
      <c r="T46" s="43"/>
      <c r="U46" s="43"/>
      <c r="V46" s="43"/>
      <c r="W46" s="43"/>
      <c r="X46" s="43"/>
      <c r="Y46" s="43"/>
      <c r="Z46" s="43"/>
      <c r="AA46" s="43"/>
      <c r="AB46" s="43"/>
      <c r="AC46" s="43"/>
    </row>
    <row r="47" customFormat="false" ht="14.25" hidden="false" customHeight="false" outlineLevel="0" collapsed="false">
      <c r="A47" s="43" t="s">
        <v>992</v>
      </c>
      <c r="B47" s="43"/>
      <c r="C47" s="43" t="str">
        <f aca="false">LOWER("EmCareRelatedPersonCaregiverId")</f>
        <v>emcarerelatedpersoncaregiverid</v>
      </c>
      <c r="D47" s="43"/>
      <c r="E47" s="43"/>
      <c r="F47" s="43"/>
      <c r="G47" s="43"/>
      <c r="H47" s="43" t="s">
        <v>1132</v>
      </c>
      <c r="I47" s="43"/>
      <c r="J47" s="43"/>
      <c r="K47" s="43"/>
      <c r="L47" s="43"/>
      <c r="M47" s="43"/>
      <c r="O47" s="43" t="s">
        <v>1112</v>
      </c>
      <c r="P47" s="43"/>
      <c r="Q47" s="43" t="s">
        <v>1133</v>
      </c>
      <c r="R47" s="16"/>
      <c r="S47" s="43"/>
      <c r="T47" s="43"/>
      <c r="U47" s="43" t="s">
        <v>997</v>
      </c>
      <c r="V47" s="43" t="s">
        <v>1126</v>
      </c>
      <c r="W47" s="43"/>
      <c r="X47" s="43"/>
      <c r="Y47" s="43" t="s">
        <v>7</v>
      </c>
      <c r="Z47" s="43"/>
      <c r="AA47" s="43"/>
      <c r="AB47" s="43"/>
      <c r="AC47" s="43"/>
    </row>
    <row r="48" customFormat="false" ht="14.25" hidden="false" customHeight="false" outlineLevel="0" collapsed="false">
      <c r="A48" s="43" t="s">
        <v>1134</v>
      </c>
      <c r="B48" s="43"/>
      <c r="C48" s="43" t="s">
        <v>1135</v>
      </c>
      <c r="D48" s="43"/>
      <c r="E48" s="43"/>
      <c r="F48" s="43"/>
      <c r="G48" s="43"/>
      <c r="H48" s="43"/>
      <c r="I48" s="43"/>
      <c r="J48" s="43" t="s">
        <v>1136</v>
      </c>
      <c r="K48" s="43"/>
      <c r="L48" s="43"/>
      <c r="M48" s="43"/>
      <c r="O48" s="43"/>
      <c r="P48" s="43"/>
      <c r="Q48" s="43"/>
      <c r="R48" s="16"/>
      <c r="S48" s="43"/>
      <c r="T48" s="43"/>
      <c r="U48" s="43"/>
      <c r="W48" s="43"/>
      <c r="X48" s="43"/>
      <c r="Y48" s="43"/>
      <c r="Z48" s="43"/>
      <c r="AA48" s="43"/>
      <c r="AB48" s="43"/>
      <c r="AC48" s="43"/>
    </row>
    <row r="49" customFormat="false" ht="15" hidden="false" customHeight="false" outlineLevel="0" collapsed="false">
      <c r="A49" s="43" t="s">
        <v>992</v>
      </c>
      <c r="B49" s="43" t="s">
        <v>1135</v>
      </c>
      <c r="C49" s="43" t="s">
        <v>1137</v>
      </c>
      <c r="D49" s="43" t="s">
        <v>1138</v>
      </c>
      <c r="E49" s="43" t="s">
        <v>1139</v>
      </c>
      <c r="F49" s="43"/>
      <c r="G49" s="43"/>
      <c r="H49" s="43"/>
      <c r="I49" s="43"/>
      <c r="J49" s="43"/>
      <c r="K49" s="43"/>
      <c r="L49" s="43"/>
      <c r="M49" s="43"/>
      <c r="O49" s="43"/>
      <c r="P49" s="43"/>
      <c r="Q49" s="43" t="s">
        <v>1140</v>
      </c>
      <c r="R49" s="16"/>
      <c r="S49" s="43"/>
      <c r="T49" s="43"/>
      <c r="U49" s="48" t="s">
        <v>112</v>
      </c>
      <c r="W49" s="43"/>
      <c r="X49" s="43"/>
      <c r="Y49" s="43" t="s">
        <v>7</v>
      </c>
      <c r="Z49" s="43"/>
      <c r="AA49" s="43"/>
      <c r="AB49" s="43"/>
      <c r="AC49" s="43"/>
    </row>
    <row r="50" customFormat="false" ht="15" hidden="false" customHeight="false" outlineLevel="0" collapsed="false">
      <c r="A50" s="43" t="s">
        <v>992</v>
      </c>
      <c r="B50" s="43" t="s">
        <v>1135</v>
      </c>
      <c r="C50" s="43" t="s">
        <v>1141</v>
      </c>
      <c r="D50" s="43" t="s">
        <v>1142</v>
      </c>
      <c r="E50" s="43" t="s">
        <v>1143</v>
      </c>
      <c r="F50" s="43"/>
      <c r="G50" s="43"/>
      <c r="H50" s="43"/>
      <c r="I50" s="43"/>
      <c r="J50" s="43"/>
      <c r="K50" s="43"/>
      <c r="L50" s="43"/>
      <c r="M50" s="43"/>
      <c r="O50" s="43"/>
      <c r="P50" s="43"/>
      <c r="Q50" s="43"/>
      <c r="R50" s="16"/>
      <c r="S50" s="43"/>
      <c r="T50" s="43"/>
      <c r="U50" s="48"/>
      <c r="W50" s="43"/>
      <c r="X50" s="43"/>
      <c r="Y50" s="43" t="s">
        <v>7</v>
      </c>
      <c r="Z50" s="43"/>
      <c r="AA50" s="43"/>
      <c r="AB50" s="43"/>
      <c r="AC50" s="43"/>
    </row>
    <row r="51" customFormat="false" ht="15" hidden="false" customHeight="false" outlineLevel="0" collapsed="false">
      <c r="A51" s="43" t="s">
        <v>992</v>
      </c>
      <c r="B51" s="43" t="s">
        <v>1135</v>
      </c>
      <c r="C51" s="43" t="s">
        <v>1144</v>
      </c>
      <c r="D51" s="43" t="s">
        <v>1145</v>
      </c>
      <c r="E51" s="43" t="s">
        <v>1146</v>
      </c>
      <c r="F51" s="43"/>
      <c r="G51" s="43"/>
      <c r="H51" s="43"/>
      <c r="I51" s="43"/>
      <c r="J51" s="43"/>
      <c r="K51" s="43"/>
      <c r="L51" s="43"/>
      <c r="M51" s="43"/>
      <c r="O51" s="43"/>
      <c r="P51" s="43"/>
      <c r="Q51" s="43"/>
      <c r="R51" s="16"/>
      <c r="S51" s="43"/>
      <c r="T51" s="43"/>
      <c r="U51" s="48"/>
      <c r="W51" s="43"/>
      <c r="X51" s="43"/>
      <c r="Y51" s="43" t="s">
        <v>7</v>
      </c>
      <c r="Z51" s="43"/>
      <c r="AA51" s="43"/>
      <c r="AB51" s="43"/>
      <c r="AC51" s="43"/>
    </row>
    <row r="52" customFormat="false" ht="15" hidden="false" customHeight="false" outlineLevel="0" collapsed="false">
      <c r="A52" s="43" t="s">
        <v>1147</v>
      </c>
      <c r="B52" s="43" t="s">
        <v>1135</v>
      </c>
      <c r="C52" s="43" t="s">
        <v>1148</v>
      </c>
      <c r="D52" s="43" t="s">
        <v>1149</v>
      </c>
      <c r="E52" s="43" t="s">
        <v>1150</v>
      </c>
      <c r="F52" s="43"/>
      <c r="G52" s="43"/>
      <c r="H52" s="43"/>
      <c r="I52" s="43"/>
      <c r="J52" s="43"/>
      <c r="K52" s="43"/>
      <c r="L52" s="43"/>
      <c r="M52" s="43"/>
      <c r="O52" s="43"/>
      <c r="P52" s="43"/>
      <c r="Q52" s="43" t="s">
        <v>1151</v>
      </c>
      <c r="R52" s="16"/>
      <c r="S52" s="43"/>
      <c r="T52" s="43"/>
      <c r="U52" s="48" t="s">
        <v>112</v>
      </c>
      <c r="W52" s="43"/>
      <c r="X52" s="43"/>
      <c r="Y52" s="43" t="s">
        <v>7</v>
      </c>
      <c r="Z52" s="43"/>
      <c r="AA52" s="43"/>
      <c r="AB52" s="43"/>
      <c r="AC52" s="43"/>
    </row>
    <row r="53" customFormat="false" ht="15" hidden="false" customHeight="false" outlineLevel="0" collapsed="false">
      <c r="A53" s="43" t="s">
        <v>992</v>
      </c>
      <c r="B53" s="43" t="s">
        <v>1135</v>
      </c>
      <c r="C53" s="43" t="s">
        <v>1152</v>
      </c>
      <c r="D53" s="43"/>
      <c r="E53" s="43"/>
      <c r="F53" s="43"/>
      <c r="G53" s="43"/>
      <c r="H53" s="43" t="s">
        <v>1153</v>
      </c>
      <c r="I53" s="43"/>
      <c r="J53" s="43"/>
      <c r="K53" s="43"/>
      <c r="L53" s="43"/>
      <c r="M53" s="43"/>
      <c r="O53" s="43" t="s">
        <v>1112</v>
      </c>
      <c r="P53" s="43"/>
      <c r="Q53" s="43" t="s">
        <v>1154</v>
      </c>
      <c r="R53" s="16"/>
      <c r="S53" s="43"/>
      <c r="T53" s="43"/>
      <c r="U53" s="48" t="s">
        <v>112</v>
      </c>
      <c r="W53" s="43"/>
      <c r="X53" s="43"/>
      <c r="Y53" s="43" t="s">
        <v>7</v>
      </c>
      <c r="Z53" s="43"/>
      <c r="AA53" s="43"/>
      <c r="AB53" s="43"/>
      <c r="AC53" s="43"/>
    </row>
    <row r="54" customFormat="false" ht="15" hidden="false" customHeight="false" outlineLevel="0" collapsed="false">
      <c r="A54" s="48" t="s">
        <v>992</v>
      </c>
      <c r="B54" s="48" t="s">
        <v>1135</v>
      </c>
      <c r="C54" s="48" t="s">
        <v>1155</v>
      </c>
      <c r="D54" s="48"/>
      <c r="E54" s="48"/>
      <c r="F54" s="48"/>
      <c r="G54" s="48"/>
      <c r="H54" s="48" t="s">
        <v>1153</v>
      </c>
      <c r="I54" s="48"/>
      <c r="J54" s="48"/>
      <c r="K54" s="48"/>
      <c r="L54" s="48"/>
      <c r="M54" s="48"/>
      <c r="O54" s="48" t="s">
        <v>1112</v>
      </c>
      <c r="P54" s="48"/>
      <c r="Q54" s="48" t="s">
        <v>1154</v>
      </c>
      <c r="R54" s="49"/>
      <c r="S54" s="48"/>
      <c r="T54" s="48"/>
      <c r="U54" s="48" t="s">
        <v>112</v>
      </c>
      <c r="W54" s="48"/>
      <c r="X54" s="48"/>
      <c r="Y54" s="43" t="s">
        <v>7</v>
      </c>
      <c r="Z54" s="48"/>
      <c r="AA54" s="48"/>
      <c r="AB54" s="48"/>
      <c r="AC54" s="48"/>
    </row>
    <row r="55" customFormat="false" ht="14.25" hidden="false" customHeight="false" outlineLevel="0" collapsed="false">
      <c r="A55" s="43"/>
      <c r="B55" s="43"/>
      <c r="C55" s="43"/>
      <c r="D55" s="43"/>
      <c r="E55" s="43"/>
      <c r="F55" s="43"/>
      <c r="G55" s="43"/>
      <c r="H55" s="43"/>
      <c r="I55" s="43"/>
      <c r="J55" s="43"/>
      <c r="K55" s="43"/>
      <c r="L55" s="43"/>
      <c r="M55" s="43"/>
      <c r="O55" s="43"/>
      <c r="P55" s="43"/>
      <c r="Q55" s="43"/>
      <c r="R55" s="16"/>
      <c r="S55" s="43"/>
      <c r="T55" s="43"/>
      <c r="U55" s="43"/>
      <c r="W55" s="43"/>
      <c r="X55" s="43"/>
      <c r="Y55" s="43"/>
      <c r="Z55" s="43"/>
      <c r="AA55" s="43"/>
      <c r="AB55" s="43"/>
      <c r="AC55" s="43"/>
    </row>
    <row r="56" customFormat="false" ht="15" hidden="false" customHeight="false" outlineLevel="0" collapsed="false">
      <c r="A56" s="43" t="s">
        <v>1156</v>
      </c>
      <c r="B56" s="43" t="s">
        <v>1135</v>
      </c>
      <c r="C56" s="43" t="s">
        <v>1157</v>
      </c>
      <c r="D56" s="43" t="s">
        <v>39</v>
      </c>
      <c r="E56" s="43" t="s">
        <v>40</v>
      </c>
      <c r="F56" s="43"/>
      <c r="G56" s="43"/>
      <c r="H56" s="43"/>
      <c r="I56" s="43"/>
      <c r="J56" s="43" t="s">
        <v>1158</v>
      </c>
      <c r="K56" s="43"/>
      <c r="L56" s="43"/>
      <c r="M56" s="43"/>
      <c r="O56" s="43"/>
      <c r="P56" s="43"/>
      <c r="Q56" s="43" t="s">
        <v>1159</v>
      </c>
      <c r="R56" s="16"/>
      <c r="S56" s="43"/>
      <c r="T56" s="43"/>
      <c r="U56" s="48" t="s">
        <v>112</v>
      </c>
      <c r="W56" s="43"/>
      <c r="X56" s="43"/>
      <c r="Y56" s="43" t="s">
        <v>7</v>
      </c>
      <c r="Z56" s="43"/>
      <c r="AA56" s="43"/>
      <c r="AB56" s="43"/>
      <c r="AC56" s="43"/>
    </row>
    <row r="57" customFormat="false" ht="14.25" hidden="false" customHeight="false" outlineLevel="0" collapsed="false">
      <c r="A57" s="43"/>
      <c r="B57" s="43"/>
      <c r="C57" s="43"/>
      <c r="D57" s="43"/>
      <c r="E57" s="43"/>
      <c r="F57" s="43"/>
      <c r="G57" s="43"/>
      <c r="H57" s="43"/>
      <c r="I57" s="43"/>
      <c r="J57" s="43"/>
      <c r="K57" s="43"/>
      <c r="L57" s="43"/>
      <c r="M57" s="43"/>
      <c r="O57" s="43"/>
      <c r="P57" s="43"/>
      <c r="Q57" s="43"/>
      <c r="R57" s="16"/>
      <c r="S57" s="43"/>
      <c r="T57" s="43"/>
      <c r="U57" s="43"/>
      <c r="V57" s="43"/>
      <c r="W57" s="43"/>
      <c r="X57" s="43"/>
      <c r="Y57" s="43"/>
      <c r="Z57" s="43"/>
      <c r="AA57" s="43"/>
      <c r="AB57" s="43"/>
      <c r="AC57" s="43"/>
    </row>
    <row r="58" customFormat="false" ht="15" hidden="false" customHeight="false" outlineLevel="0" collapsed="false">
      <c r="A58" s="43" t="s">
        <v>1160</v>
      </c>
      <c r="B58" s="43" t="s">
        <v>1135</v>
      </c>
      <c r="C58" s="43" t="s">
        <v>1161</v>
      </c>
      <c r="D58" s="43" t="s">
        <v>1162</v>
      </c>
      <c r="E58" s="43" t="s">
        <v>1163</v>
      </c>
      <c r="F58" s="50" t="s">
        <v>1164</v>
      </c>
      <c r="G58" s="43"/>
      <c r="H58" s="43"/>
      <c r="I58" s="43"/>
      <c r="J58" s="43" t="s">
        <v>1165</v>
      </c>
      <c r="K58" s="43"/>
      <c r="L58" s="43"/>
      <c r="M58" s="43"/>
      <c r="N58" s="43" t="s">
        <v>7</v>
      </c>
      <c r="O58" s="43"/>
      <c r="P58" s="43"/>
      <c r="Q58" s="43" t="s">
        <v>1166</v>
      </c>
      <c r="R58" s="16"/>
      <c r="S58" s="43" t="s">
        <v>1167</v>
      </c>
      <c r="T58" s="43"/>
      <c r="U58" s="43" t="s">
        <v>997</v>
      </c>
      <c r="V58" s="43" t="s">
        <v>1168</v>
      </c>
      <c r="W58" s="43"/>
      <c r="X58" s="43"/>
      <c r="Y58" s="43" t="s">
        <v>7</v>
      </c>
      <c r="Z58" s="43"/>
      <c r="AA58" s="43"/>
      <c r="AB58" s="43"/>
      <c r="AC58" s="43"/>
    </row>
    <row r="59" customFormat="false" ht="28.5" hidden="false" customHeight="false" outlineLevel="0" collapsed="false">
      <c r="A59" s="43" t="s">
        <v>999</v>
      </c>
      <c r="B59" s="43" t="s">
        <v>1135</v>
      </c>
      <c r="C59" s="43" t="s">
        <v>1169</v>
      </c>
      <c r="D59" s="43" t="s">
        <v>1170</v>
      </c>
      <c r="E59" s="43" t="s">
        <v>1171</v>
      </c>
      <c r="F59" s="43"/>
      <c r="G59" s="43"/>
      <c r="H59" s="43"/>
      <c r="I59" s="43"/>
      <c r="J59" s="43" t="s">
        <v>1172</v>
      </c>
      <c r="K59" s="43"/>
      <c r="L59" s="43"/>
      <c r="M59" s="43" t="n">
        <v>1</v>
      </c>
      <c r="O59" s="43"/>
      <c r="P59" s="43"/>
      <c r="Q59" s="46" t="s">
        <v>1173</v>
      </c>
      <c r="R59" s="16"/>
      <c r="S59" s="43" t="s">
        <v>1174</v>
      </c>
      <c r="T59" s="43"/>
      <c r="U59" s="43" t="s">
        <v>1175</v>
      </c>
      <c r="V59" s="43"/>
      <c r="W59" s="43"/>
      <c r="X59" s="43"/>
      <c r="Y59" s="43" t="s">
        <v>7</v>
      </c>
      <c r="Z59" s="43"/>
      <c r="AA59" s="43"/>
      <c r="AB59" s="43"/>
      <c r="AC59" s="43"/>
    </row>
    <row r="60" customFormat="false" ht="14.25" hidden="false" customHeight="false" outlineLevel="0" collapsed="false">
      <c r="A60" s="43"/>
      <c r="B60" s="43"/>
      <c r="C60" s="30"/>
      <c r="D60" s="43"/>
      <c r="E60" s="43"/>
      <c r="F60" s="43"/>
      <c r="G60" s="43"/>
      <c r="H60" s="43"/>
      <c r="I60" s="43"/>
      <c r="J60" s="43"/>
      <c r="K60" s="43"/>
      <c r="L60" s="43"/>
      <c r="M60" s="43"/>
      <c r="O60" s="43"/>
      <c r="P60" s="43"/>
      <c r="Q60" s="43"/>
      <c r="R60" s="16"/>
      <c r="S60" s="43"/>
      <c r="T60" s="43"/>
      <c r="U60" s="43"/>
      <c r="V60" s="43"/>
      <c r="W60" s="43"/>
      <c r="X60" s="43"/>
      <c r="Y60" s="43"/>
      <c r="Z60" s="43"/>
      <c r="AA60" s="43"/>
      <c r="AB60" s="43"/>
      <c r="AC60" s="43"/>
    </row>
    <row r="64" customFormat="false" ht="14.25" hidden="false" customHeight="false" outlineLevel="0" collapsed="false">
      <c r="T64" s="1" t="s">
        <v>1176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8"/>
  <sheetViews>
    <sheetView showFormulas="false" showGridLines="true" showRowColHeaders="true" showZeros="true" rightToLeft="false" tabSelected="false" showOutlineSymbols="true" defaultGridColor="true" view="normal" topLeftCell="D1" colorId="64" zoomScale="90" zoomScaleNormal="90" zoomScalePageLayoutView="100" workbookViewId="0">
      <selection pane="topLeft" activeCell="H28" activeCellId="1" sqref="W28:W30 H28"/>
    </sheetView>
  </sheetViews>
  <sheetFormatPr defaultColWidth="8.50390625" defaultRowHeight="14.25" zeroHeight="false" outlineLevelRow="0" outlineLevelCol="0"/>
  <cols>
    <col collapsed="false" customWidth="true" hidden="false" outlineLevel="0" max="1" min="1" style="1" width="21.38"/>
    <col collapsed="false" customWidth="true" hidden="false" outlineLevel="0" max="3" min="2" style="1" width="29.75"/>
    <col collapsed="false" customWidth="true" hidden="false" outlineLevel="0" max="4" min="4" style="1" width="45.5"/>
    <col collapsed="false" customWidth="true" hidden="false" outlineLevel="0" max="8" min="8" style="1" width="16"/>
    <col collapsed="false" customWidth="true" hidden="false" outlineLevel="0" max="9" min="9" style="1" width="16.5"/>
    <col collapsed="false" customWidth="true" hidden="false" outlineLevel="0" max="15" min="15" style="1" width="19.38"/>
  </cols>
  <sheetData>
    <row r="1" customFormat="false" ht="15" hidden="false" customHeight="false" outlineLevel="0" collapsed="false">
      <c r="A1" s="48" t="s">
        <v>794</v>
      </c>
      <c r="B1" s="48" t="s">
        <v>795</v>
      </c>
      <c r="C1" s="48" t="s">
        <v>796</v>
      </c>
      <c r="D1" s="48" t="s">
        <v>797</v>
      </c>
      <c r="E1" s="48" t="s">
        <v>798</v>
      </c>
      <c r="F1" s="48" t="s">
        <v>975</v>
      </c>
      <c r="G1" s="48" t="s">
        <v>976</v>
      </c>
      <c r="H1" s="48" t="s">
        <v>799</v>
      </c>
      <c r="I1" s="48" t="s">
        <v>977</v>
      </c>
      <c r="J1" s="48" t="s">
        <v>980</v>
      </c>
      <c r="K1" s="48" t="s">
        <v>4</v>
      </c>
      <c r="L1" s="48" t="s">
        <v>3</v>
      </c>
      <c r="M1" s="51" t="s">
        <v>1177</v>
      </c>
      <c r="N1" s="51" t="s">
        <v>981</v>
      </c>
      <c r="O1" s="51" t="s">
        <v>982</v>
      </c>
      <c r="P1" s="51" t="s">
        <v>1178</v>
      </c>
      <c r="Q1" s="51" t="s">
        <v>983</v>
      </c>
      <c r="R1" s="51" t="s">
        <v>1179</v>
      </c>
      <c r="S1" s="51" t="s">
        <v>984</v>
      </c>
      <c r="T1" s="51" t="s">
        <v>985</v>
      </c>
      <c r="U1" s="51" t="s">
        <v>986</v>
      </c>
      <c r="V1" s="52" t="s">
        <v>987</v>
      </c>
      <c r="W1" s="51" t="s">
        <v>988</v>
      </c>
      <c r="X1" s="51" t="s">
        <v>0</v>
      </c>
      <c r="Y1" s="51" t="s">
        <v>1180</v>
      </c>
      <c r="Z1" s="51" t="s">
        <v>1181</v>
      </c>
      <c r="AA1" s="51" t="s">
        <v>1182</v>
      </c>
      <c r="AB1" s="51" t="s">
        <v>989</v>
      </c>
      <c r="AC1" s="48" t="s">
        <v>990</v>
      </c>
      <c r="AD1" s="48" t="s">
        <v>991</v>
      </c>
      <c r="AE1" s="48"/>
    </row>
    <row r="3" s="1" customFormat="true" ht="15" hidden="false" customHeight="false" outlineLevel="0" collapsed="false">
      <c r="A3" s="48" t="s">
        <v>1183</v>
      </c>
      <c r="B3" s="48"/>
      <c r="C3" s="48" t="s">
        <v>1184</v>
      </c>
      <c r="D3" s="48" t="s">
        <v>86</v>
      </c>
      <c r="E3" s="48" t="s">
        <v>1185</v>
      </c>
      <c r="F3" s="48"/>
      <c r="G3" s="48"/>
      <c r="H3" s="48"/>
      <c r="I3" s="30"/>
      <c r="J3" s="30" t="n">
        <v>1</v>
      </c>
      <c r="K3" s="48"/>
      <c r="L3" s="30"/>
      <c r="M3" s="30"/>
      <c r="N3" s="30"/>
      <c r="O3" s="48" t="s">
        <v>1186</v>
      </c>
      <c r="P3" s="48" t="s">
        <v>1187</v>
      </c>
      <c r="Q3" s="48"/>
      <c r="R3" s="48" t="s">
        <v>1188</v>
      </c>
      <c r="S3" s="48"/>
      <c r="T3" s="48" t="s">
        <v>1189</v>
      </c>
      <c r="U3" s="43" t="s">
        <v>1190</v>
      </c>
      <c r="V3" s="48" t="s">
        <v>86</v>
      </c>
      <c r="W3" s="30"/>
      <c r="X3" s="30" t="s">
        <v>7</v>
      </c>
      <c r="Y3" s="48" t="s">
        <v>1191</v>
      </c>
      <c r="Z3" s="30"/>
      <c r="AA3" s="30"/>
      <c r="AB3" s="30"/>
      <c r="AC3" s="30"/>
      <c r="AD3" s="30"/>
      <c r="AE3" s="30"/>
    </row>
    <row r="4" s="1" customFormat="true" ht="15" hidden="false" customHeight="false" outlineLevel="0" collapsed="false">
      <c r="A4" s="48" t="s">
        <v>810</v>
      </c>
      <c r="B4" s="48"/>
      <c r="C4" s="48" t="s">
        <v>1192</v>
      </c>
      <c r="D4" s="48" t="s">
        <v>1193</v>
      </c>
      <c r="E4" s="48" t="s">
        <v>1194</v>
      </c>
      <c r="F4" s="30"/>
      <c r="G4" s="30"/>
      <c r="H4" s="30"/>
      <c r="I4" s="30" t="s">
        <v>1195</v>
      </c>
      <c r="J4" s="30" t="n">
        <v>1</v>
      </c>
      <c r="K4" s="48"/>
      <c r="L4" s="30"/>
      <c r="M4" s="30"/>
      <c r="N4" s="30"/>
      <c r="O4" s="49" t="s">
        <v>1196</v>
      </c>
      <c r="P4" s="48" t="s">
        <v>1187</v>
      </c>
      <c r="Q4" s="48"/>
      <c r="R4" s="48" t="s">
        <v>1197</v>
      </c>
      <c r="S4" s="48"/>
      <c r="T4" s="48" t="s">
        <v>1198</v>
      </c>
      <c r="U4" s="48"/>
      <c r="V4" s="30"/>
      <c r="W4" s="30"/>
      <c r="X4" s="30" t="s">
        <v>7</v>
      </c>
      <c r="Y4" s="48" t="s">
        <v>1191</v>
      </c>
      <c r="Z4" s="30"/>
      <c r="AA4" s="30"/>
      <c r="AB4" s="30"/>
      <c r="AC4" s="30"/>
      <c r="AD4" s="30"/>
      <c r="AE4" s="30"/>
    </row>
    <row r="5" s="1" customFormat="true" ht="15" hidden="false" customHeight="false" outlineLevel="0" collapsed="false">
      <c r="A5" s="48" t="s">
        <v>1199</v>
      </c>
      <c r="B5" s="48"/>
      <c r="C5" s="48" t="s">
        <v>1200</v>
      </c>
      <c r="D5" s="48" t="s">
        <v>1201</v>
      </c>
      <c r="E5" s="48" t="s">
        <v>108</v>
      </c>
      <c r="F5" s="30"/>
      <c r="G5" s="30"/>
      <c r="H5" s="30"/>
      <c r="I5" s="43" t="s">
        <v>1202</v>
      </c>
      <c r="J5" s="30"/>
      <c r="K5" s="48"/>
      <c r="L5" s="30"/>
      <c r="M5" s="30"/>
      <c r="N5" s="30"/>
      <c r="O5" s="48" t="s">
        <v>1203</v>
      </c>
      <c r="P5" s="48" t="s">
        <v>1187</v>
      </c>
      <c r="Q5" s="48"/>
      <c r="R5" s="48" t="s">
        <v>1188</v>
      </c>
      <c r="S5" s="48"/>
      <c r="T5" s="48" t="s">
        <v>1189</v>
      </c>
      <c r="U5" s="48"/>
      <c r="V5" s="48" t="s">
        <v>1201</v>
      </c>
      <c r="W5" s="30"/>
      <c r="X5" s="30" t="s">
        <v>7</v>
      </c>
      <c r="Y5" s="48" t="s">
        <v>1191</v>
      </c>
      <c r="Z5" s="30"/>
      <c r="AA5" s="30"/>
      <c r="AB5" s="30"/>
      <c r="AC5" s="30"/>
      <c r="AD5" s="30"/>
      <c r="AE5" s="30"/>
    </row>
    <row r="6" s="1" customFormat="true" ht="15" hidden="false" customHeight="false" outlineLevel="0" collapsed="false">
      <c r="A6" s="48"/>
      <c r="B6" s="48"/>
      <c r="C6" s="48"/>
      <c r="D6" s="48"/>
      <c r="E6" s="48"/>
      <c r="F6" s="30"/>
      <c r="G6" s="30"/>
      <c r="H6" s="30"/>
      <c r="I6" s="43"/>
      <c r="J6" s="30"/>
      <c r="K6" s="48"/>
      <c r="L6" s="48"/>
      <c r="M6" s="48"/>
      <c r="N6" s="48"/>
      <c r="O6" s="48"/>
      <c r="P6" s="48"/>
      <c r="Q6" s="48"/>
      <c r="R6" s="48"/>
      <c r="S6" s="48"/>
      <c r="T6" s="48"/>
      <c r="U6" s="48"/>
      <c r="V6" s="30"/>
      <c r="W6" s="30"/>
      <c r="X6" s="30"/>
      <c r="Y6" s="48"/>
      <c r="Z6" s="30"/>
      <c r="AA6" s="30"/>
      <c r="AB6" s="30"/>
      <c r="AC6" s="30"/>
      <c r="AD6" s="30"/>
      <c r="AE6" s="30"/>
    </row>
    <row r="7" s="1" customFormat="true" ht="14.25" hidden="false" customHeight="false" outlineLevel="0" collapsed="false">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row>
    <row r="8" s="1" customFormat="true" ht="14.25" hidden="false" customHeight="fals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row>
    <row r="9" s="1" customFormat="true" ht="15" hidden="false" customHeight="false" outlineLevel="0" collapsed="false">
      <c r="A9" s="53" t="s">
        <v>999</v>
      </c>
      <c r="C9" s="1" t="s">
        <v>1204</v>
      </c>
      <c r="D9" s="1" t="s">
        <v>1205</v>
      </c>
      <c r="L9" s="1" t="s">
        <v>1112</v>
      </c>
      <c r="Q9" s="1" t="s">
        <v>1206</v>
      </c>
    </row>
    <row r="10" s="1" customFormat="true" ht="15" hidden="false" customHeight="false" outlineLevel="0" collapsed="false">
      <c r="A10" s="48" t="s">
        <v>999</v>
      </c>
      <c r="B10" s="48"/>
      <c r="C10" s="48" t="s">
        <v>1127</v>
      </c>
      <c r="D10" s="48" t="s">
        <v>1207</v>
      </c>
      <c r="E10" s="48"/>
      <c r="F10" s="48"/>
      <c r="G10" s="48"/>
      <c r="H10" s="48"/>
      <c r="I10" s="48" t="s">
        <v>1208</v>
      </c>
      <c r="K10" s="48"/>
      <c r="L10" s="48" t="s">
        <v>1003</v>
      </c>
      <c r="M10" s="48"/>
      <c r="P10" s="48"/>
      <c r="S10" s="43"/>
      <c r="T10" s="48"/>
      <c r="Z10" s="48"/>
      <c r="AA10" s="48"/>
      <c r="AB10" s="48"/>
      <c r="AC10" s="48"/>
    </row>
    <row r="11" s="1" customFormat="true" ht="15" hidden="false" customHeight="false" outlineLevel="0" collapsed="false">
      <c r="A11" s="48" t="s">
        <v>992</v>
      </c>
      <c r="B11" s="48"/>
      <c r="C11" s="48" t="s">
        <v>1130</v>
      </c>
      <c r="D11" s="48"/>
      <c r="E11" s="48"/>
      <c r="F11" s="48"/>
      <c r="H11" s="48" t="s">
        <v>1131</v>
      </c>
      <c r="J11" s="48"/>
      <c r="K11" s="48"/>
      <c r="L11" s="48" t="s">
        <v>1112</v>
      </c>
      <c r="M11" s="48"/>
      <c r="P11" s="48"/>
      <c r="Q11" s="48"/>
      <c r="R11" s="49"/>
      <c r="S11" s="43"/>
      <c r="T11" s="48"/>
      <c r="U11" s="48"/>
      <c r="V11" s="48"/>
      <c r="W11" s="48"/>
      <c r="X11" s="48"/>
      <c r="Y11" s="48"/>
      <c r="Z11" s="48"/>
      <c r="AA11" s="48"/>
      <c r="AB11" s="48"/>
      <c r="AC11" s="48"/>
    </row>
    <row r="12" s="1" customFormat="true" ht="15" hidden="false" customHeight="false" outlineLevel="0" collapsed="false">
      <c r="A12" s="48" t="s">
        <v>992</v>
      </c>
      <c r="B12" s="48"/>
      <c r="C12" s="48" t="str">
        <f aca="false">LOWER("EmCareRelatedPersonCaregiverId")</f>
        <v>emcarerelatedpersoncaregiverid</v>
      </c>
      <c r="D12" s="48"/>
      <c r="E12" s="48"/>
      <c r="F12" s="48"/>
      <c r="G12" s="48" t="s">
        <v>1132</v>
      </c>
      <c r="J12" s="48"/>
      <c r="K12" s="48"/>
      <c r="L12" s="48" t="s">
        <v>1112</v>
      </c>
      <c r="M12" s="48"/>
      <c r="P12" s="48"/>
      <c r="Q12" s="48" t="s">
        <v>1133</v>
      </c>
      <c r="R12" s="49"/>
      <c r="S12" s="43"/>
      <c r="T12" s="48"/>
      <c r="U12" s="48" t="s">
        <v>1189</v>
      </c>
      <c r="V12" s="48" t="s">
        <v>1126</v>
      </c>
      <c r="W12" s="48"/>
      <c r="X12" s="48"/>
      <c r="Y12" s="48" t="s">
        <v>7</v>
      </c>
      <c r="Z12" s="48"/>
      <c r="AA12" s="48"/>
      <c r="AB12" s="48"/>
      <c r="AC12" s="48"/>
    </row>
    <row r="13" s="1" customFormat="true" ht="15" hidden="false" customHeight="false" outlineLevel="0" collapsed="false">
      <c r="A13" s="48" t="s">
        <v>1134</v>
      </c>
      <c r="B13" s="48"/>
      <c r="C13" s="43" t="s">
        <v>1209</v>
      </c>
      <c r="D13" s="48"/>
      <c r="E13" s="48"/>
      <c r="F13" s="48"/>
      <c r="G13" s="48"/>
      <c r="H13" s="48"/>
      <c r="I13" s="48" t="s">
        <v>1136</v>
      </c>
      <c r="K13" s="48"/>
      <c r="L13" s="48"/>
      <c r="M13" s="48"/>
      <c r="P13" s="48"/>
      <c r="Q13" s="48"/>
      <c r="R13" s="49"/>
      <c r="S13" s="48"/>
      <c r="T13" s="48"/>
      <c r="U13" s="43"/>
      <c r="W13" s="48"/>
      <c r="X13" s="48"/>
      <c r="Y13" s="48"/>
      <c r="Z13" s="48"/>
      <c r="AA13" s="48"/>
      <c r="AB13" s="48"/>
      <c r="AC13" s="48"/>
    </row>
    <row r="14" s="1" customFormat="true" ht="15" hidden="false" customHeight="false" outlineLevel="0" collapsed="false">
      <c r="A14" s="48" t="s">
        <v>992</v>
      </c>
      <c r="B14" s="43" t="s">
        <v>1209</v>
      </c>
      <c r="C14" s="48" t="s">
        <v>1210</v>
      </c>
      <c r="D14" s="43" t="s">
        <v>1211</v>
      </c>
      <c r="E14" s="48" t="s">
        <v>1139</v>
      </c>
      <c r="F14" s="48"/>
      <c r="G14" s="48"/>
      <c r="H14" s="48"/>
      <c r="I14" s="48"/>
      <c r="J14" s="48" t="n">
        <v>1</v>
      </c>
      <c r="K14" s="48"/>
      <c r="L14" s="48"/>
      <c r="P14" s="48"/>
      <c r="Q14" s="48" t="s">
        <v>1140</v>
      </c>
      <c r="R14" s="49"/>
      <c r="S14" s="48"/>
      <c r="T14" s="48"/>
      <c r="U14" s="48" t="s">
        <v>112</v>
      </c>
      <c r="W14" s="48"/>
      <c r="X14" s="48"/>
      <c r="Y14" s="48" t="s">
        <v>7</v>
      </c>
      <c r="Z14" s="48"/>
      <c r="AA14" s="48"/>
      <c r="AB14" s="48"/>
      <c r="AC14" s="48"/>
    </row>
    <row r="15" s="1" customFormat="true" ht="15" hidden="false" customHeight="false" outlineLevel="0" collapsed="false">
      <c r="A15" s="48" t="s">
        <v>992</v>
      </c>
      <c r="B15" s="43" t="s">
        <v>1209</v>
      </c>
      <c r="C15" s="48" t="s">
        <v>1212</v>
      </c>
      <c r="D15" s="43" t="s">
        <v>1213</v>
      </c>
      <c r="E15" s="48" t="s">
        <v>1143</v>
      </c>
      <c r="F15" s="48"/>
      <c r="G15" s="48"/>
      <c r="H15" s="48"/>
      <c r="I15" s="48"/>
      <c r="J15" s="48"/>
      <c r="K15" s="48"/>
      <c r="L15" s="48"/>
      <c r="P15" s="48"/>
      <c r="Q15" s="48"/>
      <c r="R15" s="49"/>
      <c r="S15" s="48"/>
      <c r="T15" s="48"/>
      <c r="U15" s="43"/>
      <c r="W15" s="48"/>
      <c r="X15" s="48"/>
      <c r="Y15" s="48" t="s">
        <v>7</v>
      </c>
      <c r="Z15" s="48"/>
      <c r="AA15" s="48"/>
      <c r="AB15" s="48"/>
      <c r="AC15" s="48"/>
    </row>
    <row r="16" s="1" customFormat="true" ht="15" hidden="false" customHeight="false" outlineLevel="0" collapsed="false">
      <c r="A16" s="48" t="s">
        <v>992</v>
      </c>
      <c r="B16" s="43" t="s">
        <v>1209</v>
      </c>
      <c r="C16" s="48" t="s">
        <v>1214</v>
      </c>
      <c r="D16" s="43" t="s">
        <v>1215</v>
      </c>
      <c r="E16" s="48" t="s">
        <v>1146</v>
      </c>
      <c r="F16" s="48"/>
      <c r="G16" s="48"/>
      <c r="H16" s="48"/>
      <c r="I16" s="48"/>
      <c r="J16" s="48" t="n">
        <v>1</v>
      </c>
      <c r="K16" s="48"/>
      <c r="L16" s="48"/>
      <c r="P16" s="48"/>
      <c r="Q16" s="48"/>
      <c r="R16" s="49"/>
      <c r="S16" s="48"/>
      <c r="T16" s="48"/>
      <c r="U16" s="43"/>
      <c r="W16" s="48"/>
      <c r="X16" s="48"/>
      <c r="Y16" s="48" t="s">
        <v>7</v>
      </c>
      <c r="Z16" s="48"/>
      <c r="AA16" s="48"/>
      <c r="AB16" s="48"/>
      <c r="AC16" s="48"/>
    </row>
    <row r="17" s="1" customFormat="true" ht="15" hidden="false" customHeight="false" outlineLevel="0" collapsed="false">
      <c r="A17" s="48" t="s">
        <v>992</v>
      </c>
      <c r="B17" s="43" t="s">
        <v>1209</v>
      </c>
      <c r="C17" s="48" t="s">
        <v>1152</v>
      </c>
      <c r="D17" s="48"/>
      <c r="E17" s="48"/>
      <c r="F17" s="48"/>
      <c r="G17" s="48" t="s">
        <v>1153</v>
      </c>
      <c r="I17" s="48"/>
      <c r="J17" s="48"/>
      <c r="K17" s="48"/>
      <c r="L17" s="48" t="s">
        <v>1112</v>
      </c>
      <c r="P17" s="48"/>
      <c r="Q17" s="48" t="s">
        <v>1154</v>
      </c>
      <c r="R17" s="49"/>
      <c r="S17" s="48"/>
      <c r="T17" s="48"/>
      <c r="U17" s="48" t="s">
        <v>112</v>
      </c>
      <c r="W17" s="48"/>
      <c r="X17" s="48"/>
      <c r="Y17" s="48"/>
      <c r="Z17" s="48"/>
      <c r="AA17" s="48"/>
      <c r="AB17" s="48"/>
      <c r="AC17" s="48"/>
    </row>
    <row r="18" s="1" customFormat="true" ht="15" hidden="false" customHeight="false" outlineLevel="0" collapsed="false">
      <c r="A18" s="48" t="s">
        <v>1156</v>
      </c>
      <c r="B18" s="43" t="s">
        <v>1209</v>
      </c>
      <c r="C18" s="48" t="s">
        <v>1216</v>
      </c>
      <c r="D18" s="43" t="s">
        <v>1217</v>
      </c>
      <c r="E18" s="48" t="s">
        <v>40</v>
      </c>
      <c r="F18" s="48"/>
      <c r="G18" s="48"/>
      <c r="H18" s="48"/>
      <c r="I18" s="48"/>
      <c r="J18" s="48" t="n">
        <v>1</v>
      </c>
      <c r="K18" s="48"/>
      <c r="L18" s="48"/>
      <c r="O18" s="48"/>
      <c r="P18" s="48"/>
      <c r="Q18" s="48" t="s">
        <v>1159</v>
      </c>
      <c r="R18" s="49"/>
      <c r="S18" s="48"/>
      <c r="T18" s="48"/>
      <c r="U18" s="48" t="s">
        <v>112</v>
      </c>
      <c r="W18" s="48"/>
      <c r="X18" s="48"/>
      <c r="Y18" s="48" t="s">
        <v>7</v>
      </c>
      <c r="Z18" s="48"/>
      <c r="AA18" s="48"/>
      <c r="AB18" s="48"/>
      <c r="AC18" s="4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3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34" activeCellId="1" sqref="W28:W30 D34"/>
    </sheetView>
  </sheetViews>
  <sheetFormatPr defaultColWidth="8.50390625" defaultRowHeight="14.25" zeroHeight="false" outlineLevelRow="0" outlineLevelCol="0"/>
  <cols>
    <col collapsed="false" customWidth="true" hidden="false" outlineLevel="0" max="1" min="1" style="1" width="19.62"/>
    <col collapsed="false" customWidth="true" hidden="false" outlineLevel="0" max="2" min="2" style="1" width="20.5"/>
    <col collapsed="false" customWidth="true" hidden="false" outlineLevel="0" max="3" min="3" style="1" width="33.88"/>
    <col collapsed="false" customWidth="true" hidden="false" outlineLevel="0" max="4" min="4" style="1" width="26.13"/>
    <col collapsed="false" customWidth="true" hidden="false" outlineLevel="0" max="5" min="5" style="1" width="18.38"/>
    <col collapsed="false" customWidth="true" hidden="false" outlineLevel="0" max="6" min="6" style="1" width="24.88"/>
    <col collapsed="false" customWidth="false" hidden="false" outlineLevel="0" max="9" min="7" style="1" width="8.5"/>
    <col collapsed="false" customWidth="true" hidden="false" outlineLevel="0" max="10" min="10" style="1" width="18.38"/>
    <col collapsed="false" customWidth="false" hidden="false" outlineLevel="0" max="15" min="11" style="1" width="8.5"/>
    <col collapsed="false" customWidth="true" hidden="false" outlineLevel="0" max="16" min="16" style="1" width="36.38"/>
    <col collapsed="false" customWidth="false" hidden="false" outlineLevel="0" max="16384" min="17" style="1" width="8.5"/>
  </cols>
  <sheetData>
    <row r="1" customFormat="false" ht="15" hidden="false" customHeight="false" outlineLevel="0" collapsed="false">
      <c r="A1" s="31" t="s">
        <v>794</v>
      </c>
      <c r="B1" s="31" t="s">
        <v>795</v>
      </c>
      <c r="C1" s="31" t="s">
        <v>796</v>
      </c>
      <c r="D1" s="31" t="s">
        <v>797</v>
      </c>
      <c r="E1" s="31" t="s">
        <v>798</v>
      </c>
      <c r="F1" s="31" t="s">
        <v>974</v>
      </c>
      <c r="G1" s="31" t="s">
        <v>1218</v>
      </c>
      <c r="H1" s="31" t="s">
        <v>1219</v>
      </c>
      <c r="I1" s="31" t="s">
        <v>799</v>
      </c>
      <c r="J1" s="31" t="s">
        <v>977</v>
      </c>
      <c r="K1" s="31" t="s">
        <v>976</v>
      </c>
      <c r="L1" s="31" t="s">
        <v>980</v>
      </c>
      <c r="M1" s="31" t="s">
        <v>4</v>
      </c>
      <c r="N1" s="52" t="s">
        <v>3</v>
      </c>
      <c r="O1" s="52" t="s">
        <v>981</v>
      </c>
      <c r="P1" s="52" t="s">
        <v>982</v>
      </c>
      <c r="Q1" s="52" t="s">
        <v>1178</v>
      </c>
      <c r="R1" s="52" t="s">
        <v>983</v>
      </c>
      <c r="S1" s="52" t="s">
        <v>1179</v>
      </c>
      <c r="T1" s="52" t="s">
        <v>984</v>
      </c>
      <c r="U1" s="52" t="s">
        <v>985</v>
      </c>
      <c r="V1" s="52" t="s">
        <v>987</v>
      </c>
      <c r="W1" s="52" t="s">
        <v>988</v>
      </c>
      <c r="X1" s="31" t="s">
        <v>0</v>
      </c>
      <c r="Y1" s="31" t="s">
        <v>989</v>
      </c>
      <c r="Z1" s="31" t="s">
        <v>990</v>
      </c>
      <c r="AA1" s="31" t="s">
        <v>991</v>
      </c>
      <c r="AB1" s="31"/>
    </row>
    <row r="2" customFormat="false" ht="15" hidden="false" customHeight="false" outlineLevel="0" collapsed="false">
      <c r="A2" s="31"/>
      <c r="C2" s="31"/>
      <c r="D2" s="31"/>
      <c r="E2" s="31"/>
      <c r="F2" s="31"/>
      <c r="G2" s="31"/>
      <c r="H2" s="31"/>
      <c r="I2" s="31"/>
      <c r="J2" s="31"/>
      <c r="K2" s="31"/>
      <c r="L2" s="31"/>
      <c r="M2" s="52"/>
      <c r="N2" s="52"/>
      <c r="O2" s="52"/>
      <c r="P2" s="52"/>
      <c r="Q2" s="52"/>
      <c r="R2" s="52"/>
      <c r="S2" s="52"/>
      <c r="T2" s="52"/>
      <c r="U2" s="52"/>
      <c r="V2" s="52"/>
      <c r="W2" s="31"/>
      <c r="X2" s="31"/>
      <c r="Y2" s="31"/>
    </row>
    <row r="3" customFormat="false" ht="15" hidden="false" customHeight="false" outlineLevel="0" collapsed="false">
      <c r="A3" s="31"/>
      <c r="C3" s="31"/>
      <c r="D3" s="31"/>
      <c r="E3" s="31"/>
      <c r="F3" s="31"/>
      <c r="G3" s="31"/>
      <c r="H3" s="31"/>
      <c r="I3" s="31"/>
      <c r="J3" s="31"/>
      <c r="K3" s="31"/>
      <c r="L3" s="31"/>
      <c r="M3" s="52"/>
      <c r="N3" s="52"/>
      <c r="O3" s="52"/>
      <c r="P3" s="52"/>
      <c r="Q3" s="52"/>
      <c r="R3" s="52"/>
      <c r="S3" s="52"/>
      <c r="T3" s="52"/>
      <c r="U3" s="52"/>
      <c r="V3" s="52"/>
      <c r="W3" s="31"/>
      <c r="X3" s="31"/>
      <c r="Y3" s="31"/>
    </row>
    <row r="4" customFormat="false" ht="15" hidden="false" customHeight="false" outlineLevel="0" collapsed="false">
      <c r="A4" s="48" t="s">
        <v>1220</v>
      </c>
      <c r="B4" s="48"/>
      <c r="C4" s="48" t="s">
        <v>1221</v>
      </c>
      <c r="D4" s="48"/>
      <c r="E4" s="48" t="s">
        <v>1034</v>
      </c>
      <c r="F4" s="48"/>
      <c r="G4" s="30"/>
      <c r="H4" s="30"/>
      <c r="I4" s="30" t="s">
        <v>1222</v>
      </c>
      <c r="J4" s="30"/>
      <c r="K4" s="30"/>
      <c r="L4" s="30"/>
      <c r="N4" s="30" t="s">
        <v>1112</v>
      </c>
      <c r="O4" s="30"/>
      <c r="P4" s="30"/>
      <c r="Q4" s="30"/>
      <c r="R4" s="30"/>
      <c r="S4" s="30"/>
      <c r="T4" s="30"/>
      <c r="U4" s="30"/>
      <c r="V4" s="30"/>
      <c r="W4" s="30"/>
      <c r="X4" s="30" t="s">
        <v>7</v>
      </c>
      <c r="Y4" s="30"/>
      <c r="Z4" s="30"/>
      <c r="AA4" s="30"/>
      <c r="AB4" s="30"/>
    </row>
    <row r="5" customFormat="false" ht="15" hidden="false" customHeight="false" outlineLevel="0" collapsed="false">
      <c r="A5" s="48"/>
      <c r="B5" s="48"/>
      <c r="C5" s="48"/>
      <c r="D5" s="48"/>
      <c r="E5" s="48"/>
      <c r="G5" s="30"/>
      <c r="H5" s="30"/>
      <c r="I5" s="48"/>
      <c r="K5" s="30"/>
      <c r="L5" s="30"/>
      <c r="N5" s="30"/>
      <c r="O5" s="30"/>
      <c r="P5" s="49"/>
      <c r="Q5" s="30"/>
      <c r="R5" s="30"/>
      <c r="S5" s="30"/>
      <c r="T5" s="30"/>
      <c r="U5" s="30"/>
      <c r="V5" s="30"/>
      <c r="W5" s="30"/>
      <c r="X5" s="30"/>
      <c r="Y5" s="30"/>
      <c r="Z5" s="30"/>
      <c r="AA5" s="30"/>
    </row>
    <row r="6" customFormat="false" ht="15" hidden="false" customHeight="false" outlineLevel="0" collapsed="false">
      <c r="F6" s="30"/>
      <c r="H6" s="30"/>
      <c r="I6" s="30"/>
      <c r="L6" s="30"/>
      <c r="M6" s="30"/>
      <c r="N6" s="30"/>
      <c r="O6" s="30"/>
      <c r="P6" s="30"/>
      <c r="Q6" s="48"/>
      <c r="R6" s="48"/>
      <c r="S6" s="48"/>
      <c r="T6" s="48"/>
      <c r="U6" s="48"/>
      <c r="V6" s="48"/>
      <c r="W6" s="30"/>
      <c r="X6" s="30"/>
      <c r="Y6" s="30"/>
      <c r="Z6" s="48"/>
      <c r="AA6" s="30"/>
      <c r="AB6" s="30"/>
    </row>
    <row r="7" customFormat="false" ht="15" hidden="false" customHeight="false" outlineLevel="0" collapsed="false">
      <c r="A7" s="1" t="s">
        <v>810</v>
      </c>
      <c r="C7" s="1" t="s">
        <v>1223</v>
      </c>
      <c r="D7" s="1" t="s">
        <v>1224</v>
      </c>
      <c r="E7" s="1" t="s">
        <v>1225</v>
      </c>
      <c r="F7" s="30"/>
      <c r="H7" s="30"/>
      <c r="I7" s="30"/>
      <c r="L7" s="30" t="n">
        <v>1</v>
      </c>
      <c r="M7" s="30"/>
      <c r="N7" s="30"/>
      <c r="O7" s="30"/>
      <c r="P7" s="30" t="s">
        <v>1196</v>
      </c>
      <c r="Q7" s="48" t="s">
        <v>1187</v>
      </c>
      <c r="R7" s="48"/>
      <c r="S7" s="48"/>
      <c r="T7" s="48"/>
      <c r="U7" s="48" t="s">
        <v>1198</v>
      </c>
      <c r="V7" s="48"/>
      <c r="W7" s="30"/>
      <c r="X7" s="30" t="s">
        <v>7</v>
      </c>
      <c r="Y7" s="30"/>
      <c r="Z7" s="48"/>
      <c r="AA7" s="30"/>
      <c r="AB7" s="30"/>
    </row>
    <row r="8" customFormat="false" ht="15" hidden="false" customHeight="false" outlineLevel="0" collapsed="false">
      <c r="A8" s="1" t="s">
        <v>810</v>
      </c>
      <c r="C8" s="54" t="s">
        <v>1226</v>
      </c>
      <c r="D8" s="54" t="s">
        <v>1227</v>
      </c>
      <c r="E8" s="54" t="s">
        <v>1228</v>
      </c>
      <c r="F8" s="55" t="s">
        <v>1229</v>
      </c>
      <c r="G8" s="55"/>
      <c r="H8" s="55"/>
      <c r="I8" s="55"/>
      <c r="J8" s="54"/>
      <c r="K8" s="54"/>
      <c r="L8" s="55" t="n">
        <v>1</v>
      </c>
      <c r="M8" s="55"/>
      <c r="N8" s="55" t="s">
        <v>1230</v>
      </c>
      <c r="O8" s="55"/>
      <c r="P8" s="30" t="s">
        <v>1196</v>
      </c>
      <c r="Q8" s="48" t="s">
        <v>1187</v>
      </c>
      <c r="R8" s="48"/>
      <c r="S8" s="48"/>
      <c r="T8" s="48"/>
      <c r="U8" s="48" t="s">
        <v>1198</v>
      </c>
      <c r="V8" s="48"/>
      <c r="W8" s="30"/>
      <c r="X8" s="30" t="s">
        <v>7</v>
      </c>
      <c r="Y8" s="55"/>
      <c r="Z8" s="55"/>
      <c r="AA8" s="55"/>
      <c r="AB8" s="55"/>
    </row>
    <row r="9" customFormat="false" ht="15" hidden="false" customHeight="false" outlineLevel="0" collapsed="false">
      <c r="A9" s="30" t="s">
        <v>1231</v>
      </c>
      <c r="B9" s="30"/>
      <c r="C9" s="30" t="s">
        <v>1232</v>
      </c>
      <c r="D9" s="30" t="s">
        <v>454</v>
      </c>
      <c r="E9" s="30" t="s">
        <v>1233</v>
      </c>
      <c r="F9" s="30"/>
      <c r="G9" s="30"/>
      <c r="H9" s="30"/>
      <c r="I9" s="30"/>
      <c r="J9" s="30" t="s">
        <v>1234</v>
      </c>
      <c r="K9" s="30"/>
      <c r="L9" s="30" t="n">
        <v>1</v>
      </c>
      <c r="M9" s="30"/>
      <c r="N9" s="30" t="s">
        <v>1235</v>
      </c>
      <c r="O9" s="30"/>
      <c r="P9" s="30" t="s">
        <v>1236</v>
      </c>
      <c r="Q9" s="30"/>
      <c r="R9" s="30"/>
      <c r="S9" s="48"/>
      <c r="T9" s="30"/>
      <c r="U9" s="48" t="s">
        <v>1198</v>
      </c>
      <c r="V9" s="30"/>
      <c r="W9" s="30"/>
      <c r="X9" s="30" t="s">
        <v>7</v>
      </c>
      <c r="Y9" s="30"/>
      <c r="Z9" s="30"/>
      <c r="AA9" s="30"/>
      <c r="AB9" s="30"/>
    </row>
    <row r="11" customFormat="false" ht="15" hidden="false" customHeight="false" outlineLevel="0" collapsed="false">
      <c r="A11" s="1" t="s">
        <v>1134</v>
      </c>
      <c r="C11" s="1" t="s">
        <v>1237</v>
      </c>
      <c r="F11" s="56"/>
      <c r="G11" s="30"/>
      <c r="H11" s="30"/>
      <c r="I11" s="30"/>
      <c r="J11" s="1" t="s">
        <v>1238</v>
      </c>
      <c r="L11" s="30"/>
      <c r="M11" s="30"/>
      <c r="N11" s="30"/>
      <c r="O11" s="30"/>
      <c r="P11" s="30"/>
      <c r="Q11" s="48"/>
      <c r="R11" s="48"/>
      <c r="S11" s="48"/>
      <c r="T11" s="48"/>
      <c r="U11" s="48"/>
      <c r="V11" s="48"/>
      <c r="W11" s="30"/>
      <c r="X11" s="30"/>
      <c r="Y11" s="30"/>
      <c r="Z11" s="30"/>
      <c r="AA11" s="30"/>
      <c r="AB11" s="30"/>
    </row>
    <row r="12" customFormat="false" ht="15" hidden="false" customHeight="false" outlineLevel="0" collapsed="false">
      <c r="A12" s="1" t="s">
        <v>810</v>
      </c>
      <c r="B12" s="1" t="s">
        <v>1237</v>
      </c>
      <c r="C12" s="1" t="s">
        <v>1239</v>
      </c>
      <c r="D12" s="1" t="s">
        <v>1240</v>
      </c>
      <c r="E12" s="1" t="s">
        <v>1241</v>
      </c>
      <c r="F12" s="56" t="s">
        <v>1242</v>
      </c>
      <c r="G12" s="30"/>
      <c r="H12" s="30"/>
      <c r="I12" s="30"/>
      <c r="J12" s="1" t="s">
        <v>1243</v>
      </c>
      <c r="L12" s="30" t="n">
        <v>1</v>
      </c>
      <c r="M12" s="30"/>
      <c r="N12" s="30"/>
      <c r="O12" s="30"/>
      <c r="P12" s="30" t="s">
        <v>1196</v>
      </c>
      <c r="Q12" s="48" t="s">
        <v>1187</v>
      </c>
      <c r="R12" s="48"/>
      <c r="S12" s="48"/>
      <c r="T12" s="48"/>
      <c r="U12" s="48" t="s">
        <v>1198</v>
      </c>
      <c r="V12" s="48"/>
      <c r="W12" s="30"/>
      <c r="X12" s="30" t="s">
        <v>7</v>
      </c>
      <c r="Y12" s="30"/>
      <c r="Z12" s="30"/>
      <c r="AA12" s="30"/>
      <c r="AB12" s="30"/>
    </row>
    <row r="13" customFormat="false" ht="384.75" hidden="false" customHeight="false" outlineLevel="0" collapsed="false">
      <c r="A13" s="1" t="s">
        <v>810</v>
      </c>
      <c r="B13" s="1" t="s">
        <v>1237</v>
      </c>
      <c r="C13" s="1" t="s">
        <v>1244</v>
      </c>
      <c r="D13" s="1" t="s">
        <v>1245</v>
      </c>
      <c r="E13" s="1" t="s">
        <v>1246</v>
      </c>
      <c r="F13" s="57" t="s">
        <v>1247</v>
      </c>
      <c r="G13" s="30"/>
      <c r="H13" s="30"/>
      <c r="I13" s="30"/>
      <c r="L13" s="30" t="n">
        <v>1</v>
      </c>
      <c r="M13" s="30"/>
      <c r="N13" s="30"/>
      <c r="O13" s="30"/>
      <c r="P13" s="30" t="s">
        <v>1196</v>
      </c>
      <c r="Q13" s="48"/>
      <c r="R13" s="48"/>
      <c r="S13" s="48"/>
      <c r="T13" s="48"/>
      <c r="U13" s="48" t="s">
        <v>1198</v>
      </c>
      <c r="V13" s="48"/>
      <c r="W13" s="30"/>
      <c r="X13" s="30" t="s">
        <v>7</v>
      </c>
      <c r="Y13" s="30"/>
      <c r="Z13" s="30"/>
      <c r="AA13" s="30"/>
      <c r="AB13" s="30"/>
    </row>
    <row r="14" customFormat="false" ht="15" hidden="false" customHeight="false" outlineLevel="0" collapsed="false">
      <c r="F14" s="30"/>
      <c r="G14" s="30"/>
      <c r="H14" s="30"/>
      <c r="I14" s="30"/>
      <c r="L14" s="30"/>
      <c r="M14" s="30"/>
      <c r="N14" s="30"/>
      <c r="O14" s="30"/>
      <c r="P14" s="30"/>
      <c r="Q14" s="48"/>
      <c r="R14" s="48"/>
      <c r="S14" s="48"/>
      <c r="T14" s="48"/>
      <c r="U14" s="48"/>
      <c r="V14" s="48"/>
      <c r="W14" s="30"/>
      <c r="X14" s="30"/>
      <c r="Y14" s="30"/>
      <c r="Z14" s="30"/>
      <c r="AA14" s="30"/>
      <c r="AB14" s="30"/>
    </row>
    <row r="15" customFormat="false" ht="15" hidden="false" customHeight="false" outlineLevel="0" collapsed="false">
      <c r="A15" s="1" t="s">
        <v>810</v>
      </c>
      <c r="B15" s="1" t="s">
        <v>1237</v>
      </c>
      <c r="C15" s="1" t="s">
        <v>1248</v>
      </c>
      <c r="D15" s="1" t="s">
        <v>1249</v>
      </c>
      <c r="E15" s="1" t="s">
        <v>1250</v>
      </c>
      <c r="F15" s="56" t="s">
        <v>1251</v>
      </c>
      <c r="G15" s="30"/>
      <c r="H15" s="30"/>
      <c r="I15" s="30"/>
      <c r="J15" s="1" t="s">
        <v>1252</v>
      </c>
      <c r="L15" s="30" t="n">
        <v>1</v>
      </c>
      <c r="M15" s="30"/>
      <c r="N15" s="30"/>
      <c r="O15" s="30"/>
      <c r="P15" s="30" t="s">
        <v>1196</v>
      </c>
      <c r="Q15" s="48"/>
      <c r="R15" s="48"/>
      <c r="S15" s="48"/>
      <c r="T15" s="48"/>
      <c r="U15" s="48" t="s">
        <v>1198</v>
      </c>
      <c r="V15" s="48"/>
      <c r="W15" s="30"/>
      <c r="X15" s="30" t="s">
        <v>7</v>
      </c>
      <c r="Y15" s="30"/>
      <c r="Z15" s="30"/>
      <c r="AA15" s="30"/>
      <c r="AB15" s="30"/>
    </row>
    <row r="16" customFormat="false" ht="53.25" hidden="false" customHeight="true" outlineLevel="0" collapsed="false">
      <c r="A16" s="1" t="s">
        <v>810</v>
      </c>
      <c r="B16" s="1" t="s">
        <v>1237</v>
      </c>
      <c r="C16" s="1" t="s">
        <v>1253</v>
      </c>
      <c r="D16" s="1" t="s">
        <v>1254</v>
      </c>
      <c r="E16" s="1" t="s">
        <v>1255</v>
      </c>
      <c r="F16" s="57" t="s">
        <v>1256</v>
      </c>
      <c r="G16" s="30"/>
      <c r="H16" s="30"/>
      <c r="I16" s="30"/>
      <c r="J16" s="1" t="s">
        <v>1252</v>
      </c>
      <c r="L16" s="30" t="n">
        <v>1</v>
      </c>
      <c r="M16" s="30"/>
      <c r="N16" s="30"/>
      <c r="O16" s="30"/>
      <c r="P16" s="30" t="s">
        <v>1196</v>
      </c>
      <c r="Q16" s="48"/>
      <c r="R16" s="48"/>
      <c r="S16" s="48"/>
      <c r="T16" s="48"/>
      <c r="U16" s="48" t="s">
        <v>1198</v>
      </c>
      <c r="V16" s="48"/>
      <c r="W16" s="30"/>
      <c r="X16" s="30" t="s">
        <v>7</v>
      </c>
      <c r="Y16" s="30"/>
      <c r="Z16" s="30"/>
      <c r="AA16" s="30"/>
      <c r="AB16" s="30"/>
    </row>
    <row r="17" customFormat="false" ht="409.5" hidden="false" customHeight="false" outlineLevel="0" collapsed="false">
      <c r="A17" s="1" t="s">
        <v>810</v>
      </c>
      <c r="B17" s="1" t="s">
        <v>1237</v>
      </c>
      <c r="C17" s="1" t="s">
        <v>1257</v>
      </c>
      <c r="D17" s="1" t="s">
        <v>1258</v>
      </c>
      <c r="E17" s="1" t="s">
        <v>1259</v>
      </c>
      <c r="F17" s="57" t="s">
        <v>1260</v>
      </c>
      <c r="G17" s="30"/>
      <c r="H17" s="30"/>
      <c r="I17" s="30"/>
      <c r="L17" s="30" t="n">
        <v>1</v>
      </c>
      <c r="M17" s="30"/>
      <c r="N17" s="30"/>
      <c r="O17" s="30"/>
      <c r="P17" s="30" t="s">
        <v>1196</v>
      </c>
      <c r="Q17" s="48" t="s">
        <v>1187</v>
      </c>
      <c r="R17" s="48"/>
      <c r="S17" s="48"/>
      <c r="T17" s="48"/>
      <c r="U17" s="48" t="s">
        <v>1198</v>
      </c>
      <c r="V17" s="48"/>
      <c r="W17" s="30"/>
      <c r="X17" s="30" t="s">
        <v>7</v>
      </c>
      <c r="Y17" s="30"/>
      <c r="Z17" s="30"/>
      <c r="AA17" s="30"/>
      <c r="AB17" s="30"/>
    </row>
    <row r="18" customFormat="false" ht="15" hidden="false" customHeight="false" outlineLevel="0" collapsed="false">
      <c r="A18" s="1" t="s">
        <v>1261</v>
      </c>
      <c r="B18" s="1" t="s">
        <v>1237</v>
      </c>
      <c r="C18" s="1" t="s">
        <v>1262</v>
      </c>
      <c r="D18" s="41" t="s">
        <v>465</v>
      </c>
      <c r="E18" s="1" t="s">
        <v>1263</v>
      </c>
      <c r="F18" s="30" t="s">
        <v>1264</v>
      </c>
      <c r="G18" s="30"/>
      <c r="H18" s="30"/>
      <c r="I18" s="30"/>
      <c r="L18" s="30" t="n">
        <v>1</v>
      </c>
      <c r="M18" s="30"/>
      <c r="N18" s="30"/>
      <c r="O18" s="30"/>
      <c r="P18" s="30" t="s">
        <v>1236</v>
      </c>
      <c r="Q18" s="48"/>
      <c r="R18" s="48"/>
      <c r="S18" s="48"/>
      <c r="T18" s="48"/>
      <c r="U18" s="48" t="s">
        <v>1198</v>
      </c>
      <c r="V18" s="48"/>
      <c r="W18" s="30"/>
      <c r="X18" s="30" t="s">
        <v>7</v>
      </c>
      <c r="Y18" s="30"/>
      <c r="Z18" s="30"/>
      <c r="AA18" s="30"/>
      <c r="AB18" s="30"/>
    </row>
    <row r="19" customFormat="false" ht="15" hidden="false" customHeight="false" outlineLevel="0" collapsed="false">
      <c r="A19" s="54"/>
      <c r="B19" s="54"/>
      <c r="C19" s="58"/>
      <c r="D19" s="54"/>
      <c r="E19" s="54"/>
      <c r="F19" s="55"/>
      <c r="G19" s="55"/>
      <c r="H19" s="55"/>
      <c r="I19" s="55"/>
      <c r="L19" s="55"/>
      <c r="M19" s="55"/>
      <c r="N19" s="55"/>
      <c r="O19" s="55"/>
      <c r="P19" s="30"/>
      <c r="Q19" s="48"/>
      <c r="R19" s="48"/>
      <c r="S19" s="48"/>
      <c r="T19" s="48"/>
      <c r="U19" s="48"/>
      <c r="V19" s="48"/>
      <c r="W19" s="30"/>
      <c r="X19" s="30"/>
      <c r="Y19" s="55"/>
      <c r="Z19" s="55"/>
      <c r="AA19" s="55"/>
      <c r="AB19" s="55"/>
    </row>
    <row r="20" customFormat="false" ht="15" hidden="false" customHeight="false" outlineLevel="0" collapsed="false">
      <c r="A20" s="30"/>
      <c r="B20" s="30"/>
      <c r="D20" s="30"/>
      <c r="E20" s="30"/>
      <c r="F20" s="30"/>
      <c r="G20" s="30"/>
      <c r="H20" s="30"/>
      <c r="I20" s="30"/>
      <c r="L20" s="30"/>
      <c r="M20" s="30"/>
      <c r="N20" s="30"/>
      <c r="O20" s="30"/>
      <c r="P20" s="30"/>
      <c r="Q20" s="48"/>
      <c r="R20" s="48"/>
      <c r="S20" s="48"/>
      <c r="T20" s="48"/>
      <c r="U20" s="48"/>
      <c r="V20" s="48"/>
      <c r="W20" s="30"/>
      <c r="X20" s="30"/>
      <c r="Y20" s="30"/>
      <c r="Z20" s="30"/>
      <c r="AA20" s="30"/>
      <c r="AB20" s="30"/>
    </row>
    <row r="24" customFormat="false" ht="14.25" hidden="false" customHeight="false" outlineLevel="0" collapsed="false">
      <c r="C24" s="59"/>
      <c r="D24" s="59"/>
      <c r="E24" s="59"/>
    </row>
    <row r="25" customFormat="false" ht="14.25" hidden="false" customHeight="false" outlineLevel="0" collapsed="false">
      <c r="B25" s="59"/>
      <c r="C25" s="59"/>
      <c r="D25" s="59"/>
      <c r="E25" s="59"/>
    </row>
    <row r="26" customFormat="false" ht="14.25" hidden="false" customHeight="false" outlineLevel="0" collapsed="false">
      <c r="B26" s="59"/>
      <c r="I26" s="41"/>
    </row>
    <row r="27" customFormat="false" ht="14.25" hidden="false" customHeight="false" outlineLevel="0" collapsed="false">
      <c r="B27" s="59"/>
      <c r="I27" s="41"/>
    </row>
    <row r="28" customFormat="false" ht="14.25" hidden="false" customHeight="false" outlineLevel="0" collapsed="false">
      <c r="B28" s="59"/>
      <c r="I28" s="41"/>
    </row>
    <row r="29" customFormat="false" ht="14.25" hidden="false" customHeight="false" outlineLevel="0" collapsed="false">
      <c r="B29" s="59"/>
      <c r="I29" s="41"/>
    </row>
    <row r="30" customFormat="false" ht="14.25" hidden="false" customHeight="false" outlineLevel="0" collapsed="false">
      <c r="B30" s="59"/>
      <c r="I30" s="41"/>
    </row>
    <row r="33" customFormat="false" ht="14.25" hidden="false" customHeight="false" outlineLevel="0" collapsed="false">
      <c r="D33" s="60"/>
      <c r="E33" s="60"/>
    </row>
    <row r="34" customFormat="false" ht="14.25" hidden="false" customHeight="false" outlineLevel="0" collapsed="false">
      <c r="D34" s="60"/>
      <c r="E34" s="60"/>
    </row>
    <row r="35" customFormat="false" ht="14.25" hidden="false" customHeight="false" outlineLevel="0" collapsed="false">
      <c r="C35"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41"/>
  <sheetViews>
    <sheetView showFormulas="false" showGridLines="true" showRowColHeaders="true" showZeros="true" rightToLeft="false" tabSelected="true" showOutlineSymbols="true" defaultGridColor="true" view="normal" topLeftCell="J1" colorId="64" zoomScale="90" zoomScaleNormal="90" zoomScalePageLayoutView="100" workbookViewId="0">
      <pane xSplit="0" ySplit="1" topLeftCell="A5" activePane="bottomLeft" state="frozen"/>
      <selection pane="topLeft" activeCell="J1" activeCellId="0" sqref="J1"/>
      <selection pane="bottomLeft" activeCell="W28" activeCellId="0" sqref="W28:W30"/>
    </sheetView>
  </sheetViews>
  <sheetFormatPr defaultColWidth="8.50390625" defaultRowHeight="14.25" zeroHeight="false" outlineLevelRow="0" outlineLevelCol="0"/>
  <cols>
    <col collapsed="false" customWidth="true" hidden="false" outlineLevel="0" max="1" min="1" style="1" width="18.88"/>
    <col collapsed="false" customWidth="false" hidden="false" outlineLevel="0" max="2" min="2" style="1" width="8.5"/>
    <col collapsed="false" customWidth="true" hidden="false" outlineLevel="0" max="3" min="3" style="1" width="9.87"/>
    <col collapsed="false" customWidth="true" hidden="false" outlineLevel="0" max="4" min="4" style="1" width="34.62"/>
    <col collapsed="false" customWidth="true" hidden="false" outlineLevel="0" max="5" min="5" style="1" width="44"/>
    <col collapsed="false" customWidth="true" hidden="false" outlineLevel="0" max="6" min="6" style="1" width="30"/>
    <col collapsed="false" customWidth="false" hidden="false" outlineLevel="0" max="10" min="7" style="1" width="8.5"/>
    <col collapsed="false" customWidth="true" hidden="false" outlineLevel="0" max="11" min="11" style="1" width="28.63"/>
    <col collapsed="false" customWidth="false" hidden="false" outlineLevel="0" max="16" min="12" style="1" width="8.5"/>
    <col collapsed="false" customWidth="true" hidden="false" outlineLevel="0" max="17" min="17" style="1" width="19.38"/>
    <col collapsed="false" customWidth="false" hidden="false" outlineLevel="0" max="22" min="18" style="1" width="8.5"/>
    <col collapsed="false" customWidth="true" hidden="false" outlineLevel="0" max="23" min="23" style="1" width="18.83"/>
    <col collapsed="false" customWidth="false" hidden="false" outlineLevel="0" max="16384" min="24" style="1" width="8.5"/>
  </cols>
  <sheetData>
    <row r="1" customFormat="false" ht="75" hidden="false" customHeight="false" outlineLevel="0" collapsed="false">
      <c r="A1" s="31" t="s">
        <v>794</v>
      </c>
      <c r="B1" s="31" t="s">
        <v>1265</v>
      </c>
      <c r="C1" s="31" t="s">
        <v>795</v>
      </c>
      <c r="D1" s="31" t="s">
        <v>796</v>
      </c>
      <c r="E1" s="31" t="s">
        <v>797</v>
      </c>
      <c r="F1" s="31" t="s">
        <v>798</v>
      </c>
      <c r="G1" s="31" t="s">
        <v>974</v>
      </c>
      <c r="H1" s="31" t="s">
        <v>976</v>
      </c>
      <c r="I1" s="31" t="s">
        <v>1219</v>
      </c>
      <c r="J1" s="31" t="s">
        <v>799</v>
      </c>
      <c r="K1" s="31" t="s">
        <v>977</v>
      </c>
      <c r="L1" s="61" t="s">
        <v>1266</v>
      </c>
      <c r="M1" s="31" t="s">
        <v>979</v>
      </c>
      <c r="N1" s="31" t="s">
        <v>980</v>
      </c>
      <c r="O1" s="31" t="s">
        <v>4</v>
      </c>
      <c r="P1" s="52" t="s">
        <v>3</v>
      </c>
      <c r="Q1" s="52" t="s">
        <v>981</v>
      </c>
      <c r="R1" s="52" t="s">
        <v>982</v>
      </c>
      <c r="S1" s="52" t="s">
        <v>1178</v>
      </c>
      <c r="T1" s="52" t="s">
        <v>983</v>
      </c>
      <c r="U1" s="52" t="s">
        <v>983</v>
      </c>
      <c r="V1" s="52" t="s">
        <v>984</v>
      </c>
      <c r="W1" s="52" t="s">
        <v>985</v>
      </c>
      <c r="X1" s="52" t="s">
        <v>987</v>
      </c>
      <c r="Y1" s="52" t="s">
        <v>988</v>
      </c>
      <c r="Z1" s="31" t="s">
        <v>0</v>
      </c>
      <c r="AA1" s="31" t="s">
        <v>989</v>
      </c>
      <c r="AB1" s="31" t="s">
        <v>990</v>
      </c>
      <c r="AC1" s="31" t="s">
        <v>991</v>
      </c>
      <c r="AE1" s="31" t="s">
        <v>1267</v>
      </c>
    </row>
    <row r="2" customFormat="false" ht="15" hidden="false" customHeight="false" outlineLevel="0" collapsed="false">
      <c r="A2" s="31" t="s">
        <v>800</v>
      </c>
      <c r="B2" s="31"/>
      <c r="C2" s="31"/>
      <c r="D2" s="31" t="s">
        <v>801</v>
      </c>
      <c r="E2" s="31"/>
      <c r="F2" s="31" t="s">
        <v>802</v>
      </c>
      <c r="G2" s="31"/>
      <c r="H2" s="31"/>
      <c r="I2" s="31"/>
      <c r="J2" s="31"/>
      <c r="K2" s="31"/>
      <c r="L2" s="31"/>
      <c r="M2" s="31"/>
      <c r="N2" s="31"/>
      <c r="O2" s="31"/>
      <c r="P2" s="52"/>
      <c r="Q2" s="52"/>
      <c r="R2" s="52"/>
      <c r="S2" s="52"/>
      <c r="T2" s="52"/>
      <c r="U2" s="52"/>
      <c r="V2" s="52"/>
      <c r="W2" s="52"/>
      <c r="X2" s="52"/>
      <c r="Y2" s="52"/>
      <c r="Z2" s="31"/>
      <c r="AA2" s="31"/>
      <c r="AB2" s="31"/>
    </row>
    <row r="3" customFormat="false" ht="14.25" hidden="false" customHeight="false" outlineLevel="0" collapsed="false">
      <c r="G3" s="30"/>
      <c r="H3" s="30"/>
      <c r="I3" s="30"/>
      <c r="J3" s="30"/>
      <c r="K3" s="30"/>
      <c r="L3" s="30"/>
      <c r="M3" s="30"/>
      <c r="N3" s="30"/>
      <c r="P3" s="30"/>
      <c r="R3" s="30"/>
      <c r="S3" s="30"/>
      <c r="T3" s="30"/>
      <c r="U3" s="30"/>
      <c r="V3" s="30"/>
      <c r="W3" s="43"/>
      <c r="X3" s="30"/>
      <c r="Y3" s="30"/>
      <c r="Z3" s="30"/>
      <c r="AA3" s="30"/>
      <c r="AB3" s="30"/>
      <c r="AC3" s="30"/>
    </row>
    <row r="4" customFormat="false" ht="229.5" hidden="false" customHeight="false" outlineLevel="0" collapsed="false">
      <c r="A4" s="1" t="s">
        <v>1056</v>
      </c>
      <c r="B4" s="1" t="s">
        <v>1268</v>
      </c>
      <c r="D4" s="1" t="s">
        <v>1269</v>
      </c>
      <c r="E4" s="1" t="s">
        <v>1270</v>
      </c>
      <c r="F4" s="1" t="s">
        <v>1271</v>
      </c>
      <c r="G4" s="62" t="s">
        <v>1272</v>
      </c>
      <c r="H4" s="30"/>
      <c r="I4" s="30"/>
      <c r="J4" s="30"/>
      <c r="K4" s="30" t="s">
        <v>1273</v>
      </c>
      <c r="L4" s="30"/>
      <c r="M4" s="30"/>
      <c r="N4" s="30" t="n">
        <v>1</v>
      </c>
      <c r="P4" s="30" t="s">
        <v>1274</v>
      </c>
      <c r="Q4" s="30" t="s">
        <v>1275</v>
      </c>
      <c r="R4" s="30" t="s">
        <v>1276</v>
      </c>
      <c r="S4" s="48"/>
      <c r="T4" s="48"/>
      <c r="U4" s="48"/>
      <c r="V4" s="48"/>
      <c r="W4" s="48" t="s">
        <v>1198</v>
      </c>
      <c r="X4" s="43"/>
      <c r="Y4" s="48"/>
      <c r="Z4" s="30" t="s">
        <v>7</v>
      </c>
      <c r="AA4" s="30"/>
      <c r="AB4" s="48"/>
      <c r="AC4" s="30"/>
    </row>
    <row r="5" customFormat="false" ht="15" hidden="false" customHeight="false" outlineLevel="0" collapsed="false">
      <c r="A5" s="1" t="s">
        <v>999</v>
      </c>
      <c r="B5" s="1" t="s">
        <v>1268</v>
      </c>
      <c r="D5" s="1" t="s">
        <v>1277</v>
      </c>
      <c r="E5" s="1" t="s">
        <v>1278</v>
      </c>
      <c r="F5" s="1" t="s">
        <v>1279</v>
      </c>
      <c r="G5" s="56"/>
      <c r="H5" s="30"/>
      <c r="I5" s="30"/>
      <c r="J5" s="30"/>
      <c r="K5" s="30" t="s">
        <v>1280</v>
      </c>
      <c r="L5" s="30"/>
      <c r="M5" s="30"/>
      <c r="N5" s="30"/>
      <c r="P5" s="1" t="s">
        <v>1003</v>
      </c>
      <c r="Q5" s="30"/>
      <c r="R5" s="30" t="s">
        <v>1281</v>
      </c>
      <c r="S5" s="48"/>
      <c r="T5" s="48"/>
      <c r="U5" s="48"/>
      <c r="V5" s="48"/>
      <c r="W5" s="48" t="s">
        <v>1198</v>
      </c>
      <c r="X5" s="43" t="s">
        <v>1176</v>
      </c>
      <c r="Y5" s="48"/>
      <c r="Z5" s="30" t="s">
        <v>7</v>
      </c>
      <c r="AA5" s="30"/>
      <c r="AB5" s="48"/>
      <c r="AC5" s="30"/>
    </row>
    <row r="6" customFormat="false" ht="15" hidden="false" customHeight="false" outlineLevel="0" collapsed="false">
      <c r="A6" s="1" t="s">
        <v>1056</v>
      </c>
      <c r="B6" s="1" t="s">
        <v>1268</v>
      </c>
      <c r="D6" s="1" t="s">
        <v>1282</v>
      </c>
      <c r="E6" s="1" t="s">
        <v>1283</v>
      </c>
      <c r="F6" s="1" t="s">
        <v>1284</v>
      </c>
      <c r="G6" s="56"/>
      <c r="H6" s="30"/>
      <c r="I6" s="30"/>
      <c r="J6" s="30"/>
      <c r="K6" s="30" t="s">
        <v>1285</v>
      </c>
      <c r="L6" s="30"/>
      <c r="M6" s="30"/>
      <c r="N6" s="30"/>
      <c r="P6" s="30" t="s">
        <v>1274</v>
      </c>
      <c r="Q6" s="30" t="s">
        <v>1286</v>
      </c>
      <c r="R6" s="30" t="s">
        <v>1276</v>
      </c>
      <c r="S6" s="48"/>
      <c r="T6" s="48"/>
      <c r="U6" s="48"/>
      <c r="V6" s="48"/>
      <c r="W6" s="48" t="s">
        <v>1198</v>
      </c>
      <c r="X6" s="43"/>
      <c r="Y6" s="48"/>
      <c r="Z6" s="30" t="s">
        <v>7</v>
      </c>
      <c r="AA6" s="30"/>
      <c r="AB6" s="48"/>
      <c r="AC6" s="30"/>
    </row>
    <row r="7" customFormat="false" ht="15" hidden="false" customHeight="false" outlineLevel="0" collapsed="false">
      <c r="A7" s="1" t="s">
        <v>999</v>
      </c>
      <c r="B7" s="1" t="s">
        <v>1268</v>
      </c>
      <c r="D7" s="1" t="s">
        <v>1287</v>
      </c>
      <c r="E7" s="1" t="s">
        <v>1288</v>
      </c>
      <c r="F7" s="1" t="s">
        <v>1289</v>
      </c>
      <c r="G7" s="30"/>
      <c r="H7" s="30"/>
      <c r="I7" s="30"/>
      <c r="J7" s="30"/>
      <c r="K7" s="30" t="s">
        <v>1290</v>
      </c>
      <c r="L7" s="30"/>
      <c r="M7" s="30"/>
      <c r="N7" s="30" t="n">
        <v>1</v>
      </c>
      <c r="P7" s="1" t="s">
        <v>1003</v>
      </c>
      <c r="Q7" s="49"/>
      <c r="R7" s="30" t="s">
        <v>1281</v>
      </c>
      <c r="S7" s="48"/>
      <c r="T7" s="48"/>
      <c r="U7" s="48"/>
      <c r="V7" s="48"/>
      <c r="W7" s="48" t="s">
        <v>1198</v>
      </c>
      <c r="X7" s="43"/>
      <c r="Y7" s="30"/>
      <c r="Z7" s="30" t="s">
        <v>7</v>
      </c>
      <c r="AA7" s="48"/>
      <c r="AB7" s="30"/>
      <c r="AC7" s="30"/>
    </row>
    <row r="8" customFormat="false" ht="15" hidden="false" customHeight="false" outlineLevel="0" collapsed="false">
      <c r="A8" s="1" t="s">
        <v>810</v>
      </c>
      <c r="B8" s="1" t="s">
        <v>1268</v>
      </c>
      <c r="D8" s="1" t="s">
        <v>1291</v>
      </c>
      <c r="E8" s="1" t="s">
        <v>1292</v>
      </c>
      <c r="F8" s="1" t="s">
        <v>1293</v>
      </c>
      <c r="G8" s="30"/>
      <c r="H8" s="30"/>
      <c r="I8" s="30"/>
      <c r="J8" s="30"/>
      <c r="K8" s="30" t="s">
        <v>1294</v>
      </c>
      <c r="L8" s="30"/>
      <c r="M8" s="30"/>
      <c r="N8" s="30" t="n">
        <v>1</v>
      </c>
      <c r="P8" s="1" t="s">
        <v>1003</v>
      </c>
      <c r="Q8" s="49"/>
      <c r="R8" s="30" t="s">
        <v>1196</v>
      </c>
      <c r="S8" s="48"/>
      <c r="T8" s="48"/>
      <c r="U8" s="48"/>
      <c r="V8" s="48"/>
      <c r="W8" s="43" t="s">
        <v>1198</v>
      </c>
      <c r="X8" s="48"/>
      <c r="Y8" s="30"/>
      <c r="Z8" s="30" t="s">
        <v>7</v>
      </c>
      <c r="AA8" s="48"/>
      <c r="AB8" s="30"/>
      <c r="AC8" s="30"/>
    </row>
    <row r="9" customFormat="false" ht="15" hidden="false" customHeight="false" outlineLevel="0" collapsed="false">
      <c r="A9" s="1" t="s">
        <v>1295</v>
      </c>
      <c r="B9" s="1" t="s">
        <v>1296</v>
      </c>
      <c r="D9" s="1" t="s">
        <v>1297</v>
      </c>
      <c r="E9" s="1" t="s">
        <v>476</v>
      </c>
      <c r="F9" s="1" t="s">
        <v>1298</v>
      </c>
      <c r="G9" s="30"/>
      <c r="H9" s="30"/>
      <c r="I9" s="30"/>
      <c r="J9" s="30"/>
      <c r="K9" s="30" t="s">
        <v>1299</v>
      </c>
      <c r="L9" s="30"/>
      <c r="M9" s="30"/>
      <c r="N9" s="30"/>
      <c r="Q9" s="49"/>
      <c r="R9" s="30" t="s">
        <v>1236</v>
      </c>
      <c r="S9" s="48"/>
      <c r="T9" s="48"/>
      <c r="U9" s="48"/>
      <c r="V9" s="48"/>
      <c r="W9" s="43" t="s">
        <v>1198</v>
      </c>
      <c r="X9" s="48"/>
      <c r="Y9" s="30"/>
      <c r="Z9" s="30" t="s">
        <v>7</v>
      </c>
      <c r="AA9" s="48"/>
      <c r="AB9" s="30"/>
      <c r="AC9" s="30"/>
    </row>
    <row r="10" customFormat="false" ht="17.4" hidden="false" customHeight="true" outlineLevel="0" collapsed="false">
      <c r="A10" s="1" t="s">
        <v>992</v>
      </c>
      <c r="B10" s="1" t="s">
        <v>1268</v>
      </c>
      <c r="D10" s="1" t="s">
        <v>1300</v>
      </c>
      <c r="E10" s="1" t="s">
        <v>1301</v>
      </c>
      <c r="F10" s="1" t="s">
        <v>1302</v>
      </c>
      <c r="G10" s="1" t="s">
        <v>1303</v>
      </c>
      <c r="H10" s="42" t="s">
        <v>1304</v>
      </c>
      <c r="K10" s="1" t="s">
        <v>1305</v>
      </c>
      <c r="L10" s="1" t="s">
        <v>1306</v>
      </c>
      <c r="P10" s="1" t="s">
        <v>1307</v>
      </c>
      <c r="R10" s="30" t="s">
        <v>1308</v>
      </c>
      <c r="W10" s="1" t="s">
        <v>1198</v>
      </c>
      <c r="Z10" s="1" t="s">
        <v>7</v>
      </c>
    </row>
    <row r="11" customFormat="false" ht="15.75" hidden="false" customHeight="true" outlineLevel="0" collapsed="false">
      <c r="A11" s="1" t="s">
        <v>1056</v>
      </c>
      <c r="B11" s="1" t="s">
        <v>1268</v>
      </c>
      <c r="D11" s="1" t="s">
        <v>1309</v>
      </c>
      <c r="E11" s="1" t="s">
        <v>1310</v>
      </c>
      <c r="F11" s="1" t="s">
        <v>1311</v>
      </c>
      <c r="G11" s="30"/>
      <c r="H11" s="30"/>
      <c r="I11" s="30"/>
      <c r="J11" s="30"/>
      <c r="K11" s="30" t="s">
        <v>1312</v>
      </c>
      <c r="L11" s="30"/>
      <c r="M11" s="30"/>
      <c r="N11" s="30" t="n">
        <v>1</v>
      </c>
      <c r="P11" s="30" t="s">
        <v>1313</v>
      </c>
      <c r="Q11" s="30" t="s">
        <v>1314</v>
      </c>
      <c r="R11" s="30" t="s">
        <v>1276</v>
      </c>
      <c r="S11" s="30"/>
      <c r="T11" s="30"/>
      <c r="U11" s="30"/>
      <c r="V11" s="30"/>
      <c r="W11" s="43" t="s">
        <v>1198</v>
      </c>
      <c r="X11" s="30"/>
      <c r="Y11" s="30"/>
      <c r="Z11" s="30" t="s">
        <v>7</v>
      </c>
      <c r="AA11" s="30"/>
      <c r="AB11" s="30"/>
      <c r="AC11" s="30"/>
    </row>
    <row r="12" customFormat="false" ht="15" hidden="false" customHeight="false" outlineLevel="0" collapsed="false">
      <c r="A12" s="1" t="s">
        <v>999</v>
      </c>
      <c r="B12" s="1" t="s">
        <v>1268</v>
      </c>
      <c r="D12" s="1" t="s">
        <v>1315</v>
      </c>
      <c r="E12" s="1" t="s">
        <v>1316</v>
      </c>
      <c r="F12" s="1" t="s">
        <v>1317</v>
      </c>
      <c r="G12" s="30"/>
      <c r="H12" s="30"/>
      <c r="I12" s="30"/>
      <c r="J12" s="30"/>
      <c r="K12" s="30" t="s">
        <v>1318</v>
      </c>
      <c r="L12" s="30"/>
      <c r="M12" s="30"/>
      <c r="N12" s="30" t="n">
        <v>1</v>
      </c>
      <c r="P12" s="1" t="s">
        <v>1003</v>
      </c>
      <c r="Q12" s="49"/>
      <c r="R12" s="30"/>
      <c r="S12" s="30"/>
      <c r="T12" s="30"/>
      <c r="U12" s="30"/>
      <c r="V12" s="30"/>
      <c r="W12" s="43" t="s">
        <v>1198</v>
      </c>
      <c r="X12" s="30"/>
      <c r="Y12" s="30"/>
      <c r="Z12" s="30" t="s">
        <v>7</v>
      </c>
      <c r="AA12" s="30"/>
      <c r="AB12" s="30"/>
      <c r="AC12" s="30"/>
    </row>
    <row r="13" customFormat="false" ht="14.25" hidden="false" customHeight="false" outlineLevel="0" collapsed="false">
      <c r="A13" s="1" t="s">
        <v>1056</v>
      </c>
      <c r="B13" s="1" t="s">
        <v>1268</v>
      </c>
      <c r="D13" s="1" t="s">
        <v>1319</v>
      </c>
      <c r="E13" s="1" t="s">
        <v>1320</v>
      </c>
      <c r="F13" s="1" t="s">
        <v>1321</v>
      </c>
      <c r="G13" s="30"/>
      <c r="H13" s="30" t="s">
        <v>1322</v>
      </c>
      <c r="I13" s="30"/>
      <c r="J13" s="30"/>
      <c r="K13" s="30"/>
      <c r="L13" s="30"/>
      <c r="M13" s="30"/>
      <c r="N13" s="30"/>
      <c r="P13" s="30" t="s">
        <v>1112</v>
      </c>
      <c r="Q13" s="1" t="s">
        <v>1323</v>
      </c>
      <c r="R13" s="30" t="s">
        <v>1276</v>
      </c>
      <c r="S13" s="30"/>
      <c r="T13" s="30"/>
      <c r="U13" s="30"/>
      <c r="V13" s="30"/>
      <c r="W13" s="43" t="s">
        <v>1198</v>
      </c>
      <c r="X13" s="30"/>
      <c r="Y13" s="30"/>
      <c r="Z13" s="30" t="s">
        <v>7</v>
      </c>
      <c r="AA13" s="30"/>
      <c r="AB13" s="30"/>
      <c r="AC13" s="30"/>
    </row>
    <row r="14" customFormat="false" ht="15" hidden="false" customHeight="false" outlineLevel="0" collapsed="false">
      <c r="A14" s="48" t="s">
        <v>1220</v>
      </c>
      <c r="B14" s="48" t="s">
        <v>1268</v>
      </c>
      <c r="C14" s="48"/>
      <c r="D14" s="48" t="s">
        <v>1027</v>
      </c>
      <c r="E14" s="48" t="s">
        <v>1324</v>
      </c>
      <c r="F14" s="48" t="s">
        <v>1034</v>
      </c>
      <c r="G14" s="30"/>
      <c r="H14" s="30"/>
      <c r="I14" s="30"/>
      <c r="J14" s="48" t="s">
        <v>1325</v>
      </c>
      <c r="K14" s="30"/>
      <c r="L14" s="30"/>
      <c r="M14" s="30"/>
      <c r="N14" s="30"/>
      <c r="P14" s="30" t="s">
        <v>1112</v>
      </c>
      <c r="Q14" s="30"/>
      <c r="R14" s="30"/>
      <c r="S14" s="30"/>
      <c r="T14" s="30"/>
      <c r="U14" s="30"/>
      <c r="V14" s="30"/>
      <c r="W14" s="43"/>
      <c r="X14" s="30"/>
      <c r="Y14" s="30"/>
      <c r="Z14" s="30"/>
      <c r="AA14" s="30"/>
      <c r="AB14" s="30"/>
      <c r="AC14" s="30"/>
    </row>
    <row r="15" customFormat="false" ht="15" hidden="false" customHeight="false" outlineLevel="0" collapsed="false">
      <c r="A15" s="48"/>
      <c r="B15" s="48"/>
      <c r="C15" s="48"/>
      <c r="D15" s="48"/>
      <c r="E15" s="48"/>
      <c r="F15" s="48"/>
      <c r="G15" s="30"/>
      <c r="H15" s="30"/>
      <c r="I15" s="30"/>
      <c r="J15" s="48"/>
      <c r="K15" s="30"/>
      <c r="L15" s="30"/>
      <c r="M15" s="30"/>
      <c r="N15" s="30"/>
      <c r="P15" s="30"/>
      <c r="Q15" s="30"/>
      <c r="R15" s="30"/>
      <c r="S15" s="30"/>
      <c r="T15" s="30"/>
      <c r="U15" s="30"/>
      <c r="V15" s="30"/>
      <c r="W15" s="43"/>
      <c r="X15" s="30"/>
      <c r="Y15" s="30"/>
      <c r="Z15" s="30"/>
      <c r="AA15" s="30"/>
      <c r="AB15" s="30"/>
      <c r="AC15" s="30"/>
    </row>
    <row r="16" customFormat="false" ht="15" hidden="false" customHeight="false" outlineLevel="0" collapsed="false">
      <c r="A16" s="48" t="s">
        <v>1056</v>
      </c>
      <c r="B16" s="48"/>
      <c r="C16" s="48"/>
      <c r="D16" s="43" t="s">
        <v>1326</v>
      </c>
      <c r="E16" s="48" t="s">
        <v>1327</v>
      </c>
      <c r="F16" s="48"/>
      <c r="G16" s="30"/>
      <c r="H16" s="30"/>
      <c r="I16" s="30"/>
      <c r="J16" s="48" t="s">
        <v>1328</v>
      </c>
      <c r="K16" s="30" t="s">
        <v>1329</v>
      </c>
      <c r="L16" s="30"/>
      <c r="M16" s="30"/>
      <c r="N16" s="30"/>
      <c r="P16" s="30" t="s">
        <v>1098</v>
      </c>
      <c r="Q16" s="30"/>
      <c r="R16" s="30"/>
      <c r="S16" s="30"/>
      <c r="T16" s="30"/>
      <c r="U16" s="30"/>
      <c r="V16" s="30"/>
      <c r="W16" s="30"/>
      <c r="X16" s="30"/>
      <c r="Y16" s="30"/>
      <c r="Z16" s="30"/>
      <c r="AA16" s="30"/>
      <c r="AB16" s="30"/>
      <c r="AC16" s="30"/>
    </row>
    <row r="17" customFormat="false" ht="15" hidden="false" customHeight="false" outlineLevel="0" collapsed="false">
      <c r="A17" s="48" t="s">
        <v>1220</v>
      </c>
      <c r="B17" s="48" t="s">
        <v>1268</v>
      </c>
      <c r="C17" s="48"/>
      <c r="D17" s="48" t="s">
        <v>1032</v>
      </c>
      <c r="E17" s="48" t="s">
        <v>1033</v>
      </c>
      <c r="F17" s="48" t="s">
        <v>1034</v>
      </c>
      <c r="G17" s="30"/>
      <c r="H17" s="30"/>
      <c r="I17" s="30"/>
      <c r="J17" s="48" t="s">
        <v>1222</v>
      </c>
      <c r="K17" s="30"/>
      <c r="L17" s="30"/>
      <c r="M17" s="30"/>
      <c r="N17" s="30"/>
      <c r="P17" s="30" t="s">
        <v>1112</v>
      </c>
      <c r="Q17" s="30"/>
      <c r="R17" s="30"/>
      <c r="S17" s="30"/>
      <c r="T17" s="30"/>
      <c r="U17" s="30"/>
      <c r="V17" s="30"/>
      <c r="W17" s="30"/>
      <c r="X17" s="30"/>
      <c r="Y17" s="30"/>
      <c r="Z17" s="30"/>
      <c r="AA17" s="30"/>
      <c r="AB17" s="30"/>
      <c r="AC17" s="30"/>
    </row>
    <row r="18" customFormat="false" ht="15" hidden="false" customHeight="false" outlineLevel="0" collapsed="false">
      <c r="A18" s="48" t="s">
        <v>1220</v>
      </c>
      <c r="B18" s="48" t="s">
        <v>1268</v>
      </c>
      <c r="C18" s="48"/>
      <c r="D18" s="48" t="s">
        <v>1037</v>
      </c>
      <c r="E18" s="48" t="s">
        <v>1072</v>
      </c>
      <c r="F18" s="48" t="s">
        <v>1034</v>
      </c>
      <c r="G18" s="30"/>
      <c r="H18" s="30"/>
      <c r="I18" s="30"/>
      <c r="J18" s="48" t="s">
        <v>1330</v>
      </c>
      <c r="K18" s="30"/>
      <c r="L18" s="30"/>
      <c r="M18" s="30"/>
      <c r="N18" s="30"/>
      <c r="P18" s="30" t="s">
        <v>1112</v>
      </c>
      <c r="Q18" s="30"/>
      <c r="R18" s="49"/>
      <c r="S18" s="30"/>
      <c r="T18" s="30"/>
      <c r="U18" s="30"/>
      <c r="V18" s="30"/>
      <c r="W18" s="30"/>
      <c r="X18" s="30"/>
      <c r="Y18" s="30"/>
      <c r="Z18" s="30"/>
      <c r="AA18" s="30"/>
      <c r="AB18" s="30"/>
      <c r="AC18" s="30"/>
    </row>
    <row r="19" customFormat="false" ht="15" hidden="false" customHeight="false" outlineLevel="0" collapsed="false">
      <c r="A19" s="48" t="s">
        <v>1331</v>
      </c>
      <c r="B19" s="48"/>
      <c r="C19" s="48"/>
      <c r="D19" s="48" t="s">
        <v>1332</v>
      </c>
      <c r="E19" s="48" t="s">
        <v>1333</v>
      </c>
      <c r="F19" s="48"/>
      <c r="G19" s="30"/>
      <c r="H19" s="30"/>
      <c r="I19" s="30"/>
      <c r="J19" s="48"/>
      <c r="K19" s="30" t="s">
        <v>1334</v>
      </c>
      <c r="L19" s="30"/>
      <c r="M19" s="30"/>
      <c r="N19" s="30"/>
      <c r="P19" s="30"/>
      <c r="Q19" s="30"/>
      <c r="R19" s="49"/>
      <c r="S19" s="30"/>
      <c r="T19" s="30"/>
      <c r="U19" s="30"/>
      <c r="V19" s="30"/>
      <c r="W19" s="30"/>
      <c r="X19" s="30"/>
      <c r="Y19" s="30"/>
      <c r="Z19" s="30"/>
      <c r="AA19" s="30"/>
      <c r="AB19" s="30"/>
      <c r="AC19" s="30"/>
    </row>
    <row r="20" customFormat="false" ht="15" hidden="false" customHeight="false" outlineLevel="0" collapsed="false">
      <c r="A20" s="48"/>
      <c r="B20" s="48"/>
      <c r="C20" s="48"/>
      <c r="D20" s="48"/>
      <c r="E20" s="48"/>
      <c r="F20" s="48"/>
      <c r="G20" s="30"/>
      <c r="H20" s="30"/>
      <c r="I20" s="30"/>
      <c r="J20" s="48"/>
      <c r="K20" s="30"/>
      <c r="L20" s="30"/>
      <c r="M20" s="30"/>
      <c r="N20" s="30"/>
      <c r="P20" s="30"/>
      <c r="Q20" s="30"/>
      <c r="R20" s="49"/>
      <c r="S20" s="30"/>
      <c r="T20" s="30"/>
      <c r="U20" s="30"/>
      <c r="V20" s="30"/>
      <c r="W20" s="30"/>
      <c r="X20" s="30"/>
      <c r="Y20" s="30"/>
      <c r="Z20" s="30"/>
      <c r="AA20" s="30"/>
      <c r="AB20" s="30"/>
      <c r="AC20" s="30"/>
    </row>
    <row r="21" customFormat="false" ht="15" hidden="false" customHeight="false" outlineLevel="0" collapsed="false">
      <c r="A21" s="48" t="s">
        <v>1134</v>
      </c>
      <c r="B21" s="48"/>
      <c r="C21" s="48"/>
      <c r="D21" s="48" t="s">
        <v>1335</v>
      </c>
      <c r="E21" s="48"/>
      <c r="F21" s="48"/>
      <c r="G21" s="30"/>
      <c r="H21" s="30"/>
      <c r="I21" s="30"/>
      <c r="J21" s="48"/>
      <c r="K21" s="30" t="s">
        <v>1336</v>
      </c>
      <c r="L21" s="30"/>
      <c r="M21" s="30"/>
      <c r="N21" s="30"/>
      <c r="P21" s="30"/>
      <c r="Q21" s="30"/>
      <c r="R21" s="49"/>
      <c r="S21" s="30"/>
      <c r="T21" s="30"/>
      <c r="U21" s="30"/>
      <c r="V21" s="30"/>
      <c r="W21" s="30"/>
      <c r="X21" s="30"/>
      <c r="Y21" s="30"/>
      <c r="Z21" s="30"/>
      <c r="AA21" s="30"/>
      <c r="AB21" s="30"/>
      <c r="AC21" s="30"/>
    </row>
    <row r="22" customFormat="false" ht="15" hidden="false" customHeight="false" outlineLevel="0" collapsed="false">
      <c r="A22" s="48" t="s">
        <v>1331</v>
      </c>
      <c r="B22" s="48"/>
      <c r="C22" s="48" t="s">
        <v>1335</v>
      </c>
      <c r="D22" s="48" t="s">
        <v>1337</v>
      </c>
      <c r="E22" s="48" t="s">
        <v>1338</v>
      </c>
      <c r="F22" s="48"/>
      <c r="G22" s="30"/>
      <c r="H22" s="30"/>
      <c r="I22" s="30"/>
      <c r="J22" s="48"/>
      <c r="K22" s="30"/>
      <c r="L22" s="30"/>
      <c r="M22" s="30"/>
      <c r="N22" s="30"/>
      <c r="P22" s="30"/>
      <c r="Q22" s="30"/>
      <c r="R22" s="49"/>
      <c r="S22" s="30"/>
      <c r="T22" s="30"/>
      <c r="U22" s="30"/>
      <c r="V22" s="30"/>
      <c r="W22" s="30"/>
      <c r="X22" s="30"/>
      <c r="Y22" s="30"/>
      <c r="Z22" s="30"/>
      <c r="AA22" s="30"/>
      <c r="AB22" s="30"/>
      <c r="AC22" s="30"/>
    </row>
    <row r="23" customFormat="false" ht="15" hidden="false" customHeight="false" outlineLevel="0" collapsed="false">
      <c r="A23" s="30" t="s">
        <v>1056</v>
      </c>
      <c r="B23" s="1" t="s">
        <v>1339</v>
      </c>
      <c r="C23" s="48" t="s">
        <v>1335</v>
      </c>
      <c r="D23" s="1" t="s">
        <v>1340</v>
      </c>
      <c r="E23" s="1" t="s">
        <v>1341</v>
      </c>
      <c r="F23" s="1" t="s">
        <v>1342</v>
      </c>
      <c r="G23" s="30"/>
      <c r="H23" s="30"/>
      <c r="I23" s="30"/>
      <c r="J23" s="30"/>
      <c r="K23" s="30" t="s">
        <v>1343</v>
      </c>
      <c r="L23" s="30"/>
      <c r="M23" s="30"/>
      <c r="N23" s="30" t="n">
        <v>1</v>
      </c>
      <c r="P23" s="30" t="s">
        <v>1344</v>
      </c>
      <c r="Q23" s="30" t="s">
        <v>1345</v>
      </c>
      <c r="R23" s="30"/>
      <c r="S23" s="30"/>
      <c r="T23" s="30"/>
      <c r="U23" s="30"/>
      <c r="V23" s="30"/>
      <c r="W23" s="30"/>
      <c r="X23" s="30"/>
      <c r="Y23" s="30"/>
      <c r="Z23" s="30"/>
      <c r="AA23" s="30"/>
      <c r="AB23" s="30"/>
      <c r="AC23" s="30"/>
    </row>
    <row r="24" customFormat="false" ht="15" hidden="false" customHeight="false" outlineLevel="0" collapsed="false">
      <c r="A24" s="1" t="s">
        <v>999</v>
      </c>
      <c r="B24" s="1" t="s">
        <v>1339</v>
      </c>
      <c r="C24" s="48" t="s">
        <v>1335</v>
      </c>
      <c r="D24" s="1" t="s">
        <v>1346</v>
      </c>
      <c r="E24" s="1" t="s">
        <v>1347</v>
      </c>
      <c r="F24" s="1" t="s">
        <v>1348</v>
      </c>
      <c r="G24" s="30"/>
      <c r="I24" s="30"/>
      <c r="J24" s="30"/>
      <c r="K24" s="30" t="s">
        <v>1349</v>
      </c>
      <c r="L24" s="30"/>
      <c r="M24" s="30"/>
      <c r="N24" s="30" t="n">
        <v>1</v>
      </c>
      <c r="P24" s="1" t="s">
        <v>1003</v>
      </c>
      <c r="R24" s="30" t="s">
        <v>1281</v>
      </c>
      <c r="S24" s="30"/>
      <c r="T24" s="30"/>
      <c r="U24" s="30"/>
      <c r="V24" s="30"/>
      <c r="W24" s="30"/>
      <c r="X24" s="30"/>
      <c r="Y24" s="30"/>
      <c r="Z24" s="30" t="s">
        <v>7</v>
      </c>
      <c r="AA24" s="30"/>
      <c r="AB24" s="30"/>
      <c r="AC24" s="30"/>
    </row>
    <row r="25" customFormat="false" ht="15" hidden="false" customHeight="false" outlineLevel="0" collapsed="false">
      <c r="A25" s="30" t="s">
        <v>1056</v>
      </c>
      <c r="B25" s="1" t="s">
        <v>1339</v>
      </c>
      <c r="C25" s="48" t="s">
        <v>1335</v>
      </c>
      <c r="D25" s="1" t="s">
        <v>1350</v>
      </c>
      <c r="E25" s="1" t="s">
        <v>1341</v>
      </c>
      <c r="F25" s="1" t="s">
        <v>1342</v>
      </c>
      <c r="G25" s="30"/>
      <c r="H25" s="30" t="s">
        <v>1351</v>
      </c>
      <c r="I25" s="30"/>
      <c r="J25" s="30"/>
      <c r="K25" s="30" t="s">
        <v>1352</v>
      </c>
      <c r="L25" s="30"/>
      <c r="M25" s="30"/>
      <c r="N25" s="30"/>
      <c r="P25" s="30" t="s">
        <v>1353</v>
      </c>
      <c r="Q25" s="30" t="s">
        <v>1345</v>
      </c>
      <c r="R25" s="30" t="s">
        <v>1276</v>
      </c>
      <c r="S25" s="30"/>
      <c r="T25" s="30"/>
      <c r="U25" s="30"/>
      <c r="V25" s="30"/>
      <c r="W25" s="30" t="s">
        <v>1198</v>
      </c>
      <c r="X25" s="30"/>
      <c r="Y25" s="30"/>
      <c r="Z25" s="30" t="s">
        <v>7</v>
      </c>
      <c r="AA25" s="30"/>
      <c r="AB25" s="30"/>
      <c r="AC25" s="30"/>
    </row>
    <row r="26" customFormat="false" ht="15" hidden="false" customHeight="false" outlineLevel="0" collapsed="false">
      <c r="A26" s="1" t="s">
        <v>999</v>
      </c>
      <c r="B26" s="1" t="s">
        <v>1339</v>
      </c>
      <c r="C26" s="48" t="s">
        <v>1335</v>
      </c>
      <c r="D26" s="1" t="s">
        <v>1354</v>
      </c>
      <c r="E26" s="1" t="s">
        <v>1355</v>
      </c>
      <c r="F26" s="1" t="s">
        <v>1356</v>
      </c>
      <c r="G26" s="30"/>
      <c r="H26" s="30"/>
      <c r="I26" s="30"/>
      <c r="J26" s="30"/>
      <c r="K26" s="30" t="s">
        <v>1357</v>
      </c>
      <c r="L26" s="30"/>
      <c r="M26" s="30"/>
      <c r="N26" s="30"/>
      <c r="P26" s="1" t="s">
        <v>1003</v>
      </c>
      <c r="R26" s="30" t="s">
        <v>1281</v>
      </c>
      <c r="S26" s="30"/>
      <c r="T26" s="30"/>
      <c r="U26" s="30"/>
      <c r="V26" s="30"/>
      <c r="W26" s="30" t="s">
        <v>1198</v>
      </c>
      <c r="X26" s="30"/>
      <c r="Y26" s="30"/>
      <c r="Z26" s="30" t="s">
        <v>7</v>
      </c>
      <c r="AA26" s="30"/>
      <c r="AB26" s="30"/>
      <c r="AC26" s="30"/>
    </row>
    <row r="27" customFormat="false" ht="15" hidden="false" customHeight="false" outlineLevel="0" collapsed="false">
      <c r="A27" s="1" t="s">
        <v>1056</v>
      </c>
      <c r="B27" s="1" t="s">
        <v>1268</v>
      </c>
      <c r="C27" s="48" t="s">
        <v>1335</v>
      </c>
      <c r="D27" s="1" t="s">
        <v>1358</v>
      </c>
      <c r="E27" s="1" t="s">
        <v>1359</v>
      </c>
      <c r="F27" s="1" t="s">
        <v>1360</v>
      </c>
      <c r="G27" s="30"/>
      <c r="H27" s="30"/>
      <c r="I27" s="30"/>
      <c r="J27" s="30"/>
      <c r="K27" s="30" t="s">
        <v>1361</v>
      </c>
      <c r="L27" s="30"/>
      <c r="M27" s="30"/>
      <c r="N27" s="30" t="n">
        <v>1</v>
      </c>
      <c r="P27" s="30" t="s">
        <v>1344</v>
      </c>
      <c r="Q27" s="30" t="s">
        <v>1345</v>
      </c>
      <c r="R27" s="30"/>
      <c r="S27" s="30"/>
      <c r="T27" s="30"/>
      <c r="U27" s="30"/>
      <c r="V27" s="30"/>
      <c r="W27" s="30"/>
      <c r="X27" s="30"/>
      <c r="Y27" s="30"/>
      <c r="Z27" s="30"/>
      <c r="AA27" s="30"/>
      <c r="AB27" s="30"/>
      <c r="AC27" s="30"/>
    </row>
    <row r="28" customFormat="false" ht="15" hidden="false" customHeight="false" outlineLevel="0" collapsed="false">
      <c r="A28" s="1" t="s">
        <v>1056</v>
      </c>
      <c r="B28" s="1" t="s">
        <v>1268</v>
      </c>
      <c r="C28" s="48" t="s">
        <v>1335</v>
      </c>
      <c r="D28" s="1" t="s">
        <v>1362</v>
      </c>
      <c r="E28" s="1" t="s">
        <v>1359</v>
      </c>
      <c r="F28" s="1" t="s">
        <v>1360</v>
      </c>
      <c r="G28" s="30"/>
      <c r="H28" s="30" t="s">
        <v>1363</v>
      </c>
      <c r="I28" s="30"/>
      <c r="J28" s="30"/>
      <c r="K28" s="30" t="s">
        <v>1361</v>
      </c>
      <c r="L28" s="30"/>
      <c r="M28" s="30"/>
      <c r="N28" s="30"/>
      <c r="P28" s="30" t="s">
        <v>1353</v>
      </c>
      <c r="Q28" s="30" t="s">
        <v>1345</v>
      </c>
      <c r="R28" s="30" t="s">
        <v>1276</v>
      </c>
      <c r="S28" s="30"/>
      <c r="T28" s="30"/>
      <c r="U28" s="30"/>
      <c r="V28" s="30"/>
      <c r="W28" s="30" t="s">
        <v>1198</v>
      </c>
      <c r="X28" s="30"/>
      <c r="Y28" s="30"/>
      <c r="Z28" s="30" t="s">
        <v>7</v>
      </c>
      <c r="AA28" s="30"/>
      <c r="AB28" s="30"/>
      <c r="AC28" s="30"/>
    </row>
    <row r="29" customFormat="false" ht="15" hidden="false" customHeight="false" outlineLevel="0" collapsed="false">
      <c r="A29" s="1" t="s">
        <v>999</v>
      </c>
      <c r="B29" s="1" t="s">
        <v>1268</v>
      </c>
      <c r="C29" s="48" t="s">
        <v>1335</v>
      </c>
      <c r="D29" s="1" t="s">
        <v>1364</v>
      </c>
      <c r="E29" s="1" t="s">
        <v>1365</v>
      </c>
      <c r="F29" s="1" t="s">
        <v>1366</v>
      </c>
      <c r="G29" s="30"/>
      <c r="H29" s="30"/>
      <c r="I29" s="30"/>
      <c r="J29" s="30"/>
      <c r="K29" s="1" t="s">
        <v>1367</v>
      </c>
      <c r="N29" s="30" t="n">
        <v>1</v>
      </c>
      <c r="P29" s="1" t="s">
        <v>1003</v>
      </c>
      <c r="R29" s="30" t="s">
        <v>1281</v>
      </c>
      <c r="S29" s="30"/>
      <c r="T29" s="30"/>
      <c r="U29" s="30"/>
      <c r="V29" s="30"/>
      <c r="W29" s="30" t="s">
        <v>1198</v>
      </c>
      <c r="X29" s="30"/>
      <c r="Y29" s="30"/>
      <c r="Z29" s="30" t="s">
        <v>7</v>
      </c>
      <c r="AA29" s="30"/>
      <c r="AB29" s="30"/>
      <c r="AC29" s="30"/>
    </row>
    <row r="30" customFormat="false" ht="15" hidden="false" customHeight="false" outlineLevel="0" collapsed="false">
      <c r="A30" s="1" t="s">
        <v>999</v>
      </c>
      <c r="C30" s="48" t="s">
        <v>1335</v>
      </c>
      <c r="D30" s="1" t="s">
        <v>1368</v>
      </c>
      <c r="E30" s="1" t="s">
        <v>1369</v>
      </c>
      <c r="F30" s="41" t="s">
        <v>1370</v>
      </c>
      <c r="G30" s="30"/>
      <c r="H30" s="30"/>
      <c r="I30" s="30"/>
      <c r="J30" s="30"/>
      <c r="K30" s="1" t="s">
        <v>1367</v>
      </c>
      <c r="N30" s="30"/>
      <c r="R30" s="30" t="s">
        <v>1281</v>
      </c>
      <c r="S30" s="30"/>
      <c r="T30" s="30"/>
      <c r="U30" s="30"/>
      <c r="V30" s="30"/>
      <c r="W30" s="30" t="s">
        <v>1198</v>
      </c>
      <c r="X30" s="30"/>
      <c r="Y30" s="30"/>
      <c r="Z30" s="30"/>
      <c r="AA30" s="30"/>
      <c r="AB30" s="30"/>
      <c r="AC30" s="30"/>
    </row>
    <row r="31" customFormat="false" ht="15" hidden="false" customHeight="false" outlineLevel="0" collapsed="false">
      <c r="C31" s="48"/>
      <c r="G31" s="30"/>
      <c r="H31" s="30"/>
      <c r="I31" s="30"/>
      <c r="J31" s="30"/>
      <c r="K31" s="30"/>
      <c r="L31" s="30"/>
      <c r="M31" s="30"/>
      <c r="N31" s="30"/>
      <c r="P31" s="30"/>
      <c r="Q31" s="30"/>
      <c r="R31" s="30"/>
      <c r="S31" s="30"/>
      <c r="T31" s="30"/>
      <c r="U31" s="30"/>
      <c r="V31" s="30"/>
      <c r="W31" s="30"/>
      <c r="X31" s="30"/>
      <c r="Y31" s="30"/>
      <c r="Z31" s="30"/>
      <c r="AA31" s="30"/>
      <c r="AB31" s="30"/>
      <c r="AC31" s="30"/>
    </row>
    <row r="32" customFormat="false" ht="15" hidden="false" customHeight="false" outlineLevel="0" collapsed="false">
      <c r="C32" s="48"/>
      <c r="G32" s="30"/>
      <c r="H32" s="30"/>
      <c r="I32" s="30"/>
      <c r="J32" s="30"/>
      <c r="K32" s="30"/>
      <c r="L32" s="30"/>
      <c r="M32" s="30"/>
      <c r="N32" s="30"/>
      <c r="P32" s="30"/>
      <c r="Q32" s="30"/>
      <c r="R32" s="30"/>
      <c r="S32" s="30"/>
      <c r="T32" s="30"/>
      <c r="U32" s="30"/>
      <c r="V32" s="30"/>
      <c r="W32" s="30"/>
      <c r="X32" s="30"/>
      <c r="Y32" s="30"/>
      <c r="Z32" s="30"/>
      <c r="AA32" s="30"/>
      <c r="AB32" s="30"/>
      <c r="AC32" s="30"/>
    </row>
    <row r="33" customFormat="false" ht="15" hidden="false" customHeight="false" outlineLevel="0" collapsed="false">
      <c r="A33" s="1" t="s">
        <v>1220</v>
      </c>
      <c r="B33" s="1" t="s">
        <v>1339</v>
      </c>
      <c r="C33" s="48" t="s">
        <v>1335</v>
      </c>
      <c r="D33" s="1" t="s">
        <v>1371</v>
      </c>
      <c r="E33" s="1" t="s">
        <v>1372</v>
      </c>
      <c r="F33" s="1" t="s">
        <v>1373</v>
      </c>
      <c r="G33" s="30"/>
      <c r="H33" s="30"/>
      <c r="I33" s="30"/>
      <c r="J33" s="30"/>
      <c r="K33" s="30" t="s">
        <v>1374</v>
      </c>
      <c r="L33" s="30"/>
      <c r="M33" s="30"/>
      <c r="N33" s="30" t="n">
        <v>1</v>
      </c>
      <c r="P33" s="30"/>
      <c r="Q33" s="30"/>
      <c r="R33" s="30" t="s">
        <v>1196</v>
      </c>
      <c r="S33" s="30"/>
      <c r="T33" s="30"/>
      <c r="U33" s="30"/>
      <c r="V33" s="30"/>
      <c r="W33" s="30" t="s">
        <v>1198</v>
      </c>
      <c r="X33" s="30"/>
      <c r="Y33" s="30"/>
      <c r="Z33" s="30" t="s">
        <v>7</v>
      </c>
      <c r="AA33" s="30"/>
      <c r="AB33" s="30"/>
      <c r="AC33" s="30"/>
    </row>
    <row r="34" customFormat="false" ht="15" hidden="false" customHeight="false" outlineLevel="0" collapsed="false">
      <c r="A34" s="1" t="s">
        <v>1220</v>
      </c>
      <c r="B34" s="1" t="s">
        <v>1268</v>
      </c>
      <c r="C34" s="48" t="s">
        <v>1335</v>
      </c>
      <c r="D34" s="1" t="s">
        <v>1375</v>
      </c>
      <c r="E34" s="1" t="s">
        <v>1376</v>
      </c>
      <c r="F34" s="1" t="s">
        <v>1377</v>
      </c>
      <c r="G34" s="30"/>
      <c r="H34" s="30"/>
      <c r="I34" s="30"/>
      <c r="J34" s="30"/>
      <c r="K34" s="30" t="s">
        <v>1378</v>
      </c>
      <c r="L34" s="30"/>
      <c r="M34" s="30"/>
      <c r="N34" s="30"/>
      <c r="P34" s="30" t="s">
        <v>1112</v>
      </c>
      <c r="Q34" s="30" t="s">
        <v>1379</v>
      </c>
      <c r="R34" s="30" t="s">
        <v>1196</v>
      </c>
      <c r="S34" s="30"/>
      <c r="T34" s="30"/>
      <c r="U34" s="30"/>
      <c r="V34" s="30"/>
      <c r="W34" s="30" t="s">
        <v>1198</v>
      </c>
      <c r="X34" s="30"/>
      <c r="Y34" s="30"/>
      <c r="Z34" s="30" t="s">
        <v>7</v>
      </c>
      <c r="AA34" s="30"/>
      <c r="AB34" s="30"/>
      <c r="AC34" s="30"/>
    </row>
    <row r="35" customFormat="false" ht="14.25" hidden="false" customHeight="false" outlineLevel="0" collapsed="false">
      <c r="A35" s="1" t="s">
        <v>1380</v>
      </c>
      <c r="B35" s="1" t="s">
        <v>1381</v>
      </c>
      <c r="D35" s="1" t="s">
        <v>1382</v>
      </c>
      <c r="E35" s="1" t="s">
        <v>487</v>
      </c>
      <c r="F35" s="1" t="s">
        <v>1383</v>
      </c>
      <c r="K35" s="30" t="s">
        <v>1318</v>
      </c>
      <c r="N35" s="1" t="n">
        <v>1</v>
      </c>
      <c r="R35" s="30" t="s">
        <v>1236</v>
      </c>
      <c r="W35" s="30" t="s">
        <v>1198</v>
      </c>
      <c r="Z35" s="30" t="s">
        <v>7</v>
      </c>
    </row>
    <row r="36" customFormat="false" ht="15" hidden="false" customHeight="false" outlineLevel="0" collapsed="false">
      <c r="C36" s="48"/>
      <c r="G36" s="30"/>
      <c r="H36" s="30"/>
      <c r="I36" s="30"/>
      <c r="J36" s="30"/>
      <c r="K36" s="30"/>
      <c r="L36" s="30"/>
      <c r="M36" s="30"/>
      <c r="N36" s="30"/>
      <c r="P36" s="30"/>
      <c r="Q36" s="30"/>
      <c r="R36" s="30"/>
      <c r="S36" s="30"/>
      <c r="T36" s="30"/>
      <c r="U36" s="30"/>
      <c r="V36" s="30"/>
      <c r="W36" s="30"/>
      <c r="X36" s="30"/>
      <c r="Y36" s="30"/>
      <c r="Z36" s="30"/>
      <c r="AA36" s="30"/>
      <c r="AB36" s="30"/>
      <c r="AC36" s="30"/>
    </row>
    <row r="37" customFormat="false" ht="15" hidden="false" customHeight="false" outlineLevel="0" collapsed="false">
      <c r="A37" s="1" t="s">
        <v>1056</v>
      </c>
      <c r="B37" s="1" t="s">
        <v>1384</v>
      </c>
      <c r="C37" s="48" t="s">
        <v>1335</v>
      </c>
      <c r="D37" s="1" t="s">
        <v>1385</v>
      </c>
      <c r="E37" s="1" t="s">
        <v>1386</v>
      </c>
      <c r="F37" s="1" t="s">
        <v>1387</v>
      </c>
      <c r="G37" s="30"/>
      <c r="H37" s="30"/>
      <c r="I37" s="30"/>
      <c r="J37" s="30"/>
      <c r="K37" s="1" t="s">
        <v>1388</v>
      </c>
      <c r="N37" s="30" t="n">
        <v>1</v>
      </c>
      <c r="P37" s="30" t="s">
        <v>1389</v>
      </c>
      <c r="Q37" s="30" t="s">
        <v>1390</v>
      </c>
      <c r="R37" s="30" t="s">
        <v>1276</v>
      </c>
      <c r="S37" s="30"/>
      <c r="T37" s="30"/>
      <c r="U37" s="30"/>
      <c r="V37" s="30"/>
      <c r="W37" s="30" t="s">
        <v>1198</v>
      </c>
      <c r="X37" s="30"/>
      <c r="Y37" s="30"/>
      <c r="Z37" s="30" t="s">
        <v>7</v>
      </c>
      <c r="AA37" s="30"/>
      <c r="AB37" s="30"/>
      <c r="AC37" s="30"/>
    </row>
    <row r="38" customFormat="false" ht="15" hidden="false" customHeight="false" outlineLevel="0" collapsed="false">
      <c r="A38" s="1" t="s">
        <v>999</v>
      </c>
      <c r="C38" s="48" t="s">
        <v>1335</v>
      </c>
      <c r="D38" s="1" t="s">
        <v>1391</v>
      </c>
      <c r="E38" s="1" t="s">
        <v>1392</v>
      </c>
      <c r="F38" s="1" t="s">
        <v>1393</v>
      </c>
      <c r="G38" s="30"/>
      <c r="H38" s="30"/>
      <c r="I38" s="30"/>
      <c r="J38" s="30"/>
      <c r="K38" s="30" t="s">
        <v>1394</v>
      </c>
      <c r="L38" s="30"/>
      <c r="M38" s="30"/>
      <c r="N38" s="30" t="n">
        <v>1</v>
      </c>
      <c r="P38" s="30"/>
      <c r="Q38" s="30"/>
      <c r="R38" s="30" t="s">
        <v>1281</v>
      </c>
      <c r="S38" s="30"/>
      <c r="T38" s="30"/>
      <c r="U38" s="30"/>
      <c r="V38" s="30"/>
      <c r="W38" s="30" t="s">
        <v>1198</v>
      </c>
      <c r="X38" s="30"/>
      <c r="Y38" s="30"/>
      <c r="Z38" s="30" t="s">
        <v>7</v>
      </c>
      <c r="AA38" s="30"/>
      <c r="AB38" s="30"/>
      <c r="AC38" s="30"/>
    </row>
    <row r="39" customFormat="false" ht="15" hidden="false" customHeight="false" outlineLevel="0" collapsed="false">
      <c r="A39" s="1" t="s">
        <v>1395</v>
      </c>
      <c r="C39" s="48" t="s">
        <v>1335</v>
      </c>
      <c r="D39" s="1" t="s">
        <v>1396</v>
      </c>
      <c r="E39" s="1" t="s">
        <v>500</v>
      </c>
      <c r="F39" s="1" t="s">
        <v>1397</v>
      </c>
      <c r="G39" s="30"/>
      <c r="H39" s="30"/>
      <c r="I39" s="30"/>
      <c r="J39" s="30"/>
      <c r="K39" s="30" t="s">
        <v>1398</v>
      </c>
      <c r="L39" s="30"/>
      <c r="M39" s="30"/>
      <c r="N39" s="30"/>
      <c r="P39" s="30"/>
      <c r="Q39" s="30"/>
      <c r="R39" s="30" t="s">
        <v>1236</v>
      </c>
      <c r="S39" s="30"/>
      <c r="T39" s="30"/>
      <c r="U39" s="30"/>
      <c r="V39" s="30"/>
      <c r="W39" s="30" t="s">
        <v>1198</v>
      </c>
      <c r="X39" s="30"/>
      <c r="Y39" s="30"/>
      <c r="Z39" s="30" t="s">
        <v>7</v>
      </c>
      <c r="AA39" s="30"/>
      <c r="AB39" s="30"/>
      <c r="AC39" s="30"/>
    </row>
    <row r="40" customFormat="false" ht="15" hidden="false" customHeight="false" outlineLevel="0" collapsed="false">
      <c r="A40" s="1" t="s">
        <v>1399</v>
      </c>
      <c r="B40" s="1" t="s">
        <v>1268</v>
      </c>
      <c r="C40" s="48" t="s">
        <v>1335</v>
      </c>
      <c r="D40" s="1" t="s">
        <v>1400</v>
      </c>
      <c r="E40" s="1" t="s">
        <v>1401</v>
      </c>
      <c r="F40" s="1" t="s">
        <v>1402</v>
      </c>
      <c r="G40" s="30"/>
      <c r="H40" s="30"/>
      <c r="I40" s="30"/>
      <c r="J40" s="30"/>
      <c r="K40" s="30" t="s">
        <v>1403</v>
      </c>
      <c r="L40" s="30"/>
      <c r="M40" s="30"/>
      <c r="N40" s="30"/>
      <c r="P40" s="1" t="s">
        <v>1048</v>
      </c>
      <c r="Q40" s="30"/>
      <c r="R40" s="30" t="s">
        <v>1236</v>
      </c>
      <c r="S40" s="30"/>
      <c r="T40" s="30"/>
      <c r="U40" s="30"/>
      <c r="V40" s="30"/>
      <c r="W40" s="30" t="s">
        <v>1198</v>
      </c>
      <c r="X40" s="30"/>
      <c r="Y40" s="30"/>
      <c r="Z40" s="30" t="s">
        <v>7</v>
      </c>
      <c r="AA40" s="30"/>
      <c r="AB40" s="30"/>
      <c r="AC40" s="30"/>
    </row>
    <row r="41" customFormat="false" ht="14.25" hidden="false" customHeight="false" outlineLevel="0" collapsed="false">
      <c r="A41" s="1" t="s">
        <v>1404</v>
      </c>
      <c r="B41" s="1" t="s">
        <v>1381</v>
      </c>
      <c r="D41" s="1" t="s">
        <v>488</v>
      </c>
      <c r="E41" s="1" t="s">
        <v>1405</v>
      </c>
      <c r="F41" s="1" t="s">
        <v>1406</v>
      </c>
      <c r="G41" s="30" t="s">
        <v>1407</v>
      </c>
      <c r="H41" s="30"/>
      <c r="I41" s="30"/>
      <c r="J41" s="30"/>
      <c r="K41" s="30"/>
      <c r="L41" s="30"/>
      <c r="M41" s="30"/>
      <c r="N41" s="30" t="n">
        <v>1</v>
      </c>
      <c r="P41" s="30"/>
      <c r="Q41" s="30"/>
      <c r="R41" s="30"/>
      <c r="S41" s="30"/>
      <c r="T41" s="30"/>
      <c r="U41" s="30"/>
      <c r="V41" s="30"/>
      <c r="W41" s="30"/>
      <c r="X41" s="30"/>
      <c r="Y41" s="30"/>
      <c r="Z41" s="30"/>
      <c r="AA41" s="30"/>
      <c r="AB41" s="30"/>
      <c r="AC41" s="3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84"/>
  <sheetViews>
    <sheetView showFormulas="false" showGridLines="true" showRowColHeaders="true" showZeros="true" rightToLeft="false" tabSelected="false" showOutlineSymbols="true" defaultGridColor="true" view="normal" topLeftCell="L10" colorId="64" zoomScale="90" zoomScaleNormal="90" zoomScalePageLayoutView="100" workbookViewId="0">
      <selection pane="topLeft" activeCell="W32" activeCellId="1" sqref="W28:W30 W32"/>
    </sheetView>
  </sheetViews>
  <sheetFormatPr defaultColWidth="8.50390625" defaultRowHeight="14.25" zeroHeight="false" outlineLevelRow="0" outlineLevelCol="0"/>
  <cols>
    <col collapsed="false" customWidth="true" hidden="false" outlineLevel="0" max="1" min="1" style="1" width="20.75"/>
    <col collapsed="false" customWidth="true" hidden="false" outlineLevel="0" max="2" min="2" style="1" width="23.12"/>
    <col collapsed="false" customWidth="true" hidden="false" outlineLevel="0" max="3" min="3" style="1" width="35.38"/>
    <col collapsed="false" customWidth="false" hidden="false" outlineLevel="0" max="8" min="4" style="1" width="8.5"/>
    <col collapsed="false" customWidth="true" hidden="false" outlineLevel="0" max="9" min="9" style="1" width="48.76"/>
    <col collapsed="false" customWidth="false" hidden="false" outlineLevel="0" max="13" min="10" style="1" width="8.5"/>
    <col collapsed="false" customWidth="true" hidden="false" outlineLevel="0" max="14" min="14" style="1" width="39.12"/>
    <col collapsed="false" customWidth="false" hidden="false" outlineLevel="0" max="16384" min="15" style="1" width="8.5"/>
  </cols>
  <sheetData>
    <row r="1" customFormat="false" ht="15" hidden="false" customHeight="false" outlineLevel="0" collapsed="false">
      <c r="A1" s="31" t="s">
        <v>794</v>
      </c>
      <c r="B1" s="31" t="s">
        <v>796</v>
      </c>
      <c r="C1" s="31" t="s">
        <v>797</v>
      </c>
      <c r="D1" s="31" t="s">
        <v>798</v>
      </c>
      <c r="E1" s="31" t="s">
        <v>974</v>
      </c>
      <c r="F1" s="31" t="s">
        <v>1219</v>
      </c>
      <c r="G1" s="31" t="s">
        <v>1408</v>
      </c>
      <c r="H1" s="31" t="s">
        <v>799</v>
      </c>
      <c r="I1" s="31" t="s">
        <v>977</v>
      </c>
      <c r="J1" s="31" t="s">
        <v>980</v>
      </c>
      <c r="K1" s="31" t="s">
        <v>4</v>
      </c>
      <c r="L1" s="31" t="s">
        <v>3</v>
      </c>
      <c r="M1" s="52" t="s">
        <v>982</v>
      </c>
      <c r="N1" s="52" t="s">
        <v>1178</v>
      </c>
      <c r="O1" s="52" t="s">
        <v>983</v>
      </c>
      <c r="P1" s="52" t="s">
        <v>984</v>
      </c>
      <c r="Q1" s="52" t="s">
        <v>985</v>
      </c>
      <c r="R1" s="52" t="s">
        <v>987</v>
      </c>
      <c r="S1" s="52" t="s">
        <v>988</v>
      </c>
      <c r="T1" s="52" t="s">
        <v>0</v>
      </c>
      <c r="U1" s="31" t="s">
        <v>989</v>
      </c>
      <c r="V1" s="31" t="s">
        <v>990</v>
      </c>
      <c r="W1" s="31" t="s">
        <v>991</v>
      </c>
      <c r="X1" s="31"/>
    </row>
    <row r="2" customFormat="false" ht="15" hidden="false" customHeight="false" outlineLevel="0" collapsed="false">
      <c r="A2" s="31"/>
      <c r="B2" s="31"/>
      <c r="C2" s="31"/>
      <c r="D2" s="31"/>
      <c r="E2" s="31"/>
      <c r="F2" s="31"/>
      <c r="G2" s="31"/>
      <c r="H2" s="31"/>
      <c r="I2" s="31"/>
      <c r="J2" s="31"/>
      <c r="K2" s="31"/>
      <c r="L2" s="31"/>
      <c r="M2" s="52"/>
      <c r="N2" s="52"/>
      <c r="O2" s="52"/>
      <c r="P2" s="52"/>
      <c r="Q2" s="52"/>
      <c r="R2" s="52"/>
      <c r="S2" s="52"/>
      <c r="T2" s="52"/>
      <c r="U2" s="52"/>
      <c r="V2" s="52"/>
      <c r="W2" s="31"/>
      <c r="X2" s="31"/>
      <c r="Y2" s="31"/>
    </row>
    <row r="3" customFormat="false" ht="15" hidden="false" customHeight="false" outlineLevel="0" collapsed="false">
      <c r="A3" s="31" t="s">
        <v>1220</v>
      </c>
      <c r="B3" s="31" t="s">
        <v>1027</v>
      </c>
      <c r="C3" s="31"/>
      <c r="D3" s="31"/>
      <c r="E3" s="31"/>
      <c r="F3" s="31"/>
      <c r="G3" s="31"/>
      <c r="H3" s="31" t="s">
        <v>1325</v>
      </c>
      <c r="I3" s="31"/>
      <c r="J3" s="31"/>
      <c r="K3" s="31"/>
      <c r="L3" s="31" t="s">
        <v>1112</v>
      </c>
      <c r="M3" s="52"/>
      <c r="N3" s="52"/>
      <c r="O3" s="52"/>
      <c r="P3" s="52"/>
      <c r="Q3" s="52"/>
      <c r="R3" s="52"/>
      <c r="S3" s="52"/>
      <c r="T3" s="52"/>
      <c r="U3" s="31"/>
      <c r="V3" s="31"/>
      <c r="W3" s="31"/>
      <c r="X3" s="31"/>
      <c r="Y3" s="31"/>
    </row>
    <row r="4" customFormat="false" ht="15" hidden="false" customHeight="false" outlineLevel="0" collapsed="false">
      <c r="A4" s="1" t="s">
        <v>999</v>
      </c>
      <c r="B4" s="1" t="s">
        <v>1287</v>
      </c>
      <c r="C4" s="1" t="s">
        <v>1288</v>
      </c>
      <c r="D4" s="1" t="s">
        <v>1289</v>
      </c>
      <c r="G4" s="30"/>
      <c r="H4" s="30" t="s">
        <v>1409</v>
      </c>
      <c r="I4" s="30"/>
      <c r="J4" s="30"/>
      <c r="K4" s="30"/>
      <c r="L4" s="30" t="s">
        <v>1112</v>
      </c>
      <c r="M4" s="30"/>
      <c r="N4" s="30"/>
      <c r="Q4" s="49"/>
      <c r="R4" s="30"/>
      <c r="S4" s="48"/>
      <c r="T4" s="48"/>
      <c r="U4" s="48"/>
      <c r="V4" s="48"/>
      <c r="W4" s="48"/>
      <c r="X4" s="43"/>
      <c r="Y4" s="30"/>
      <c r="Z4" s="30"/>
      <c r="AA4" s="48"/>
      <c r="AB4" s="30"/>
      <c r="AC4" s="30"/>
    </row>
    <row r="5" customFormat="false" ht="15" hidden="false" customHeight="false" outlineLevel="0" collapsed="false">
      <c r="A5" s="48"/>
      <c r="B5" s="48"/>
      <c r="C5" s="48"/>
      <c r="D5" s="48"/>
      <c r="E5" s="48"/>
      <c r="F5" s="30"/>
      <c r="G5" s="30"/>
      <c r="H5" s="30"/>
      <c r="I5" s="30"/>
      <c r="J5" s="30"/>
      <c r="K5" s="30"/>
      <c r="M5" s="30"/>
      <c r="N5" s="30"/>
      <c r="O5" s="30"/>
      <c r="P5" s="30"/>
      <c r="Q5" s="30"/>
      <c r="R5" s="30"/>
      <c r="S5" s="30"/>
      <c r="T5" s="30"/>
      <c r="U5" s="30"/>
      <c r="W5" s="30"/>
      <c r="X5" s="30"/>
    </row>
    <row r="6" customFormat="false" ht="14.25" hidden="false" customHeight="false" outlineLevel="0" collapsed="false">
      <c r="A6" s="1" t="s">
        <v>810</v>
      </c>
      <c r="B6" s="54" t="s">
        <v>1227</v>
      </c>
      <c r="C6" s="54"/>
      <c r="D6" s="54"/>
      <c r="E6" s="55"/>
      <c r="F6" s="55"/>
      <c r="G6" s="55"/>
      <c r="H6" s="55" t="s">
        <v>1410</v>
      </c>
      <c r="I6" s="55"/>
      <c r="J6" s="55"/>
      <c r="K6" s="54"/>
      <c r="L6" s="55" t="s">
        <v>1112</v>
      </c>
      <c r="M6" s="55"/>
      <c r="N6" s="55"/>
      <c r="O6" s="55"/>
      <c r="P6" s="55"/>
      <c r="Q6" s="55"/>
      <c r="R6" s="55"/>
      <c r="S6" s="55"/>
      <c r="T6" s="30"/>
      <c r="U6" s="55"/>
      <c r="V6" s="55"/>
      <c r="W6" s="55"/>
      <c r="X6" s="55"/>
    </row>
    <row r="7" customFormat="false" ht="409.5" hidden="false" customHeight="false" outlineLevel="0" collapsed="false">
      <c r="A7" s="1" t="s">
        <v>810</v>
      </c>
      <c r="B7" s="1" t="s">
        <v>1411</v>
      </c>
      <c r="C7" s="1" t="s">
        <v>1240</v>
      </c>
      <c r="D7" s="1" t="s">
        <v>1241</v>
      </c>
      <c r="E7" s="42" t="s">
        <v>1412</v>
      </c>
      <c r="F7" s="30"/>
      <c r="G7" s="30"/>
      <c r="H7" s="30"/>
      <c r="I7" s="1" t="s">
        <v>1413</v>
      </c>
      <c r="J7" s="1" t="n">
        <v>1</v>
      </c>
      <c r="K7" s="30"/>
      <c r="L7" s="30"/>
      <c r="M7" s="30" t="s">
        <v>1196</v>
      </c>
      <c r="N7" s="48" t="s">
        <v>1187</v>
      </c>
      <c r="O7" s="48"/>
      <c r="P7" s="48"/>
      <c r="Q7" s="48" t="s">
        <v>1198</v>
      </c>
      <c r="T7" s="30" t="s">
        <v>7</v>
      </c>
      <c r="U7" s="48"/>
      <c r="V7" s="30"/>
      <c r="W7" s="30"/>
      <c r="X7" s="30"/>
      <c r="Y7" s="30"/>
      <c r="Z7" s="30"/>
      <c r="AA7" s="30"/>
      <c r="AB7" s="30"/>
    </row>
    <row r="8" customFormat="false" ht="409.5" hidden="false" customHeight="false" outlineLevel="0" collapsed="false">
      <c r="A8" s="30" t="s">
        <v>1414</v>
      </c>
      <c r="B8" s="30" t="s">
        <v>353</v>
      </c>
      <c r="C8" s="30" t="s">
        <v>354</v>
      </c>
      <c r="D8" s="30" t="s">
        <v>1415</v>
      </c>
      <c r="E8" s="42" t="s">
        <v>1416</v>
      </c>
      <c r="F8" s="30"/>
      <c r="G8" s="30"/>
      <c r="H8" s="30"/>
      <c r="I8" s="30"/>
      <c r="J8" s="30" t="n">
        <v>1</v>
      </c>
      <c r="K8" s="30"/>
      <c r="L8" s="30" t="s">
        <v>1417</v>
      </c>
      <c r="M8" s="30" t="s">
        <v>1236</v>
      </c>
      <c r="N8" s="30"/>
      <c r="O8" s="30"/>
      <c r="P8" s="30"/>
      <c r="Q8" s="48" t="s">
        <v>1198</v>
      </c>
      <c r="R8" s="30"/>
      <c r="S8" s="30"/>
      <c r="T8" s="30" t="s">
        <v>7</v>
      </c>
      <c r="U8" s="30"/>
      <c r="V8" s="30"/>
      <c r="W8" s="30"/>
      <c r="X8" s="30"/>
    </row>
    <row r="9" customFormat="false" ht="409.5" hidden="false" customHeight="false" outlineLevel="0" collapsed="false">
      <c r="A9" s="30" t="s">
        <v>810</v>
      </c>
      <c r="B9" s="30" t="s">
        <v>1418</v>
      </c>
      <c r="C9" s="30" t="s">
        <v>1419</v>
      </c>
      <c r="D9" s="30" t="s">
        <v>1420</v>
      </c>
      <c r="E9" s="42" t="s">
        <v>1421</v>
      </c>
      <c r="F9" s="30"/>
      <c r="G9" s="30"/>
      <c r="H9" s="30"/>
      <c r="I9" s="30"/>
      <c r="J9" s="30" t="n">
        <v>1</v>
      </c>
      <c r="K9" s="30"/>
      <c r="L9" s="30"/>
      <c r="M9" s="30" t="s">
        <v>1196</v>
      </c>
      <c r="N9" s="30"/>
      <c r="O9" s="30"/>
      <c r="P9" s="30"/>
      <c r="Q9" s="48" t="s">
        <v>1198</v>
      </c>
      <c r="R9" s="30"/>
      <c r="S9" s="30"/>
      <c r="T9" s="30" t="s">
        <v>7</v>
      </c>
      <c r="U9" s="30"/>
      <c r="V9" s="30"/>
      <c r="W9" s="30"/>
      <c r="X9" s="30"/>
    </row>
    <row r="10" customFormat="false" ht="15" hidden="false" customHeight="false" outlineLevel="0" collapsed="false">
      <c r="A10" s="30" t="s">
        <v>810</v>
      </c>
      <c r="B10" s="30" t="s">
        <v>1422</v>
      </c>
      <c r="C10" s="30" t="s">
        <v>1423</v>
      </c>
      <c r="D10" s="30" t="s">
        <v>1424</v>
      </c>
      <c r="F10" s="30"/>
      <c r="G10" s="30"/>
      <c r="H10" s="30"/>
      <c r="I10" s="30"/>
      <c r="J10" s="30" t="n">
        <v>1</v>
      </c>
      <c r="K10" s="30"/>
      <c r="L10" s="30"/>
      <c r="M10" s="30" t="s">
        <v>1196</v>
      </c>
      <c r="N10" s="30"/>
      <c r="O10" s="30"/>
      <c r="P10" s="30"/>
      <c r="Q10" s="48" t="s">
        <v>1198</v>
      </c>
      <c r="R10" s="30"/>
      <c r="S10" s="30"/>
      <c r="T10" s="30" t="s">
        <v>7</v>
      </c>
      <c r="U10" s="30"/>
      <c r="V10" s="30"/>
      <c r="W10" s="30"/>
      <c r="X10" s="30"/>
    </row>
    <row r="11" customFormat="false" ht="15" hidden="false" customHeight="false" outlineLevel="0" collapsed="false">
      <c r="G11" s="30"/>
      <c r="H11" s="30"/>
      <c r="I11" s="30"/>
      <c r="J11" s="30"/>
      <c r="K11" s="30"/>
      <c r="L11" s="30"/>
      <c r="M11" s="30"/>
      <c r="N11" s="30"/>
      <c r="O11" s="30"/>
      <c r="P11" s="30"/>
      <c r="Q11" s="48"/>
      <c r="R11" s="30"/>
      <c r="S11" s="30"/>
      <c r="T11" s="30"/>
      <c r="U11" s="30"/>
      <c r="V11" s="30"/>
      <c r="W11" s="30"/>
      <c r="X11" s="30"/>
    </row>
    <row r="12" customFormat="false" ht="15" hidden="false" customHeight="false" outlineLevel="0" collapsed="false">
      <c r="A12" s="1" t="s">
        <v>810</v>
      </c>
      <c r="B12" s="1" t="s">
        <v>1425</v>
      </c>
      <c r="C12" s="1" t="s">
        <v>1426</v>
      </c>
      <c r="D12" s="1" t="s">
        <v>1427</v>
      </c>
      <c r="E12" s="1" t="s">
        <v>1428</v>
      </c>
      <c r="G12" s="30"/>
      <c r="H12" s="30"/>
      <c r="I12" s="30" t="s">
        <v>1429</v>
      </c>
      <c r="J12" s="30" t="n">
        <v>1</v>
      </c>
      <c r="K12" s="30"/>
      <c r="L12" s="30"/>
      <c r="M12" s="30" t="s">
        <v>1196</v>
      </c>
      <c r="N12" s="30"/>
      <c r="O12" s="30"/>
      <c r="P12" s="30"/>
      <c r="Q12" s="48" t="s">
        <v>1198</v>
      </c>
      <c r="R12" s="30"/>
      <c r="S12" s="30"/>
      <c r="T12" s="30" t="s">
        <v>7</v>
      </c>
      <c r="U12" s="30"/>
      <c r="V12" s="30"/>
      <c r="W12" s="30"/>
      <c r="X12" s="30"/>
    </row>
    <row r="13" customFormat="false" ht="15" hidden="false" customHeight="false" outlineLevel="0" collapsed="false">
      <c r="A13" s="1" t="s">
        <v>810</v>
      </c>
      <c r="B13" s="1" t="s">
        <v>1430</v>
      </c>
      <c r="C13" s="1" t="s">
        <v>1431</v>
      </c>
      <c r="D13" s="1" t="s">
        <v>1432</v>
      </c>
      <c r="I13" s="1" t="s">
        <v>1429</v>
      </c>
      <c r="J13" s="30" t="n">
        <v>1</v>
      </c>
      <c r="M13" s="30" t="s">
        <v>1196</v>
      </c>
      <c r="Q13" s="48" t="s">
        <v>1198</v>
      </c>
      <c r="T13" s="30" t="s">
        <v>7</v>
      </c>
    </row>
    <row r="14" customFormat="false" ht="15" hidden="false" customHeight="false" outlineLevel="0" collapsed="false">
      <c r="A14" s="1" t="s">
        <v>810</v>
      </c>
      <c r="B14" s="1" t="s">
        <v>1433</v>
      </c>
      <c r="C14" s="1" t="s">
        <v>1434</v>
      </c>
      <c r="D14" s="1" t="s">
        <v>1435</v>
      </c>
      <c r="I14" s="30" t="s">
        <v>1429</v>
      </c>
      <c r="J14" s="30" t="n">
        <v>1</v>
      </c>
      <c r="M14" s="30" t="s">
        <v>1196</v>
      </c>
      <c r="Q14" s="48" t="s">
        <v>1198</v>
      </c>
      <c r="T14" s="30" t="s">
        <v>7</v>
      </c>
    </row>
    <row r="15" customFormat="false" ht="15" hidden="false" customHeight="false" outlineLevel="0" collapsed="false">
      <c r="A15" s="1" t="s">
        <v>810</v>
      </c>
      <c r="B15" s="1" t="s">
        <v>1436</v>
      </c>
      <c r="C15" s="1" t="s">
        <v>1437</v>
      </c>
      <c r="D15" s="1" t="s">
        <v>1438</v>
      </c>
      <c r="I15" s="1" t="s">
        <v>1429</v>
      </c>
      <c r="J15" s="30" t="n">
        <v>1</v>
      </c>
      <c r="M15" s="30" t="s">
        <v>1196</v>
      </c>
      <c r="Q15" s="48" t="s">
        <v>1198</v>
      </c>
      <c r="T15" s="30" t="s">
        <v>7</v>
      </c>
    </row>
    <row r="16" customFormat="false" ht="15" hidden="false" customHeight="false" outlineLevel="0" collapsed="false">
      <c r="A16" s="1" t="s">
        <v>810</v>
      </c>
      <c r="B16" s="1" t="s">
        <v>1439</v>
      </c>
      <c r="C16" s="1" t="s">
        <v>1440</v>
      </c>
      <c r="D16" s="1" t="s">
        <v>1441</v>
      </c>
      <c r="I16" s="30" t="s">
        <v>1429</v>
      </c>
      <c r="J16" s="30" t="n">
        <v>1</v>
      </c>
      <c r="M16" s="30" t="s">
        <v>1196</v>
      </c>
      <c r="Q16" s="48" t="s">
        <v>1198</v>
      </c>
      <c r="T16" s="30" t="s">
        <v>7</v>
      </c>
    </row>
    <row r="17" customFormat="false" ht="15" hidden="false" customHeight="false" outlineLevel="0" collapsed="false">
      <c r="A17" s="1" t="s">
        <v>1442</v>
      </c>
      <c r="B17" s="1" t="s">
        <v>1443</v>
      </c>
      <c r="C17" s="1" t="s">
        <v>366</v>
      </c>
      <c r="D17" s="1" t="s">
        <v>1444</v>
      </c>
      <c r="I17" s="1" t="s">
        <v>1429</v>
      </c>
      <c r="J17" s="30" t="n">
        <v>1</v>
      </c>
      <c r="M17" s="30" t="s">
        <v>1236</v>
      </c>
      <c r="Q17" s="48" t="s">
        <v>1198</v>
      </c>
      <c r="T17" s="30" t="s">
        <v>7</v>
      </c>
    </row>
    <row r="18" customFormat="false" ht="15" hidden="false" customHeight="false" outlineLevel="0" collapsed="false">
      <c r="A18" s="1" t="s">
        <v>810</v>
      </c>
      <c r="B18" s="1" t="s">
        <v>1445</v>
      </c>
      <c r="C18" s="1" t="s">
        <v>1446</v>
      </c>
      <c r="D18" s="1" t="s">
        <v>1447</v>
      </c>
      <c r="I18" s="30" t="s">
        <v>1429</v>
      </c>
      <c r="J18" s="30" t="n">
        <v>1</v>
      </c>
      <c r="M18" s="30" t="s">
        <v>1196</v>
      </c>
      <c r="Q18" s="48" t="s">
        <v>1198</v>
      </c>
      <c r="T18" s="30" t="s">
        <v>7</v>
      </c>
    </row>
    <row r="19" customFormat="false" ht="15" hidden="false" customHeight="false" outlineLevel="0" collapsed="false">
      <c r="A19" s="1" t="s">
        <v>810</v>
      </c>
      <c r="B19" s="1" t="s">
        <v>1448</v>
      </c>
      <c r="C19" s="1" t="s">
        <v>1449</v>
      </c>
      <c r="D19" s="1" t="s">
        <v>1450</v>
      </c>
      <c r="I19" s="1" t="s">
        <v>1451</v>
      </c>
      <c r="J19" s="30" t="n">
        <v>1</v>
      </c>
      <c r="M19" s="30" t="s">
        <v>1196</v>
      </c>
      <c r="Q19" s="48" t="s">
        <v>1198</v>
      </c>
      <c r="T19" s="30" t="s">
        <v>7</v>
      </c>
    </row>
    <row r="84" customFormat="false" ht="112.75" hidden="false" customHeight="false" outlineLevel="0" collapsed="false">
      <c r="F84" s="42" t="s">
        <v>901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1" sqref="W28:W30 C7"/>
    </sheetView>
  </sheetViews>
  <sheetFormatPr defaultColWidth="8.50390625" defaultRowHeight="14.25" zeroHeight="false" outlineLevelRow="0" outlineLevelCol="0"/>
  <cols>
    <col collapsed="false" customWidth="true" hidden="false" outlineLevel="0" max="1" min="1" style="1" width="25.12"/>
    <col collapsed="false" customWidth="true" hidden="false" outlineLevel="0" max="2" min="2" style="1" width="25.88"/>
    <col collapsed="false" customWidth="true" hidden="false" outlineLevel="0" max="3" min="3" style="1" width="29.75"/>
    <col collapsed="false" customWidth="true" hidden="false" outlineLevel="0" max="4" min="4" style="1" width="17.25"/>
    <col collapsed="false" customWidth="false" hidden="false" outlineLevel="0" max="8" min="5" style="1" width="8.5"/>
    <col collapsed="false" customWidth="true" hidden="false" outlineLevel="0" max="9" min="9" style="1" width="19.12"/>
    <col collapsed="false" customWidth="false" hidden="false" outlineLevel="0" max="16384" min="10" style="1" width="8.5"/>
  </cols>
  <sheetData>
    <row r="1" customFormat="false" ht="15" hidden="false" customHeight="false" outlineLevel="0" collapsed="false">
      <c r="A1" s="31" t="s">
        <v>794</v>
      </c>
      <c r="B1" s="31" t="s">
        <v>796</v>
      </c>
      <c r="C1" s="31" t="s">
        <v>797</v>
      </c>
      <c r="D1" s="31" t="s">
        <v>798</v>
      </c>
      <c r="E1" s="31" t="s">
        <v>974</v>
      </c>
      <c r="F1" s="31" t="s">
        <v>1219</v>
      </c>
      <c r="G1" s="31" t="s">
        <v>1408</v>
      </c>
      <c r="H1" s="31" t="s">
        <v>799</v>
      </c>
      <c r="I1" s="31" t="s">
        <v>977</v>
      </c>
      <c r="J1" s="31" t="s">
        <v>980</v>
      </c>
      <c r="K1" s="31" t="s">
        <v>4</v>
      </c>
      <c r="L1" s="31" t="s">
        <v>3</v>
      </c>
      <c r="M1" s="52" t="s">
        <v>982</v>
      </c>
      <c r="N1" s="52" t="s">
        <v>1178</v>
      </c>
      <c r="O1" s="52" t="s">
        <v>983</v>
      </c>
      <c r="P1" s="52" t="s">
        <v>981</v>
      </c>
      <c r="Q1" s="52" t="s">
        <v>984</v>
      </c>
      <c r="R1" s="52" t="s">
        <v>985</v>
      </c>
      <c r="S1" s="52" t="s">
        <v>987</v>
      </c>
      <c r="T1" s="52" t="s">
        <v>988</v>
      </c>
      <c r="U1" s="52" t="s">
        <v>0</v>
      </c>
      <c r="V1" s="31" t="s">
        <v>989</v>
      </c>
      <c r="W1" s="31" t="s">
        <v>990</v>
      </c>
      <c r="X1" s="31" t="s">
        <v>1267</v>
      </c>
      <c r="Y1" s="31" t="s">
        <v>991</v>
      </c>
      <c r="Z1" s="31"/>
    </row>
    <row r="2" s="7" customFormat="true" ht="15" hidden="false" customHeight="false" outlineLevel="0" collapsed="false">
      <c r="A2" s="32" t="s">
        <v>800</v>
      </c>
      <c r="B2" s="32" t="s">
        <v>801</v>
      </c>
      <c r="C2" s="32"/>
      <c r="D2" s="32" t="s">
        <v>802</v>
      </c>
      <c r="E2" s="32"/>
      <c r="F2" s="32"/>
      <c r="G2" s="32"/>
      <c r="H2" s="32"/>
      <c r="I2" s="32"/>
      <c r="J2" s="32"/>
      <c r="K2" s="32"/>
      <c r="L2" s="32"/>
      <c r="M2" s="32"/>
      <c r="N2" s="33"/>
      <c r="O2" s="33"/>
      <c r="P2" s="33"/>
      <c r="Q2" s="33"/>
      <c r="R2" s="33"/>
      <c r="S2" s="33"/>
      <c r="T2" s="33"/>
      <c r="U2" s="33"/>
      <c r="V2" s="33"/>
      <c r="W2" s="33"/>
      <c r="X2" s="33"/>
      <c r="Y2" s="32"/>
      <c r="Z2" s="32"/>
      <c r="AA2" s="32"/>
    </row>
    <row r="3" s="7" customFormat="true" ht="15" hidden="false" customHeight="false" outlineLevel="0" collapsed="false">
      <c r="A3" s="32" t="s">
        <v>800</v>
      </c>
      <c r="B3" s="32" t="s">
        <v>801</v>
      </c>
      <c r="C3" s="32"/>
      <c r="D3" s="32" t="s">
        <v>1452</v>
      </c>
      <c r="E3" s="32"/>
      <c r="F3" s="32"/>
      <c r="G3" s="32"/>
      <c r="H3" s="32"/>
      <c r="I3" s="32"/>
      <c r="J3" s="32"/>
      <c r="K3" s="32"/>
      <c r="L3" s="32"/>
      <c r="M3" s="32"/>
      <c r="N3" s="33"/>
      <c r="O3" s="33"/>
      <c r="P3" s="33"/>
      <c r="Q3" s="33"/>
      <c r="R3" s="33"/>
      <c r="S3" s="33"/>
      <c r="T3" s="33"/>
      <c r="U3" s="33"/>
      <c r="V3" s="33"/>
      <c r="W3" s="33"/>
      <c r="X3" s="33"/>
      <c r="Y3" s="32"/>
      <c r="Z3" s="32"/>
      <c r="AA3" s="32"/>
    </row>
    <row r="4" s="7" customFormat="true" ht="14.25" hidden="false" customHeight="false" outlineLevel="0" collapsed="false">
      <c r="A4" s="7" t="s">
        <v>810</v>
      </c>
      <c r="B4" s="7" t="s">
        <v>883</v>
      </c>
      <c r="E4" s="7" t="s">
        <v>1453</v>
      </c>
      <c r="F4" s="34"/>
      <c r="G4" s="34"/>
      <c r="H4" s="34" t="s">
        <v>1454</v>
      </c>
      <c r="I4" s="34"/>
      <c r="K4" s="34"/>
      <c r="L4" s="34" t="s">
        <v>1112</v>
      </c>
      <c r="M4" s="34"/>
      <c r="N4" s="34"/>
      <c r="O4" s="34"/>
      <c r="P4" s="34"/>
      <c r="Q4" s="34"/>
      <c r="R4" s="34"/>
      <c r="S4" s="34"/>
      <c r="T4" s="34"/>
      <c r="U4" s="34"/>
      <c r="V4" s="34"/>
      <c r="W4" s="34"/>
      <c r="X4" s="34"/>
      <c r="Y4" s="34"/>
      <c r="Z4" s="34"/>
      <c r="AA4" s="34"/>
    </row>
    <row r="5" s="7" customFormat="true" ht="14.25" hidden="false" customHeight="false" outlineLevel="0" collapsed="false">
      <c r="A5" s="7" t="s">
        <v>803</v>
      </c>
      <c r="B5" s="7" t="s">
        <v>1455</v>
      </c>
      <c r="F5" s="34"/>
      <c r="G5" s="34"/>
      <c r="H5" s="34" t="s">
        <v>807</v>
      </c>
      <c r="I5" s="34"/>
      <c r="K5" s="34"/>
      <c r="L5" s="34" t="s">
        <v>1112</v>
      </c>
      <c r="M5" s="34"/>
      <c r="N5" s="34"/>
      <c r="O5" s="34"/>
      <c r="P5" s="34"/>
      <c r="Q5" s="34"/>
      <c r="R5" s="34"/>
      <c r="S5" s="34"/>
      <c r="T5" s="34"/>
      <c r="U5" s="34"/>
      <c r="V5" s="34"/>
      <c r="W5" s="34"/>
      <c r="X5" s="34"/>
      <c r="Y5" s="34"/>
      <c r="Z5" s="34"/>
      <c r="AA5" s="34"/>
    </row>
    <row r="6" s="7" customFormat="true" ht="15" hidden="false" customHeight="false" outlineLevel="0" collapsed="false">
      <c r="A6" s="32" t="s">
        <v>1220</v>
      </c>
      <c r="B6" s="32" t="s">
        <v>1032</v>
      </c>
      <c r="C6" s="32" t="s">
        <v>1456</v>
      </c>
      <c r="D6" s="32"/>
      <c r="E6" s="32"/>
      <c r="F6" s="32"/>
      <c r="G6" s="32"/>
      <c r="H6" s="32" t="s">
        <v>1222</v>
      </c>
      <c r="I6" s="32"/>
      <c r="J6" s="32"/>
      <c r="K6" s="32"/>
      <c r="L6" s="32" t="s">
        <v>1112</v>
      </c>
      <c r="M6" s="33"/>
      <c r="N6" s="33"/>
      <c r="O6" s="33"/>
      <c r="P6" s="33"/>
      <c r="Q6" s="33"/>
      <c r="R6" s="33"/>
      <c r="S6" s="33"/>
      <c r="T6" s="33"/>
      <c r="U6" s="33"/>
      <c r="V6" s="32"/>
      <c r="W6" s="32"/>
      <c r="X6" s="32"/>
      <c r="Y6" s="32"/>
      <c r="Z6" s="32"/>
    </row>
    <row r="7" customFormat="false" ht="15" hidden="false" customHeight="false" outlineLevel="0" collapsed="false">
      <c r="A7" s="31" t="s">
        <v>1220</v>
      </c>
      <c r="B7" s="31" t="s">
        <v>1027</v>
      </c>
      <c r="C7" s="32" t="s">
        <v>1324</v>
      </c>
      <c r="D7" s="31"/>
      <c r="E7" s="31"/>
      <c r="F7" s="31"/>
      <c r="G7" s="31"/>
      <c r="H7" s="31" t="s">
        <v>1325</v>
      </c>
      <c r="I7" s="31"/>
      <c r="J7" s="31"/>
      <c r="K7" s="31"/>
      <c r="L7" s="31" t="s">
        <v>1112</v>
      </c>
      <c r="M7" s="52"/>
      <c r="N7" s="52"/>
      <c r="O7" s="52"/>
      <c r="P7" s="52"/>
      <c r="Q7" s="52"/>
      <c r="R7" s="52"/>
      <c r="S7" s="52"/>
      <c r="T7" s="52"/>
      <c r="U7" s="52"/>
      <c r="V7" s="31"/>
      <c r="W7" s="31"/>
      <c r="X7" s="31"/>
      <c r="Y7" s="31"/>
      <c r="Z7" s="31"/>
    </row>
    <row r="8" s="7" customFormat="true" ht="15" hidden="false" customHeight="false" outlineLevel="0" collapsed="false">
      <c r="A8" s="34" t="s">
        <v>810</v>
      </c>
      <c r="B8" s="34" t="s">
        <v>1418</v>
      </c>
      <c r="C8" s="34" t="s">
        <v>1419</v>
      </c>
      <c r="D8" s="34" t="s">
        <v>1420</v>
      </c>
      <c r="E8" s="34"/>
      <c r="F8" s="34"/>
      <c r="G8" s="34"/>
      <c r="H8" s="34" t="s">
        <v>1457</v>
      </c>
      <c r="I8" s="34"/>
      <c r="J8" s="34"/>
      <c r="K8" s="34"/>
      <c r="L8" s="34" t="s">
        <v>1112</v>
      </c>
      <c r="M8" s="34"/>
      <c r="N8" s="34"/>
      <c r="O8" s="34"/>
      <c r="P8" s="34"/>
      <c r="Q8" s="34"/>
      <c r="R8" s="63"/>
      <c r="S8" s="34"/>
      <c r="T8" s="34"/>
      <c r="U8" s="34"/>
      <c r="V8" s="34"/>
      <c r="W8" s="34"/>
      <c r="X8" s="34"/>
      <c r="Y8" s="34"/>
      <c r="Z8" s="34"/>
    </row>
    <row r="9" s="7" customFormat="true" ht="15" hidden="false" customHeight="false" outlineLevel="0" collapsed="false">
      <c r="A9" s="63" t="s">
        <v>1160</v>
      </c>
      <c r="B9" s="63" t="s">
        <v>1161</v>
      </c>
      <c r="C9" s="63" t="s">
        <v>1162</v>
      </c>
      <c r="D9" s="63" t="s">
        <v>1163</v>
      </c>
      <c r="E9" s="63"/>
      <c r="F9" s="63"/>
      <c r="G9" s="63"/>
      <c r="H9" s="44" t="s">
        <v>1458</v>
      </c>
      <c r="I9" s="63"/>
      <c r="J9" s="63"/>
      <c r="K9" s="63"/>
      <c r="L9" s="63" t="s">
        <v>1112</v>
      </c>
      <c r="M9" s="63"/>
      <c r="N9" s="64"/>
      <c r="O9" s="44"/>
      <c r="P9" s="44"/>
      <c r="Q9" s="63"/>
      <c r="R9" s="63"/>
      <c r="S9" s="63"/>
      <c r="T9" s="63"/>
      <c r="U9" s="34"/>
      <c r="V9" s="63"/>
      <c r="W9" s="63"/>
      <c r="X9" s="63"/>
      <c r="Y9" s="63"/>
      <c r="Z9" s="63"/>
    </row>
    <row r="10" s="7" customFormat="true" ht="15" hidden="false" customHeight="false" outlineLevel="0" collapsed="false">
      <c r="A10" s="34" t="s">
        <v>810</v>
      </c>
      <c r="B10" s="7" t="s">
        <v>1459</v>
      </c>
      <c r="C10" s="34" t="s">
        <v>1426</v>
      </c>
      <c r="D10" s="34" t="s">
        <v>1427</v>
      </c>
      <c r="E10" s="34"/>
      <c r="F10" s="34"/>
      <c r="G10" s="34"/>
      <c r="H10" s="34" t="s">
        <v>1460</v>
      </c>
      <c r="I10" s="34"/>
      <c r="J10" s="34"/>
      <c r="K10" s="34"/>
      <c r="L10" s="34" t="s">
        <v>1112</v>
      </c>
      <c r="M10" s="34"/>
      <c r="N10" s="34"/>
      <c r="O10" s="34"/>
      <c r="P10" s="34"/>
      <c r="Q10" s="34"/>
      <c r="R10" s="63"/>
      <c r="S10" s="34"/>
      <c r="T10" s="34"/>
      <c r="U10" s="34"/>
      <c r="V10" s="34"/>
      <c r="W10" s="34"/>
      <c r="X10" s="34"/>
      <c r="Y10" s="34"/>
      <c r="Z10" s="34"/>
    </row>
    <row r="11" s="7" customFormat="true" ht="15" hidden="false" customHeight="false" outlineLevel="0" collapsed="false">
      <c r="A11" s="34" t="s">
        <v>1414</v>
      </c>
      <c r="B11" s="34" t="s">
        <v>353</v>
      </c>
      <c r="C11" s="34" t="s">
        <v>354</v>
      </c>
      <c r="D11" s="34" t="s">
        <v>1461</v>
      </c>
      <c r="E11" s="34"/>
      <c r="F11" s="34"/>
      <c r="G11" s="34"/>
      <c r="H11" s="34" t="s">
        <v>1462</v>
      </c>
      <c r="I11" s="34"/>
      <c r="J11" s="34"/>
      <c r="K11" s="34"/>
      <c r="L11" s="34" t="s">
        <v>1112</v>
      </c>
      <c r="M11" s="34"/>
      <c r="N11" s="34"/>
      <c r="O11" s="34"/>
      <c r="P11" s="34"/>
      <c r="Q11" s="34"/>
      <c r="R11" s="63"/>
      <c r="S11" s="34"/>
      <c r="T11" s="34"/>
      <c r="U11" s="34"/>
      <c r="V11" s="34"/>
      <c r="W11" s="34"/>
      <c r="X11" s="34"/>
      <c r="Y11" s="34"/>
      <c r="Z11" s="34"/>
    </row>
    <row r="12" customFormat="false" ht="14.25" hidden="false" customHeight="false" outlineLevel="0" collapsed="false">
      <c r="F12" s="30"/>
      <c r="G12" s="30"/>
      <c r="H12" s="30"/>
      <c r="I12" s="30"/>
      <c r="J12" s="30"/>
      <c r="K12" s="30"/>
      <c r="L12" s="30"/>
      <c r="M12" s="30"/>
      <c r="N12" s="30"/>
      <c r="O12" s="30"/>
      <c r="P12" s="30"/>
      <c r="Q12" s="30"/>
      <c r="R12" s="30"/>
      <c r="S12" s="30"/>
      <c r="T12" s="30"/>
      <c r="U12" s="30"/>
      <c r="V12" s="30"/>
      <c r="W12" s="30"/>
      <c r="Y12" s="30"/>
      <c r="Z12" s="30"/>
      <c r="AA12" s="30"/>
    </row>
    <row r="13" customFormat="false" ht="15" hidden="false" customHeight="false" outlineLevel="0" collapsed="false">
      <c r="A13" s="30" t="s">
        <v>810</v>
      </c>
      <c r="B13" s="30" t="s">
        <v>1463</v>
      </c>
      <c r="C13" s="30" t="s">
        <v>879</v>
      </c>
      <c r="D13" s="30"/>
      <c r="E13" s="30"/>
      <c r="F13" s="30"/>
      <c r="G13" s="30"/>
      <c r="H13" s="30" t="s">
        <v>1464</v>
      </c>
      <c r="I13" s="30"/>
      <c r="J13" s="30"/>
      <c r="K13" s="30"/>
      <c r="L13" s="30" t="s">
        <v>1112</v>
      </c>
      <c r="M13" s="30"/>
      <c r="N13" s="30"/>
      <c r="O13" s="30"/>
      <c r="P13" s="30"/>
      <c r="Q13" s="30"/>
      <c r="R13" s="48"/>
      <c r="S13" s="30"/>
      <c r="T13" s="30"/>
      <c r="U13" s="30"/>
      <c r="V13" s="30"/>
      <c r="W13" s="30"/>
      <c r="X13" s="30"/>
      <c r="Y13" s="30"/>
      <c r="Z13" s="30"/>
    </row>
    <row r="14" s="7" customFormat="true" ht="15" hidden="false" customHeight="false" outlineLevel="0" collapsed="false">
      <c r="A14" s="34" t="s">
        <v>810</v>
      </c>
      <c r="B14" s="34" t="s">
        <v>1465</v>
      </c>
      <c r="C14" s="34" t="s">
        <v>881</v>
      </c>
      <c r="D14" s="34"/>
      <c r="E14" s="34"/>
      <c r="F14" s="34"/>
      <c r="G14" s="34"/>
      <c r="H14" s="34" t="s">
        <v>1466</v>
      </c>
      <c r="I14" s="34"/>
      <c r="J14" s="34"/>
      <c r="K14" s="34"/>
      <c r="L14" s="34" t="s">
        <v>1112</v>
      </c>
      <c r="M14" s="34"/>
      <c r="N14" s="34"/>
      <c r="O14" s="34"/>
      <c r="P14" s="34"/>
      <c r="Q14" s="34"/>
      <c r="R14" s="63"/>
      <c r="S14" s="34"/>
      <c r="T14" s="34"/>
      <c r="U14" s="34"/>
      <c r="V14" s="34"/>
      <c r="W14" s="34"/>
      <c r="X14" s="34"/>
      <c r="Y14" s="34"/>
      <c r="Z14" s="34"/>
    </row>
    <row r="15" customFormat="false" ht="15" hidden="false" customHeight="false" outlineLevel="0" collapsed="false">
      <c r="A15" s="30"/>
      <c r="B15" s="30"/>
      <c r="C15" s="30"/>
      <c r="D15" s="30"/>
      <c r="E15" s="30"/>
      <c r="F15" s="30"/>
      <c r="G15" s="30"/>
      <c r="H15" s="30"/>
      <c r="I15" s="30"/>
      <c r="J15" s="30"/>
      <c r="K15" s="30"/>
      <c r="L15" s="30"/>
      <c r="M15" s="30"/>
      <c r="N15" s="30"/>
      <c r="O15" s="30"/>
      <c r="P15" s="30"/>
      <c r="Q15" s="30"/>
      <c r="R15" s="48"/>
      <c r="S15" s="30"/>
      <c r="T15" s="30"/>
      <c r="U15" s="30"/>
      <c r="V15" s="30"/>
      <c r="W15" s="30"/>
      <c r="X15" s="30"/>
      <c r="Y15" s="30"/>
      <c r="Z15" s="30"/>
    </row>
    <row r="16" customFormat="false" ht="15" hidden="false" customHeight="false" outlineLevel="0" collapsed="false">
      <c r="A16" s="30"/>
      <c r="B16" s="30"/>
      <c r="C16" s="30"/>
      <c r="D16" s="30"/>
      <c r="E16" s="30"/>
      <c r="F16" s="30"/>
      <c r="G16" s="30"/>
      <c r="H16" s="30"/>
      <c r="I16" s="30"/>
      <c r="J16" s="30"/>
      <c r="K16" s="30"/>
      <c r="L16" s="30"/>
      <c r="M16" s="30"/>
      <c r="N16" s="30"/>
      <c r="O16" s="30"/>
      <c r="P16" s="30"/>
      <c r="Q16" s="30"/>
      <c r="R16" s="48"/>
      <c r="S16" s="30"/>
      <c r="T16" s="30"/>
      <c r="U16" s="30"/>
      <c r="V16" s="30"/>
      <c r="W16" s="30"/>
      <c r="X16" s="30"/>
      <c r="Y16" s="30"/>
      <c r="Z16" s="30"/>
    </row>
    <row r="17" s="7" customFormat="true" ht="15" hidden="false" customHeight="false" outlineLevel="0" collapsed="false">
      <c r="A17" s="34" t="s">
        <v>810</v>
      </c>
      <c r="B17" s="34" t="s">
        <v>1239</v>
      </c>
      <c r="C17" s="34" t="s">
        <v>1240</v>
      </c>
      <c r="D17" s="34"/>
      <c r="E17" s="34"/>
      <c r="F17" s="34"/>
      <c r="G17" s="34"/>
      <c r="H17" s="34" t="s">
        <v>1467</v>
      </c>
      <c r="I17" s="34"/>
      <c r="J17" s="34"/>
      <c r="K17" s="34"/>
      <c r="L17" s="32" t="s">
        <v>1112</v>
      </c>
      <c r="M17" s="34"/>
      <c r="N17" s="34"/>
      <c r="O17" s="34"/>
      <c r="P17" s="34"/>
      <c r="Q17" s="34"/>
      <c r="R17" s="63"/>
      <c r="S17" s="34"/>
      <c r="T17" s="34"/>
      <c r="U17" s="34"/>
      <c r="V17" s="34"/>
      <c r="W17" s="34"/>
      <c r="X17" s="34"/>
      <c r="Y17" s="34"/>
      <c r="Z17" s="34"/>
    </row>
    <row r="18" customFormat="false" ht="15" hidden="false" customHeight="false" outlineLevel="0" collapsed="false">
      <c r="A18" s="30"/>
      <c r="B18" s="30"/>
      <c r="C18" s="30"/>
      <c r="D18" s="30"/>
      <c r="E18" s="30"/>
      <c r="F18" s="30"/>
      <c r="G18" s="30"/>
      <c r="H18" s="30"/>
      <c r="I18" s="30"/>
      <c r="J18" s="30"/>
      <c r="K18" s="30"/>
      <c r="L18" s="31"/>
      <c r="M18" s="30"/>
      <c r="N18" s="30"/>
      <c r="O18" s="30"/>
      <c r="P18" s="30"/>
      <c r="Q18" s="30"/>
      <c r="R18" s="48"/>
      <c r="S18" s="30"/>
      <c r="T18" s="30"/>
      <c r="U18" s="30"/>
      <c r="V18" s="30"/>
      <c r="W18" s="30"/>
      <c r="X18" s="30"/>
      <c r="Y18" s="30"/>
      <c r="Z18" s="30"/>
    </row>
    <row r="19" customFormat="false" ht="15" hidden="false" customHeight="false" outlineLevel="0" collapsed="false">
      <c r="A19" s="30" t="s">
        <v>1468</v>
      </c>
      <c r="B19" s="30" t="s">
        <v>1469</v>
      </c>
      <c r="C19" s="30"/>
      <c r="D19" s="30"/>
      <c r="E19" s="30"/>
      <c r="F19" s="30"/>
      <c r="G19" s="30"/>
      <c r="H19" s="30"/>
      <c r="I19" s="30"/>
      <c r="J19" s="30"/>
      <c r="K19" s="30"/>
      <c r="L19" s="30"/>
      <c r="M19" s="30"/>
      <c r="N19" s="48"/>
      <c r="O19" s="48"/>
      <c r="P19" s="48"/>
      <c r="Q19" s="48"/>
      <c r="R19" s="48"/>
      <c r="T19" s="48"/>
      <c r="U19" s="30"/>
      <c r="W19" s="30"/>
      <c r="X19" s="30"/>
      <c r="Y19" s="30"/>
      <c r="Z19" s="30"/>
    </row>
    <row r="20" customFormat="false" ht="409.5" hidden="false" customHeight="false" outlineLevel="0" collapsed="false">
      <c r="A20" s="30" t="s">
        <v>810</v>
      </c>
      <c r="B20" s="30" t="s">
        <v>1470</v>
      </c>
      <c r="C20" s="1" t="s">
        <v>1471</v>
      </c>
      <c r="D20" s="1" t="s">
        <v>1472</v>
      </c>
      <c r="E20" s="42" t="s">
        <v>1473</v>
      </c>
      <c r="F20" s="30"/>
      <c r="G20" s="30"/>
      <c r="H20" s="30"/>
      <c r="I20" s="30"/>
      <c r="J20" s="30" t="n">
        <v>1</v>
      </c>
      <c r="K20" s="30"/>
      <c r="L20" s="30"/>
      <c r="M20" s="30" t="s">
        <v>1196</v>
      </c>
      <c r="N20" s="30"/>
      <c r="O20" s="30"/>
      <c r="P20" s="30"/>
      <c r="Q20" s="30"/>
      <c r="R20" s="48" t="s">
        <v>1198</v>
      </c>
      <c r="S20" s="30"/>
      <c r="T20" s="30"/>
      <c r="U20" s="30" t="s">
        <v>7</v>
      </c>
      <c r="V20" s="30"/>
      <c r="W20" s="30"/>
      <c r="X20" s="30"/>
      <c r="Y20" s="30"/>
      <c r="Z20" s="30"/>
    </row>
    <row r="21" customFormat="false" ht="409.5" hidden="false" customHeight="false" outlineLevel="0" collapsed="false">
      <c r="A21" s="30" t="s">
        <v>1474</v>
      </c>
      <c r="B21" s="30" t="s">
        <v>391</v>
      </c>
      <c r="C21" s="30" t="s">
        <v>392</v>
      </c>
      <c r="D21" s="30" t="s">
        <v>1475</v>
      </c>
      <c r="E21" s="42" t="s">
        <v>1476</v>
      </c>
      <c r="F21" s="30"/>
      <c r="G21" s="30"/>
      <c r="H21" s="30"/>
      <c r="I21" s="30"/>
      <c r="J21" s="30" t="n">
        <v>1</v>
      </c>
      <c r="K21" s="30"/>
      <c r="L21" s="30"/>
      <c r="M21" s="30" t="s">
        <v>1236</v>
      </c>
      <c r="N21" s="30"/>
      <c r="O21" s="30"/>
      <c r="P21" s="30"/>
      <c r="Q21" s="30"/>
      <c r="R21" s="48" t="s">
        <v>1198</v>
      </c>
      <c r="S21" s="30"/>
      <c r="T21" s="30"/>
      <c r="U21" s="30" t="s">
        <v>7</v>
      </c>
      <c r="V21" s="30"/>
      <c r="W21" s="30"/>
      <c r="X21" s="30"/>
      <c r="Y21" s="30"/>
      <c r="Z21" s="30"/>
    </row>
    <row r="22" customFormat="false" ht="15" hidden="false" customHeight="false" outlineLevel="0" collapsed="false">
      <c r="A22" s="30" t="s">
        <v>810</v>
      </c>
      <c r="B22" s="30" t="s">
        <v>1477</v>
      </c>
      <c r="C22" s="30" t="s">
        <v>1478</v>
      </c>
      <c r="D22" s="30" t="s">
        <v>1479</v>
      </c>
      <c r="E22" s="30" t="s">
        <v>1480</v>
      </c>
      <c r="F22" s="30"/>
      <c r="G22" s="30"/>
      <c r="H22" s="30"/>
      <c r="I22" s="30"/>
      <c r="J22" s="30" t="n">
        <v>1</v>
      </c>
      <c r="K22" s="30"/>
      <c r="L22" s="30"/>
      <c r="M22" s="30" t="s">
        <v>1196</v>
      </c>
      <c r="N22" s="30"/>
      <c r="O22" s="30"/>
      <c r="P22" s="30"/>
      <c r="Q22" s="30"/>
      <c r="R22" s="48" t="s">
        <v>1198</v>
      </c>
      <c r="S22" s="30"/>
      <c r="T22" s="30"/>
      <c r="U22" s="30" t="s">
        <v>7</v>
      </c>
      <c r="V22" s="30"/>
      <c r="W22" s="30"/>
      <c r="X22" s="30"/>
      <c r="Y22" s="30"/>
      <c r="Z22" s="30"/>
    </row>
    <row r="23" customFormat="false" ht="15" hidden="false" customHeight="false" outlineLevel="0" collapsed="false">
      <c r="A23" s="30" t="s">
        <v>810</v>
      </c>
      <c r="B23" s="30" t="s">
        <v>1481</v>
      </c>
      <c r="C23" s="30" t="s">
        <v>1482</v>
      </c>
      <c r="D23" s="30" t="s">
        <v>1483</v>
      </c>
      <c r="E23" s="30" t="s">
        <v>1484</v>
      </c>
      <c r="F23" s="30"/>
      <c r="G23" s="30"/>
      <c r="H23" s="30"/>
      <c r="I23" s="30"/>
      <c r="J23" s="30" t="n">
        <v>1</v>
      </c>
      <c r="K23" s="30"/>
      <c r="L23" s="30"/>
      <c r="M23" s="30" t="s">
        <v>1196</v>
      </c>
      <c r="N23" s="30"/>
      <c r="O23" s="30"/>
      <c r="P23" s="30"/>
      <c r="Q23" s="30"/>
      <c r="R23" s="48" t="s">
        <v>1198</v>
      </c>
      <c r="S23" s="30"/>
      <c r="T23" s="30"/>
      <c r="U23" s="30" t="s">
        <v>7</v>
      </c>
      <c r="V23" s="30"/>
      <c r="W23" s="30"/>
      <c r="X23" s="30"/>
      <c r="Y23" s="30"/>
      <c r="Z23" s="30"/>
    </row>
    <row r="24" customFormat="false" ht="15" hidden="false" customHeight="false" outlineLevel="0" collapsed="false">
      <c r="A24" s="30" t="s">
        <v>810</v>
      </c>
      <c r="B24" s="30" t="s">
        <v>1485</v>
      </c>
      <c r="C24" s="30" t="s">
        <v>1486</v>
      </c>
      <c r="D24" s="30" t="s">
        <v>1487</v>
      </c>
      <c r="E24" s="30"/>
      <c r="F24" s="30"/>
      <c r="G24" s="30"/>
      <c r="H24" s="30"/>
      <c r="I24" s="30"/>
      <c r="J24" s="30" t="n">
        <v>1</v>
      </c>
      <c r="K24" s="30"/>
      <c r="L24" s="30"/>
      <c r="M24" s="30" t="s">
        <v>1196</v>
      </c>
      <c r="N24" s="30"/>
      <c r="O24" s="30"/>
      <c r="P24" s="30"/>
      <c r="Q24" s="30"/>
      <c r="R24" s="48" t="s">
        <v>1198</v>
      </c>
      <c r="S24" s="30"/>
      <c r="T24" s="30"/>
      <c r="U24" s="30" t="s">
        <v>7</v>
      </c>
      <c r="V24" s="30"/>
      <c r="W24" s="30"/>
      <c r="X24" s="30"/>
      <c r="Y24" s="30"/>
      <c r="Z24" s="30"/>
    </row>
    <row r="25" customFormat="false" ht="15" hidden="false" customHeight="false" outlineLevel="0" collapsed="false">
      <c r="A25" s="30" t="s">
        <v>810</v>
      </c>
      <c r="B25" s="30" t="s">
        <v>1488</v>
      </c>
      <c r="C25" s="30" t="s">
        <v>1489</v>
      </c>
      <c r="D25" s="30" t="s">
        <v>1490</v>
      </c>
      <c r="E25" s="30"/>
      <c r="F25" s="30"/>
      <c r="G25" s="30"/>
      <c r="H25" s="30"/>
      <c r="I25" s="30"/>
      <c r="J25" s="30" t="n">
        <v>1</v>
      </c>
      <c r="K25" s="30"/>
      <c r="L25" s="30"/>
      <c r="M25" s="30" t="s">
        <v>1196</v>
      </c>
      <c r="N25" s="30"/>
      <c r="O25" s="30"/>
      <c r="P25" s="30"/>
      <c r="Q25" s="30"/>
      <c r="R25" s="48" t="s">
        <v>1198</v>
      </c>
      <c r="S25" s="30"/>
      <c r="T25" s="30"/>
      <c r="U25" s="30" t="s">
        <v>7</v>
      </c>
      <c r="V25" s="30"/>
      <c r="W25" s="30"/>
      <c r="X25" s="30"/>
      <c r="Y25" s="30"/>
      <c r="Z25" s="30"/>
    </row>
    <row r="26" customFormat="false" ht="15" hidden="false" customHeight="false" outlineLevel="0" collapsed="false">
      <c r="A26" s="30" t="s">
        <v>810</v>
      </c>
      <c r="B26" s="30" t="s">
        <v>1491</v>
      </c>
      <c r="C26" s="30" t="s">
        <v>1492</v>
      </c>
      <c r="D26" s="30" t="s">
        <v>1493</v>
      </c>
      <c r="E26" s="30"/>
      <c r="F26" s="30"/>
      <c r="G26" s="30"/>
      <c r="H26" s="30"/>
      <c r="I26" s="30"/>
      <c r="J26" s="30" t="n">
        <v>1</v>
      </c>
      <c r="K26" s="30"/>
      <c r="L26" s="30"/>
      <c r="M26" s="30" t="s">
        <v>1196</v>
      </c>
      <c r="N26" s="30"/>
      <c r="O26" s="30"/>
      <c r="P26" s="30"/>
      <c r="Q26" s="30"/>
      <c r="R26" s="48" t="s">
        <v>1198</v>
      </c>
      <c r="S26" s="30"/>
      <c r="T26" s="30"/>
      <c r="U26" s="30" t="s">
        <v>7</v>
      </c>
      <c r="V26" s="30"/>
      <c r="W26" s="30"/>
      <c r="X26" s="30"/>
      <c r="Y26" s="30"/>
      <c r="Z26" s="30"/>
    </row>
    <row r="27" customFormat="false" ht="15" hidden="false" customHeight="false" outlineLevel="0" collapsed="false">
      <c r="A27" s="30" t="s">
        <v>810</v>
      </c>
      <c r="B27" s="30" t="s">
        <v>1494</v>
      </c>
      <c r="C27" s="30" t="s">
        <v>1495</v>
      </c>
      <c r="D27" s="30" t="s">
        <v>1496</v>
      </c>
      <c r="E27" s="30"/>
      <c r="F27" s="30"/>
      <c r="G27" s="30"/>
      <c r="H27" s="30"/>
      <c r="I27" s="30"/>
      <c r="J27" s="30" t="n">
        <v>1</v>
      </c>
      <c r="K27" s="30"/>
      <c r="L27" s="30"/>
      <c r="M27" s="30" t="s">
        <v>1196</v>
      </c>
      <c r="N27" s="30"/>
      <c r="O27" s="30"/>
      <c r="P27" s="30"/>
      <c r="Q27" s="30"/>
      <c r="R27" s="48" t="s">
        <v>1198</v>
      </c>
      <c r="S27" s="30"/>
      <c r="T27" s="30"/>
      <c r="U27" s="30" t="s">
        <v>7</v>
      </c>
      <c r="V27" s="30"/>
      <c r="W27" s="30"/>
      <c r="X27" s="30"/>
      <c r="Y27" s="30"/>
      <c r="Z27" s="30"/>
    </row>
    <row r="28" customFormat="false" ht="15" hidden="false" customHeight="false" outlineLevel="0" collapsed="false">
      <c r="A28" s="30" t="s">
        <v>810</v>
      </c>
      <c r="B28" s="30" t="s">
        <v>1497</v>
      </c>
      <c r="C28" s="30" t="s">
        <v>1498</v>
      </c>
      <c r="D28" s="30" t="s">
        <v>1499</v>
      </c>
      <c r="E28" s="30"/>
      <c r="F28" s="30"/>
      <c r="G28" s="30"/>
      <c r="H28" s="30"/>
      <c r="I28" s="30"/>
      <c r="J28" s="30" t="n">
        <v>1</v>
      </c>
      <c r="K28" s="30"/>
      <c r="L28" s="30"/>
      <c r="M28" s="30" t="s">
        <v>1196</v>
      </c>
      <c r="N28" s="30"/>
      <c r="O28" s="30"/>
      <c r="P28" s="30"/>
      <c r="Q28" s="30"/>
      <c r="R28" s="48" t="s">
        <v>1198</v>
      </c>
      <c r="S28" s="30"/>
      <c r="T28" s="30"/>
      <c r="U28" s="30" t="s">
        <v>7</v>
      </c>
      <c r="V28" s="30"/>
      <c r="W28" s="30"/>
      <c r="X28" s="30"/>
      <c r="Y28" s="30"/>
      <c r="Z28" s="30"/>
    </row>
    <row r="29" customFormat="false" ht="15" hidden="false" customHeight="false" outlineLevel="0" collapsed="false">
      <c r="A29" s="30"/>
      <c r="B29" s="30"/>
      <c r="C29" s="30"/>
      <c r="D29" s="30"/>
      <c r="E29" s="30"/>
      <c r="F29" s="30"/>
      <c r="G29" s="30"/>
      <c r="H29" s="30"/>
      <c r="I29" s="30"/>
      <c r="J29" s="30"/>
      <c r="K29" s="30"/>
      <c r="L29" s="30"/>
      <c r="M29" s="30"/>
      <c r="N29" s="30"/>
      <c r="O29" s="30"/>
      <c r="P29" s="30"/>
      <c r="Q29" s="30"/>
      <c r="R29" s="48"/>
      <c r="S29" s="30"/>
      <c r="T29" s="30"/>
      <c r="U29" s="30"/>
      <c r="V29" s="30"/>
      <c r="W29" s="30"/>
      <c r="X29" s="30"/>
      <c r="Y29" s="30"/>
      <c r="Z29" s="30"/>
    </row>
    <row r="30" customFormat="false" ht="15" hidden="false" customHeight="false" outlineLevel="0" collapsed="false">
      <c r="A30" s="30" t="s">
        <v>810</v>
      </c>
      <c r="B30" s="30" t="s">
        <v>1500</v>
      </c>
      <c r="C30" s="30" t="s">
        <v>1501</v>
      </c>
      <c r="D30" s="30" t="s">
        <v>1502</v>
      </c>
      <c r="E30" s="30" t="s">
        <v>1503</v>
      </c>
      <c r="F30" s="30"/>
      <c r="G30" s="30"/>
      <c r="H30" s="30"/>
      <c r="I30" s="30"/>
      <c r="J30" s="30" t="n">
        <v>1</v>
      </c>
      <c r="K30" s="30"/>
      <c r="L30" s="30"/>
      <c r="M30" s="30" t="s">
        <v>1196</v>
      </c>
      <c r="N30" s="30"/>
      <c r="O30" s="30"/>
      <c r="P30" s="30"/>
      <c r="Q30" s="30"/>
      <c r="R30" s="48" t="s">
        <v>1198</v>
      </c>
      <c r="S30" s="30"/>
      <c r="T30" s="30"/>
      <c r="U30" s="30" t="s">
        <v>7</v>
      </c>
      <c r="V30" s="30"/>
      <c r="W30" s="30"/>
      <c r="X30" s="30"/>
      <c r="Y30" s="30"/>
      <c r="Z30" s="30"/>
    </row>
    <row r="31" customFormat="false" ht="15" hidden="false" customHeight="false" outlineLevel="0" collapsed="false">
      <c r="A31" s="30" t="s">
        <v>810</v>
      </c>
      <c r="B31" s="30" t="s">
        <v>1504</v>
      </c>
      <c r="C31" s="30" t="s">
        <v>1505</v>
      </c>
      <c r="D31" s="30" t="s">
        <v>1506</v>
      </c>
      <c r="E31" s="1" t="s">
        <v>1507</v>
      </c>
      <c r="F31" s="30"/>
      <c r="G31" s="30"/>
      <c r="H31" s="30"/>
      <c r="I31" s="30"/>
      <c r="J31" s="30" t="n">
        <v>1</v>
      </c>
      <c r="K31" s="30"/>
      <c r="L31" s="30"/>
      <c r="M31" s="30" t="s">
        <v>1196</v>
      </c>
      <c r="N31" s="30"/>
      <c r="O31" s="30"/>
      <c r="P31" s="30"/>
      <c r="Q31" s="30"/>
      <c r="R31" s="48" t="s">
        <v>1198</v>
      </c>
      <c r="S31" s="30"/>
      <c r="T31" s="30"/>
      <c r="U31" s="30" t="s">
        <v>7</v>
      </c>
      <c r="V31" s="30"/>
      <c r="W31" s="30"/>
      <c r="X31" s="30"/>
      <c r="Y31" s="30"/>
      <c r="Z31" s="30"/>
    </row>
    <row r="32" customFormat="false" ht="409.5" hidden="false" customHeight="false" outlineLevel="0" collapsed="false">
      <c r="A32" s="30" t="s">
        <v>1508</v>
      </c>
      <c r="B32" s="30" t="s">
        <v>403</v>
      </c>
      <c r="C32" s="30" t="s">
        <v>404</v>
      </c>
      <c r="D32" s="30" t="s">
        <v>1509</v>
      </c>
      <c r="E32" s="42" t="s">
        <v>1510</v>
      </c>
      <c r="F32" s="30"/>
      <c r="G32" s="30"/>
      <c r="H32" s="30"/>
      <c r="I32" s="65" t="s">
        <v>1511</v>
      </c>
      <c r="J32" s="30" t="n">
        <v>1</v>
      </c>
      <c r="K32" s="30"/>
      <c r="L32" s="30"/>
      <c r="M32" s="30" t="s">
        <v>1236</v>
      </c>
      <c r="N32" s="30"/>
      <c r="O32" s="30"/>
      <c r="P32" s="30"/>
      <c r="Q32" s="30"/>
      <c r="R32" s="48" t="s">
        <v>1198</v>
      </c>
      <c r="S32" s="30"/>
      <c r="T32" s="30"/>
      <c r="U32" s="30" t="s">
        <v>7</v>
      </c>
      <c r="V32" s="30"/>
      <c r="W32" s="30"/>
      <c r="X32" s="30"/>
      <c r="Y32" s="30"/>
      <c r="Z32" s="30"/>
    </row>
    <row r="33" customFormat="false" ht="15" hidden="false" customHeight="false" outlineLevel="0" collapsed="false">
      <c r="A33" s="30" t="s">
        <v>810</v>
      </c>
      <c r="B33" s="30" t="s">
        <v>1512</v>
      </c>
      <c r="C33" s="30" t="s">
        <v>1513</v>
      </c>
      <c r="D33" s="30" t="s">
        <v>1514</v>
      </c>
      <c r="E33" s="30"/>
      <c r="F33" s="30"/>
      <c r="G33" s="30"/>
      <c r="H33" s="30"/>
      <c r="I33" s="65"/>
      <c r="J33" s="30" t="n">
        <v>1</v>
      </c>
      <c r="K33" s="30"/>
      <c r="L33" s="30"/>
      <c r="M33" s="30" t="s">
        <v>1196</v>
      </c>
      <c r="N33" s="30"/>
      <c r="O33" s="30"/>
      <c r="P33" s="30"/>
      <c r="Q33" s="30"/>
      <c r="R33" s="48" t="s">
        <v>1198</v>
      </c>
      <c r="S33" s="30"/>
      <c r="T33" s="30"/>
      <c r="U33" s="30" t="s">
        <v>7</v>
      </c>
      <c r="V33" s="30"/>
      <c r="W33" s="30"/>
      <c r="X33" s="30"/>
      <c r="Y33" s="30"/>
      <c r="Z33" s="30"/>
    </row>
    <row r="34" customFormat="false" ht="409.5" hidden="false" customHeight="false" outlineLevel="0" collapsed="false">
      <c r="A34" s="30" t="s">
        <v>810</v>
      </c>
      <c r="B34" s="30" t="s">
        <v>1515</v>
      </c>
      <c r="C34" s="30" t="s">
        <v>1516</v>
      </c>
      <c r="D34" s="30" t="s">
        <v>1517</v>
      </c>
      <c r="E34" s="42" t="s">
        <v>1518</v>
      </c>
      <c r="F34" s="30"/>
      <c r="G34" s="30"/>
      <c r="H34" s="30"/>
      <c r="I34" s="30" t="s">
        <v>847</v>
      </c>
      <c r="J34" s="30" t="n">
        <v>1</v>
      </c>
      <c r="K34" s="30"/>
      <c r="L34" s="30"/>
      <c r="M34" s="30" t="s">
        <v>1196</v>
      </c>
      <c r="N34" s="30"/>
      <c r="O34" s="30"/>
      <c r="P34" s="30"/>
      <c r="Q34" s="30"/>
      <c r="R34" s="48" t="s">
        <v>1198</v>
      </c>
      <c r="S34" s="30"/>
      <c r="T34" s="30"/>
      <c r="U34" s="30" t="s">
        <v>7</v>
      </c>
      <c r="V34" s="30"/>
      <c r="W34" s="30"/>
      <c r="X34" s="30"/>
      <c r="Y34" s="30"/>
      <c r="Z34" s="30"/>
    </row>
    <row r="35" customFormat="false" ht="409.5" hidden="false" customHeight="false" outlineLevel="0" collapsed="false">
      <c r="A35" s="30" t="s">
        <v>1519</v>
      </c>
      <c r="B35" s="30" t="s">
        <v>218</v>
      </c>
      <c r="C35" s="30" t="s">
        <v>219</v>
      </c>
      <c r="D35" s="30" t="s">
        <v>1520</v>
      </c>
      <c r="E35" s="42" t="s">
        <v>1521</v>
      </c>
      <c r="F35" s="30"/>
      <c r="G35" s="30"/>
      <c r="H35" s="30"/>
      <c r="I35" s="30" t="s">
        <v>847</v>
      </c>
      <c r="J35" s="30" t="n">
        <v>1</v>
      </c>
      <c r="K35" s="30"/>
      <c r="L35" s="30"/>
      <c r="M35" s="30" t="s">
        <v>1236</v>
      </c>
      <c r="N35" s="30"/>
      <c r="O35" s="30"/>
      <c r="P35" s="30"/>
      <c r="Q35" s="30"/>
      <c r="R35" s="48" t="s">
        <v>1198</v>
      </c>
      <c r="S35" s="30"/>
      <c r="T35" s="30"/>
      <c r="U35" s="30" t="s">
        <v>7</v>
      </c>
      <c r="V35" s="30"/>
      <c r="W35" s="30"/>
      <c r="X35" s="30"/>
      <c r="Y35" s="30"/>
      <c r="Z35" s="30"/>
    </row>
    <row r="36" customFormat="false" ht="409.5" hidden="false" customHeight="false" outlineLevel="0" collapsed="false">
      <c r="A36" s="30" t="s">
        <v>810</v>
      </c>
      <c r="B36" s="30" t="s">
        <v>1522</v>
      </c>
      <c r="C36" s="30" t="s">
        <v>1523</v>
      </c>
      <c r="D36" s="30" t="s">
        <v>1524</v>
      </c>
      <c r="E36" s="42" t="s">
        <v>1525</v>
      </c>
      <c r="F36" s="30"/>
      <c r="G36" s="30"/>
      <c r="H36" s="30"/>
      <c r="I36" s="65" t="s">
        <v>1526</v>
      </c>
      <c r="J36" s="30" t="n">
        <v>1</v>
      </c>
      <c r="K36" s="30"/>
      <c r="L36" s="30"/>
      <c r="M36" s="30" t="s">
        <v>1196</v>
      </c>
      <c r="N36" s="30"/>
      <c r="O36" s="30"/>
      <c r="P36" s="30"/>
      <c r="Q36" s="30"/>
      <c r="R36" s="48" t="s">
        <v>1198</v>
      </c>
      <c r="S36" s="30"/>
      <c r="T36" s="30"/>
      <c r="U36" s="30" t="s">
        <v>7</v>
      </c>
      <c r="V36" s="30"/>
      <c r="W36" s="30"/>
      <c r="X36" s="30"/>
      <c r="Y36" s="30"/>
      <c r="Z36" s="30"/>
    </row>
    <row r="37" customFormat="false" ht="409.5" hidden="false" customHeight="false" outlineLevel="0" collapsed="false">
      <c r="A37" s="30" t="s">
        <v>992</v>
      </c>
      <c r="B37" s="30" t="s">
        <v>415</v>
      </c>
      <c r="C37" s="30" t="s">
        <v>416</v>
      </c>
      <c r="D37" s="30" t="s">
        <v>1527</v>
      </c>
      <c r="E37" s="42" t="s">
        <v>1528</v>
      </c>
      <c r="F37" s="30"/>
      <c r="G37" s="30" t="s">
        <v>1529</v>
      </c>
      <c r="H37" s="30"/>
      <c r="I37" s="30"/>
      <c r="J37" s="30"/>
      <c r="K37" s="30"/>
      <c r="L37" s="30" t="s">
        <v>1098</v>
      </c>
      <c r="M37" s="30" t="s">
        <v>1530</v>
      </c>
      <c r="N37" s="30"/>
      <c r="O37" s="30"/>
      <c r="P37" s="30"/>
      <c r="Q37" s="30"/>
      <c r="R37" s="48" t="s">
        <v>1198</v>
      </c>
      <c r="S37" s="30"/>
      <c r="T37" s="30"/>
      <c r="U37" s="30" t="s">
        <v>7</v>
      </c>
      <c r="V37" s="30"/>
      <c r="W37" s="30"/>
      <c r="X37" s="30"/>
      <c r="Y37" s="30"/>
      <c r="Z37" s="30"/>
    </row>
    <row r="38" customFormat="false" ht="409.5" hidden="false" customHeight="false" outlineLevel="0" collapsed="false">
      <c r="A38" s="30" t="s">
        <v>1220</v>
      </c>
      <c r="B38" s="30" t="s">
        <v>1531</v>
      </c>
      <c r="C38" s="30" t="s">
        <v>1532</v>
      </c>
      <c r="D38" s="30" t="s">
        <v>1533</v>
      </c>
      <c r="E38" s="42" t="s">
        <v>1534</v>
      </c>
      <c r="F38" s="30"/>
      <c r="G38" s="30"/>
      <c r="H38" s="30"/>
      <c r="I38" s="30" t="s">
        <v>1535</v>
      </c>
      <c r="J38" s="30" t="n">
        <v>1</v>
      </c>
      <c r="K38" s="30"/>
      <c r="L38" s="30"/>
      <c r="M38" s="30" t="s">
        <v>1536</v>
      </c>
      <c r="N38" s="30"/>
      <c r="O38" s="30"/>
      <c r="P38" s="30"/>
      <c r="Q38" s="30"/>
      <c r="R38" s="48" t="s">
        <v>1198</v>
      </c>
      <c r="S38" s="30"/>
      <c r="T38" s="30"/>
      <c r="U38" s="30" t="s">
        <v>7</v>
      </c>
      <c r="V38" s="30"/>
      <c r="W38" s="30"/>
      <c r="X38" s="30"/>
      <c r="Y38" s="30"/>
      <c r="Z38" s="30"/>
    </row>
    <row r="39" customFormat="false" ht="15" hidden="false" customHeight="false" outlineLevel="0" collapsed="false">
      <c r="A39" s="30" t="s">
        <v>1220</v>
      </c>
      <c r="B39" s="30" t="s">
        <v>1537</v>
      </c>
      <c r="C39" s="30" t="s">
        <v>1538</v>
      </c>
      <c r="D39" s="30" t="s">
        <v>1539</v>
      </c>
      <c r="E39" s="30"/>
      <c r="F39" s="30"/>
      <c r="G39" s="30" t="s">
        <v>1540</v>
      </c>
      <c r="H39" s="30"/>
      <c r="I39" s="30"/>
      <c r="J39" s="30"/>
      <c r="K39" s="30"/>
      <c r="L39" s="30" t="s">
        <v>1112</v>
      </c>
      <c r="M39" s="30" t="s">
        <v>1536</v>
      </c>
      <c r="N39" s="30"/>
      <c r="O39" s="30"/>
      <c r="P39" s="30"/>
      <c r="Q39" s="30"/>
      <c r="R39" s="48" t="s">
        <v>1198</v>
      </c>
      <c r="S39" s="30"/>
      <c r="T39" s="30"/>
      <c r="U39" s="30" t="s">
        <v>7</v>
      </c>
      <c r="V39" s="30"/>
      <c r="W39" s="30"/>
      <c r="X39" s="30"/>
      <c r="Y39" s="30"/>
      <c r="Z39" s="30"/>
    </row>
    <row r="40" customFormat="false" ht="15" hidden="false" customHeight="false" outlineLevel="0" collapsed="false">
      <c r="A40" s="30"/>
      <c r="B40" s="30"/>
      <c r="C40" s="30"/>
      <c r="D40" s="30"/>
      <c r="E40" s="30"/>
      <c r="F40" s="30"/>
      <c r="G40" s="30"/>
      <c r="H40" s="30"/>
      <c r="I40" s="30"/>
      <c r="J40" s="30"/>
      <c r="K40" s="30"/>
      <c r="L40" s="30"/>
      <c r="M40" s="30"/>
      <c r="N40" s="30"/>
      <c r="O40" s="30"/>
      <c r="P40" s="30"/>
      <c r="Q40" s="30"/>
      <c r="R40" s="48"/>
      <c r="S40" s="30"/>
      <c r="T40" s="30"/>
      <c r="U40" s="30"/>
      <c r="V40" s="30"/>
      <c r="W40" s="30"/>
      <c r="X40" s="30"/>
      <c r="Y40" s="30"/>
      <c r="Z40" s="30"/>
    </row>
    <row r="41" customFormat="false" ht="15" hidden="false" customHeight="false" outlineLevel="0" collapsed="false">
      <c r="A41" s="30" t="s">
        <v>810</v>
      </c>
      <c r="B41" s="30" t="s">
        <v>1541</v>
      </c>
      <c r="C41" s="30" t="s">
        <v>1542</v>
      </c>
      <c r="D41" s="30" t="s">
        <v>1543</v>
      </c>
      <c r="E41" s="1" t="s">
        <v>1544</v>
      </c>
      <c r="F41" s="30"/>
      <c r="G41" s="30"/>
      <c r="H41" s="30"/>
      <c r="I41" s="30" t="s">
        <v>1535</v>
      </c>
      <c r="J41" s="30" t="n">
        <v>1</v>
      </c>
      <c r="K41" s="30"/>
      <c r="L41" s="30"/>
      <c r="M41" s="30" t="s">
        <v>1196</v>
      </c>
      <c r="N41" s="30"/>
      <c r="O41" s="30"/>
      <c r="P41" s="30"/>
      <c r="Q41" s="30"/>
      <c r="R41" s="48" t="s">
        <v>1198</v>
      </c>
      <c r="S41" s="30"/>
      <c r="T41" s="30"/>
      <c r="U41" s="30" t="s">
        <v>7</v>
      </c>
      <c r="V41" s="30"/>
      <c r="W41" s="30"/>
      <c r="X41" s="30"/>
      <c r="Y41" s="30"/>
      <c r="Z41" s="30"/>
    </row>
    <row r="42" customFormat="false" ht="15" hidden="false" customHeight="false" outlineLevel="0" collapsed="false">
      <c r="A42" s="30" t="s">
        <v>1545</v>
      </c>
      <c r="B42" s="30" t="s">
        <v>436</v>
      </c>
      <c r="C42" s="30" t="s">
        <v>437</v>
      </c>
      <c r="D42" s="30" t="s">
        <v>1546</v>
      </c>
      <c r="E42" s="1" t="s">
        <v>1547</v>
      </c>
      <c r="F42" s="30"/>
      <c r="G42" s="30"/>
      <c r="H42" s="30"/>
      <c r="I42" s="65" t="s">
        <v>1548</v>
      </c>
      <c r="J42" s="30" t="n">
        <v>1</v>
      </c>
      <c r="K42" s="30"/>
      <c r="L42" s="30" t="s">
        <v>1003</v>
      </c>
      <c r="M42" s="30" t="str">
        <f aca="false">CONCATENATE("SetObservationMultiple::",RIGHT(A42,LEN(A42)-FIND(" ",A42)))</f>
        <v>SetObservationMultiple::replacement_milk</v>
      </c>
      <c r="R42" s="48" t="s">
        <v>1198</v>
      </c>
      <c r="S42" s="30"/>
      <c r="T42" s="30"/>
      <c r="U42" s="30" t="s">
        <v>7</v>
      </c>
      <c r="V42" s="30"/>
      <c r="W42" s="30"/>
      <c r="X42" s="30"/>
      <c r="Y42" s="30"/>
      <c r="Z42" s="30"/>
    </row>
    <row r="43" customFormat="false" ht="270.75" hidden="false" customHeight="false" outlineLevel="0" collapsed="false">
      <c r="A43" s="30" t="s">
        <v>1220</v>
      </c>
      <c r="B43" s="30" t="s">
        <v>1549</v>
      </c>
      <c r="C43" s="30" t="s">
        <v>1550</v>
      </c>
      <c r="D43" s="30" t="s">
        <v>1551</v>
      </c>
      <c r="E43" s="42" t="s">
        <v>1552</v>
      </c>
      <c r="F43" s="30"/>
      <c r="G43" s="30"/>
      <c r="H43" s="30"/>
      <c r="I43" s="30" t="s">
        <v>1548</v>
      </c>
      <c r="J43" s="30" t="n">
        <v>1</v>
      </c>
      <c r="K43" s="30"/>
      <c r="L43" s="30"/>
      <c r="M43" s="30" t="s">
        <v>1536</v>
      </c>
      <c r="N43" s="30"/>
      <c r="O43" s="30"/>
      <c r="P43" s="30"/>
      <c r="Q43" s="30"/>
      <c r="R43" s="48" t="s">
        <v>1198</v>
      </c>
      <c r="S43" s="30"/>
      <c r="T43" s="30"/>
      <c r="U43" s="30" t="s">
        <v>7</v>
      </c>
      <c r="V43" s="30"/>
      <c r="W43" s="30"/>
      <c r="X43" s="30"/>
      <c r="Y43" s="30"/>
      <c r="Z43" s="30"/>
    </row>
    <row r="44" customFormat="false" ht="15" hidden="false" customHeight="false" outlineLevel="0" collapsed="false">
      <c r="A44" s="30" t="s">
        <v>810</v>
      </c>
      <c r="B44" s="30" t="s">
        <v>1553</v>
      </c>
      <c r="C44" s="30" t="s">
        <v>1554</v>
      </c>
      <c r="D44" s="30" t="s">
        <v>1555</v>
      </c>
      <c r="F44" s="30"/>
      <c r="G44" s="30" t="s">
        <v>1556</v>
      </c>
      <c r="H44" s="30"/>
      <c r="I44" s="30"/>
      <c r="J44" s="30" t="n">
        <v>1</v>
      </c>
      <c r="K44" s="30"/>
      <c r="L44" s="30" t="s">
        <v>1112</v>
      </c>
      <c r="M44" s="30" t="s">
        <v>1196</v>
      </c>
      <c r="N44" s="30"/>
      <c r="O44" s="30"/>
      <c r="P44" s="30"/>
      <c r="Q44" s="30"/>
      <c r="R44" s="48" t="s">
        <v>1198</v>
      </c>
      <c r="S44" s="30"/>
      <c r="T44" s="30"/>
      <c r="U44" s="30" t="s">
        <v>7</v>
      </c>
      <c r="V44" s="30"/>
      <c r="W44" s="30"/>
      <c r="X44" s="30"/>
      <c r="Y44" s="30"/>
      <c r="Z44" s="30"/>
    </row>
    <row r="45" customFormat="false" ht="15" hidden="false" customHeight="false" outlineLevel="0" collapsed="false">
      <c r="A45" s="30"/>
      <c r="B45" s="30"/>
      <c r="C45" s="30"/>
      <c r="D45" s="30"/>
      <c r="E45" s="30"/>
      <c r="F45" s="30"/>
      <c r="G45" s="30"/>
      <c r="H45" s="30"/>
      <c r="I45" s="30"/>
      <c r="J45" s="30"/>
      <c r="K45" s="30"/>
      <c r="L45" s="30"/>
      <c r="M45" s="30"/>
      <c r="N45" s="30"/>
      <c r="O45" s="30"/>
      <c r="P45" s="30"/>
      <c r="Q45" s="30"/>
      <c r="R45" s="48"/>
      <c r="S45" s="30"/>
      <c r="T45" s="30"/>
      <c r="U45" s="30"/>
      <c r="V45" s="30"/>
      <c r="W45" s="30"/>
      <c r="X45" s="30"/>
      <c r="Y45" s="30"/>
      <c r="Z45" s="30"/>
    </row>
    <row r="46" customFormat="false" ht="15" hidden="false" customHeight="false" outlineLevel="0" collapsed="false">
      <c r="A46" s="30" t="s">
        <v>1557</v>
      </c>
      <c r="B46" s="30" t="s">
        <v>445</v>
      </c>
      <c r="C46" s="30" t="s">
        <v>446</v>
      </c>
      <c r="D46" s="30" t="s">
        <v>1558</v>
      </c>
      <c r="E46" s="1" t="s">
        <v>1559</v>
      </c>
      <c r="F46" s="30"/>
      <c r="G46" s="30"/>
      <c r="H46" s="30"/>
      <c r="I46" s="30" t="s">
        <v>1548</v>
      </c>
      <c r="J46" s="30" t="n">
        <v>1</v>
      </c>
      <c r="K46" s="30"/>
      <c r="L46" s="30"/>
      <c r="M46" s="30" t="s">
        <v>1236</v>
      </c>
      <c r="N46" s="30"/>
      <c r="O46" s="30"/>
      <c r="P46" s="30"/>
      <c r="Q46" s="30"/>
      <c r="R46" s="48" t="s">
        <v>1198</v>
      </c>
      <c r="S46" s="30"/>
      <c r="T46" s="30"/>
      <c r="U46" s="30" t="s">
        <v>7</v>
      </c>
      <c r="V46" s="30"/>
      <c r="W46" s="30"/>
      <c r="X46" s="30"/>
      <c r="Y46" s="30"/>
      <c r="Z46" s="30"/>
    </row>
    <row r="47" customFormat="false" ht="15" hidden="false" customHeight="false" outlineLevel="0" collapsed="false">
      <c r="A47" s="30"/>
      <c r="B47" s="30"/>
      <c r="C47" s="30"/>
      <c r="D47" s="30"/>
      <c r="E47" s="30"/>
      <c r="F47" s="30"/>
      <c r="G47" s="30"/>
      <c r="H47" s="30"/>
      <c r="I47" s="30"/>
      <c r="J47" s="30"/>
      <c r="K47" s="30"/>
      <c r="L47" s="30"/>
      <c r="M47" s="30"/>
      <c r="N47" s="30"/>
      <c r="O47" s="30"/>
      <c r="P47" s="30"/>
      <c r="Q47" s="30"/>
      <c r="R47" s="48"/>
      <c r="S47" s="30"/>
      <c r="T47" s="30"/>
      <c r="U47" s="30"/>
      <c r="V47" s="30"/>
      <c r="W47" s="30"/>
      <c r="X47" s="30"/>
      <c r="Y47" s="30"/>
      <c r="Z47" s="30"/>
    </row>
    <row r="48" customFormat="false" ht="15" hidden="false" customHeight="false" outlineLevel="0" collapsed="false">
      <c r="A48" s="30" t="s">
        <v>1560</v>
      </c>
      <c r="B48" s="30" t="s">
        <v>543</v>
      </c>
      <c r="C48" s="30" t="s">
        <v>1561</v>
      </c>
      <c r="D48" s="30" t="s">
        <v>1562</v>
      </c>
      <c r="E48" s="1" t="s">
        <v>1563</v>
      </c>
      <c r="F48" s="30"/>
      <c r="G48" s="30"/>
      <c r="H48" s="30"/>
      <c r="I48" s="30" t="s">
        <v>1548</v>
      </c>
      <c r="J48" s="30" t="n">
        <v>1</v>
      </c>
      <c r="K48" s="30"/>
      <c r="L48" s="30"/>
      <c r="M48" s="30" t="s">
        <v>1236</v>
      </c>
      <c r="N48" s="30"/>
      <c r="O48" s="30"/>
      <c r="P48" s="30"/>
      <c r="Q48" s="30"/>
      <c r="R48" s="48" t="s">
        <v>1198</v>
      </c>
      <c r="S48" s="30"/>
      <c r="T48" s="30"/>
      <c r="U48" s="30" t="s">
        <v>7</v>
      </c>
      <c r="V48" s="30"/>
      <c r="W48" s="30"/>
      <c r="X48" s="30"/>
      <c r="Y48" s="30"/>
      <c r="Z48" s="30"/>
    </row>
    <row r="49" customFormat="false" ht="15" hidden="false" customHeight="false" outlineLevel="0" collapsed="false">
      <c r="A49" s="30" t="s">
        <v>1564</v>
      </c>
      <c r="B49" s="30" t="s">
        <v>551</v>
      </c>
      <c r="C49" s="30" t="s">
        <v>552</v>
      </c>
      <c r="D49" s="30" t="s">
        <v>1565</v>
      </c>
      <c r="E49" s="1" t="s">
        <v>1566</v>
      </c>
      <c r="F49" s="30"/>
      <c r="G49" s="30"/>
      <c r="H49" s="30"/>
      <c r="I49" s="30" t="s">
        <v>1548</v>
      </c>
      <c r="J49" s="30" t="n">
        <v>1</v>
      </c>
      <c r="K49" s="30"/>
      <c r="L49" s="30"/>
      <c r="M49" s="30" t="s">
        <v>1236</v>
      </c>
      <c r="N49" s="30"/>
      <c r="O49" s="30"/>
      <c r="P49" s="30"/>
      <c r="Q49" s="30"/>
      <c r="R49" s="48" t="s">
        <v>1198</v>
      </c>
      <c r="S49" s="30"/>
      <c r="T49" s="30"/>
      <c r="U49" s="30" t="s">
        <v>7</v>
      </c>
      <c r="V49" s="30"/>
      <c r="W49" s="30"/>
      <c r="X49" s="30"/>
      <c r="Y49" s="30"/>
      <c r="Z49" s="30"/>
    </row>
    <row r="50" customFormat="false" ht="15" hidden="false" customHeight="false" outlineLevel="0" collapsed="false">
      <c r="A50" s="30" t="s">
        <v>1567</v>
      </c>
      <c r="B50" s="30" t="s">
        <v>427</v>
      </c>
      <c r="C50" s="30" t="s">
        <v>428</v>
      </c>
      <c r="D50" s="30" t="s">
        <v>1568</v>
      </c>
      <c r="F50" s="30"/>
      <c r="G50" s="30"/>
      <c r="H50" s="30"/>
      <c r="I50" s="30" t="s">
        <v>1569</v>
      </c>
      <c r="J50" s="30" t="n">
        <v>1</v>
      </c>
      <c r="K50" s="30"/>
      <c r="L50" s="30"/>
      <c r="M50" s="30" t="s">
        <v>1236</v>
      </c>
      <c r="N50" s="30"/>
      <c r="O50" s="30"/>
      <c r="P50" s="30"/>
      <c r="Q50" s="30"/>
      <c r="R50" s="48" t="s">
        <v>1198</v>
      </c>
      <c r="S50" s="30"/>
      <c r="T50" s="30"/>
      <c r="U50" s="30" t="s">
        <v>7</v>
      </c>
      <c r="V50" s="30"/>
      <c r="W50" s="30"/>
      <c r="X50" s="30"/>
      <c r="Y50" s="30"/>
      <c r="Z50" s="30"/>
    </row>
    <row r="51" customFormat="false" ht="15" hidden="false" customHeight="false" outlineLevel="0" collapsed="false">
      <c r="A51" s="30" t="s">
        <v>810</v>
      </c>
      <c r="B51" s="30" t="s">
        <v>1570</v>
      </c>
      <c r="C51" s="30" t="s">
        <v>1571</v>
      </c>
      <c r="D51" s="30" t="s">
        <v>1572</v>
      </c>
      <c r="E51" s="1" t="s">
        <v>1573</v>
      </c>
      <c r="F51" s="30"/>
      <c r="G51" s="30"/>
      <c r="H51" s="30"/>
      <c r="I51" s="30" t="s">
        <v>1574</v>
      </c>
      <c r="J51" s="30" t="n">
        <v>1</v>
      </c>
      <c r="K51" s="30"/>
      <c r="L51" s="30"/>
      <c r="M51" s="30" t="s">
        <v>1196</v>
      </c>
      <c r="N51" s="30"/>
      <c r="O51" s="30"/>
      <c r="P51" s="30"/>
      <c r="Q51" s="30"/>
      <c r="R51" s="48" t="s">
        <v>1198</v>
      </c>
      <c r="S51" s="30"/>
      <c r="T51" s="30"/>
      <c r="U51" s="30" t="s">
        <v>7</v>
      </c>
      <c r="V51" s="30"/>
      <c r="W51" s="30"/>
      <c r="X51" s="30" t="s">
        <v>1575</v>
      </c>
      <c r="Y51" s="30"/>
      <c r="Z51" s="30"/>
    </row>
    <row r="52" customFormat="false" ht="15" hidden="false" customHeight="false" outlineLevel="0" collapsed="false">
      <c r="A52" s="30" t="s">
        <v>810</v>
      </c>
      <c r="B52" s="30" t="s">
        <v>1576</v>
      </c>
      <c r="C52" s="30" t="s">
        <v>1577</v>
      </c>
      <c r="D52" s="30" t="s">
        <v>1578</v>
      </c>
      <c r="E52" s="30"/>
      <c r="F52" s="30"/>
      <c r="G52" s="30"/>
      <c r="H52" s="30"/>
      <c r="I52" s="30" t="s">
        <v>1579</v>
      </c>
      <c r="J52" s="30"/>
      <c r="K52" s="30"/>
      <c r="L52" s="30" t="s">
        <v>1003</v>
      </c>
      <c r="M52" s="30" t="s">
        <v>1196</v>
      </c>
      <c r="N52" s="30"/>
      <c r="O52" s="30"/>
      <c r="P52" s="30"/>
      <c r="Q52" s="30"/>
      <c r="R52" s="48" t="s">
        <v>1198</v>
      </c>
      <c r="S52" s="30"/>
      <c r="T52" s="30"/>
      <c r="U52" s="30" t="s">
        <v>7</v>
      </c>
      <c r="V52" s="30"/>
      <c r="W52" s="30"/>
      <c r="X52" s="30"/>
      <c r="Y52" s="30"/>
      <c r="Z52" s="30"/>
    </row>
    <row r="53" customFormat="false" ht="14.25" hidden="false" customHeight="false" outlineLevel="0" collapsed="false">
      <c r="A53" s="30" t="s">
        <v>1056</v>
      </c>
      <c r="B53" s="1" t="s">
        <v>1430</v>
      </c>
      <c r="C53" s="30" t="s">
        <v>1580</v>
      </c>
      <c r="D53" s="30" t="s">
        <v>1581</v>
      </c>
      <c r="J53" s="30" t="n">
        <v>1</v>
      </c>
      <c r="L53" s="1" t="s">
        <v>1582</v>
      </c>
      <c r="P53" s="1" t="s">
        <v>1583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TotalTime>
  <Application>LibreOffice/7.5.3.2$Windows_X86_64 LibreOffice_project/9f56dff12ba03b9acd7730a5a481eea045e468f3</Application>
  <AppVersion>15.0000</AppVersion>
  <Company>Swiss TPH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2022-07-19T06:39:16Z</dcterms:created>
  <dc:creator>Patrick Delcroix</dc:creator>
  <dc:description/>
  <dc:language>en-US</dc:language>
  <cp:lastModifiedBy/>
  <dcterms:modified xsi:type="dcterms:W3CDTF">2023-07-07T09:15:22Z</dcterms:modified>
  <cp:revision>1447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