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3.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0-14.Symptoms.2m.p" sheetId="8" state="visible" r:id="rId9"/>
    <sheet name="q.EmCare.B10-16.Signs.2m.p" sheetId="9" state="visible" r:id="rId10"/>
    <sheet name="q.EmCare.B18-21.Symptoms.2m.m" sheetId="10" state="visible" r:id="rId11"/>
    <sheet name="q.EmCare.B18-21.Signs.2m.m" sheetId="11" state="visible" r:id="rId12"/>
    <sheet name="q.EmCare.B22.AssessmentsTests" sheetId="12" state="visible" r:id="rId13"/>
    <sheet name="q.EmCare.B22.RespiratoryRate" sheetId="13" state="visible" r:id="rId14"/>
    <sheet name="q.EmCare.B22.FluidTest" sheetId="14" state="visible" r:id="rId15"/>
    <sheet name="q.EmCare.B22.BronchodilatorTest" sheetId="15" state="visible" r:id="rId16"/>
    <sheet name="q.EmCare.B22.BreastFeeding" sheetId="16" state="visible" r:id="rId17"/>
    <sheet name="q.EmCare.B22.SecondTemperature" sheetId="17" state="visible" r:id="rId18"/>
    <sheet name="q.EmCare.B22.Hemoglobin" sheetId="18" state="visible" r:id="rId19"/>
    <sheet name="q.EmCare.B23.Classification.m" sheetId="19" state="visible" r:id="rId20"/>
    <sheet name="q.EmCare.B23.Classification" sheetId="20" state="visible" r:id="rId21"/>
    <sheet name="q.Treatment.conditions" sheetId="21" state="visible" r:id="rId22"/>
    <sheet name="q.EmCare.Treatment" sheetId="22" state="visible" r:id="rId23"/>
    <sheet name="profile" sheetId="23" state="visible" r:id="rId24"/>
  </sheets>
  <calcPr iterateCount="100" refMode="A1" iterate="false" iterateDelta="0.0001"/>
  <extLst>
    <ext xmlns:loext="http://schemas.libreoffice.org/" uri="{7626C862-2A13-11E5-B345-FEFF819CDC9F}">
      <loext:extCalcPr stringRefSyntax="ExcelA1"/>
    </ext>
  </extLst>
</workbook>
</file>

<file path=xl/comments23.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<sst xmlns="http://schemas.openxmlformats.org/spreadsheetml/2006/main" count="5666" uniqueCount="2504">
  <si>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</si>
  <si>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</si>
  <si>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</si>
  <si>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</si>
  <si>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</si>
  <si>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</si>
  <si>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</si>
  <si>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</si>
  <si>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</si>
  <si>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</si>
  <si>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</si>
  <si>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</si>
  <si>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</si>
  <si>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</si>
  <si>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</si>
  <si>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</si>
  <si>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</si>
  <si>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</si>
  <si>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</si>
  <si>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</si>
  <si>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</si>
  <si>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</si>
  <si>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</si>
  <si>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</si>
  <si>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</si>
  <si>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</si>
  <si>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</si>
  <si>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</si>
  <si>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</si>
  <si>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</si>
  <si>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</si>
  <si>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The Caregiver provides the age in Years, Months, Days</t>
  </si>
  <si>
    <t xml:space="preserve">EmCare.A.DE14</t>
  </si>
  <si>
    <t xml:space="preserve">Estimate Age - Weeks/Days for young infant</t>
  </si>
  <si>
    <t xml:space="preserve">The Caregiver provides the age in  Weeks, Days</t>
  </si>
  <si>
    <t xml:space="preserve">EmCare.A.DE15</t>
  </si>
  <si>
    <t xml:space="preserve">Estimated Date of Birth</t>
  </si>
  <si>
    <t xml:space="preserve">The Caregiver provides the estimated date of birth using calendar</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</si>
  <si>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</si>
  <si>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</si>
  <si>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</si>
  <si>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</si>
  <si>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</si>
  <si>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</si>
  <si>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</si>
  <si>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child's mother</t>
  </si>
  <si>
    <t xml:space="preserve">equivalent::http://terminology.hl7.org/CodeSystem/v3-RoleCode::MTH</t>
  </si>
  <si>
    <t xml:space="preserve">EmCare.A.DE26</t>
  </si>
  <si>
    <t xml:space="preserve">Father</t>
  </si>
  <si>
    <t xml:space="preserve">The Caregiver is the child's father</t>
  </si>
  <si>
    <t xml:space="preserve">equivalent::http://terminology.hl7.org/CodeSystem/v3-RoleCode::FTH</t>
  </si>
  <si>
    <t xml:space="preserve">EmCare.A.DE27</t>
  </si>
  <si>
    <t xml:space="preserve">Sibling</t>
  </si>
  <si>
    <t xml:space="preserve">The Caregiver is the child's sibling</t>
  </si>
  <si>
    <t xml:space="preserve">equivalent::http://terminology.hl7.org/CodeSystem/v3-RoleCode::SIB</t>
  </si>
  <si>
    <t xml:space="preserve">EmCare.A.DE28</t>
  </si>
  <si>
    <t xml:space="preserve">Extended family</t>
  </si>
  <si>
    <t xml:space="preserve">The Caregiver is the child's extended family</t>
  </si>
  <si>
    <t xml:space="preserve">equivalent::http://terminology.hl7.org/CodeSystem/v3-RoleCode::EXT</t>
  </si>
  <si>
    <t xml:space="preserve">EmCare.A.DE29</t>
  </si>
  <si>
    <t xml:space="preserve">Legal Guardian</t>
  </si>
  <si>
    <t xml:space="preserve">The Caregiver is the child's legal guardian</t>
  </si>
  <si>
    <t xml:space="preserve">equivalent::http://terminology.hl7.org/CodeSystem/v3-RoleCode::PRNINLAW</t>
  </si>
  <si>
    <t xml:space="preserve">EmCare.A.DE30</t>
  </si>
  <si>
    <t xml:space="preserve">Not Related</t>
  </si>
  <si>
    <t xml:space="preserve">The Caregiver is not related to the child</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</si>
  <si>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</si>
  <si>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</si>
  <si>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</si>
  <si>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</si>
  <si>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</si>
  <si>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</si>
  <si>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</si>
  <si>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</si>
  <si>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</si>
  <si>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</si>
  <si>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</si>
  <si>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</si>
  <si>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</si>
  <si>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</si>
  <si>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</si>
  <si>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</si>
  <si>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</si>
  <si>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</si>
  <si>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</si>
  <si>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</si>
  <si>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</si>
  <si>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</si>
  <si>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</si>
  <si>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</si>
  <si>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</si>
  <si>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</si>
  <si>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</si>
  <si>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</si>
  <si>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</si>
  <si>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</si>
  <si>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</si>
  <si>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</si>
  <si>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</si>
  <si>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</si>
  <si>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</si>
  <si>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Confirm</t>
  </si>
  <si>
    <t xml:space="preserve">Agree</t>
  </si>
  <si>
    <t xml:space="preserve">disagree</t>
  </si>
  <si>
    <t xml:space="preserve">Reject</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</si>
  <si>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</si>
  <si>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</si>
  <si>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</si>
  <si>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</si>
  <si>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</si>
  <si>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</si>
  <si>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</si>
  <si>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</si>
  <si>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</si>
  <si>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</si>
  <si>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</si>
  <si>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</si>
  <si>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</si>
  <si>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</si>
  <si>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</si>
  <si>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</si>
  <si>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</si>
  <si>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</si>
  <si>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EmCare.B12S1.DE04</t>
  </si>
  <si>
    <t xml:space="preserve">Less than 7 days</t>
  </si>
  <si>
    <t xml:space="preserve">The client has had fever for less than 7 days</t>
  </si>
  <si>
    <t xml:space="preserve">EmCare.B12S1.DE05</t>
  </si>
  <si>
    <t xml:space="preserve">7 Days or more</t>
  </si>
  <si>
    <t xml:space="preserve">The client has had fever for 7 days or more</t>
  </si>
  <si>
    <t xml:space="preserve">more_than_14d</t>
  </si>
  <si>
    <t xml:space="preserve">EmCare.B10S1.DE07</t>
  </si>
  <si>
    <t xml:space="preserve">Less than 14 days</t>
  </si>
  <si>
    <t xml:space="preserve">The client has had Ear discharge for less than 14 days</t>
  </si>
  <si>
    <t xml:space="preserve">EmCare.B10S1.DE08</t>
  </si>
  <si>
    <t xml:space="preserve">14 days or more</t>
  </si>
  <si>
    <t xml:space="preserve">The client has had Ear discharge for 14 days or more</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</si>
  <si>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</si>
  <si>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</si>
  <si>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</si>
  <si>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</si>
  <si>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</si>
  <si>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</si>
  <si>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</si>
  <si>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</si>
  <si>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</si>
  <si>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</si>
  <si>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</si>
  <si>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</si>
  <si>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</si>
  <si>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</si>
  <si>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</si>
  <si>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</si>
  <si>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</si>
  <si>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</si>
  <si>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</si>
  <si>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</si>
  <si>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replacement_feed</t>
  </si>
  <si>
    <t xml:space="preserve">EmCare.B21S2.DE15</t>
  </si>
  <si>
    <t xml:space="preserve">How much milk is given at each feed? </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</si>
  <si>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</si>
  <si>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</si>
  <si>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</si>
  <si>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</si>
  <si>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</si>
  <si>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</si>
  <si>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</si>
  <si>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</si>
  <si>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</si>
  <si>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</si>
  <si>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</si>
  <si>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child's skin goes back very slowly after skin pinch of abdomen (More than 2 seconds)</t>
  </si>
  <si>
    <t xml:space="preserve">EmCare.B20S2.DE04</t>
  </si>
  <si>
    <t xml:space="preserve">Skin Pinch goes back slowly (2 seconds or fewer, but not immediately)</t>
  </si>
  <si>
    <t xml:space="preserve">The child's skin goes back slowly after skin pinch of abdomen (2 seconds or fewer, but not immediately)</t>
  </si>
  <si>
    <t xml:space="preserve">EmCare.B20S2.DE05</t>
  </si>
  <si>
    <t xml:space="preserve">Skin Pinch goes back Normally (immediately)</t>
  </si>
  <si>
    <t xml:space="preserve">The child's skin goes back normally (immediately) after skin pinch of abdomen</t>
  </si>
  <si>
    <t xml:space="preserve">skin_pb_location</t>
  </si>
  <si>
    <t xml:space="preserve">EmCare.B14S2.DE06</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</si>
  <si>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</si>
  <si>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</si>
  <si>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</si>
  <si>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</si>
  <si>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Observation</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</si>
  <si>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</si>
  <si>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</si>
  <si>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</si>
  <si>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</si>
  <si>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</si>
  <si>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</si>
  <si>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skin_pb</t>
  </si>
  <si>
    <t xml:space="preserve">EmCare.B14S2.DE13</t>
  </si>
  <si>
    <t xml:space="preserve">Type of Skin Problem</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</si>
  <si>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</si>
  <si>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</si>
  <si>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</si>
  <si>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</si>
  <si>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</si>
  <si>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</si>
  <si>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</si>
  <si>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</si>
  <si>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</si>
  <si>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</si>
  <si>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</si>
  <si>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EmCare.B14S2.DE40</t>
  </si>
  <si>
    <t xml:space="preserve">Oral Thrush</t>
  </si>
  <si>
    <t xml:space="preserve">The child has oral thrush</t>
  </si>
  <si>
    <t xml:space="preserve">EmCare.B14S2.DE39</t>
  </si>
  <si>
    <t xml:space="preserve">No Oral Sores or Mouth Ulcers</t>
  </si>
  <si>
    <t xml:space="preserve">The child does not have oral sores or mouth ulcers</t>
  </si>
  <si>
    <t xml:space="preserve">add_pb</t>
  </si>
  <si>
    <t xml:space="preserve">EmCare.B14S2.DE47</t>
  </si>
  <si>
    <t xml:space="preserve">No - Do not add a Skin or Mouth or Eye Problem</t>
  </si>
  <si>
    <t xml:space="preserve">A Skin or Mouth or Eye Problem does not need to be added</t>
  </si>
  <si>
    <t xml:space="preserve">palmar_pallor</t>
  </si>
  <si>
    <t xml:space="preserve">EmCare.B15S2.DE01</t>
  </si>
  <si>
    <t xml:space="preserve">The child has 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</si>
  <si>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</si>
  <si>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</si>
  <si>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</si>
  <si>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</si>
  <si>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</si>
  <si>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</si>
  <si>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</si>
  <si>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</si>
  <si>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</si>
  <si>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</si>
  <si>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</si>
  <si>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</si>
  <si>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</si>
  <si>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</si>
  <si>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</si>
  <si>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infant is reported not to be able to feed at all</t>
  </si>
  <si>
    <t xml:space="preserve">EmCare.B18S1.DE04</t>
  </si>
  <si>
    <t xml:space="preserve">Not Feeding Well</t>
  </si>
  <si>
    <t xml:space="preserve">The infant is reported to not be feeding well</t>
  </si>
  <si>
    <t xml:space="preserve">EmCare.B18S1.DE05</t>
  </si>
  <si>
    <t xml:space="preserve">Feeding Well</t>
  </si>
  <si>
    <t xml:space="preserve">The infant is reported to be feeding well</t>
  </si>
  <si>
    <t xml:space="preserve">Movements</t>
  </si>
  <si>
    <t xml:space="preserve">EmCare.B18S2.DE08</t>
  </si>
  <si>
    <t xml:space="preserve">EmCare.B18S2.DE11</t>
  </si>
  <si>
    <t xml:space="preserve">Moves on his or her own or moves spontaneously or without stimulation</t>
  </si>
  <si>
    <t xml:space="preserve">The young infant moves on his or her own or moves spontaneously or without stimulation</t>
  </si>
  <si>
    <t xml:space="preserve">EmCare.B18S2.DE10</t>
  </si>
  <si>
    <t xml:space="preserve">Movement only when stimulated but then stops</t>
  </si>
  <si>
    <t xml:space="preserve">The young infant has movement but only when stimulated and then movement stops</t>
  </si>
  <si>
    <t xml:space="preserve">EmCare.B18S2.DE09</t>
  </si>
  <si>
    <t xml:space="preserve">No movement at all</t>
  </si>
  <si>
    <t xml:space="preserve">The young infant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</si>
  <si>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</si>
  <si>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</si>
  <si>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</si>
  <si>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</si>
  <si>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</si>
  <si>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</si>
  <si>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</si>
  <si>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</si>
  <si>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</si>
  <si>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</si>
  <si>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</si>
  <si>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</si>
  <si>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</si>
  <si>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</si>
  <si>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</si>
  <si>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</si>
  <si>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</si>
  <si>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</si>
  <si>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</si>
  <si>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</si>
  <si>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</si>
  <si>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</si>
  <si>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</si>
  <si>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</si>
  <si>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</si>
  <si>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</si>
  <si>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</si>
  <si>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</si>
  <si>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</si>
  <si>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</si>
  <si>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</si>
  <si>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</si>
  <si>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</si>
  <si>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</si>
  <si>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</si>
  <si>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</si>
  <si>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</si>
  <si>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</si>
  <si>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</si>
  <si>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</si>
  <si>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</si>
  <si>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</si>
  <si>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</si>
  <si>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EmCare.B7.B8.B9.DE01</t>
  </si>
  <si>
    <t xml:space="preserve">Continue to Assess Sick Child</t>
  </si>
  <si>
    <t xml:space="preserve">EmCare.B7-B8-B9.DE03</t>
  </si>
  <si>
    <t xml:space="preserve">End consultation</t>
  </si>
  <si>
    <t xml:space="preserve">The child has been stabilised and the healthcare worker will continue the consultation</t>
  </si>
  <si>
    <t xml:space="preserve">EmCare.B7-B8-B9.DE02</t>
  </si>
  <si>
    <t xml:space="preserve">Stabilised, continue consultation</t>
  </si>
  <si>
    <t xml:space="preserve">The child has not been stabilised and the healthcare worker willend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</si>
  <si>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</si>
  <si>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</si>
  <si>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</si>
  <si>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</si>
  <si>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</si>
  <si>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</si>
  <si>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</si>
  <si>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</si>
  <si>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</si>
  <si>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</si>
  <si>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</si>
  <si>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</si>
  <si>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</si>
  <si>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</si>
  <si>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</si>
  <si>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</si>
  <si>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</si>
  <si>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</si>
  <si>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</si>
  <si>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</si>
  <si>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caregiver is preparing the milk correctly and hygenically</t>
  </si>
  <si>
    <t xml:space="preserve">EmCare.B21S2.DE20</t>
  </si>
  <si>
    <t xml:space="preserve">Incorrect or unhygienic feed preparation</t>
  </si>
  <si>
    <t xml:space="preserve">The caregiver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</si>
  <si>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</si>
  <si>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</si>
  <si>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</si>
  <si>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</si>
  <si>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</si>
  <si>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young infant using a cup</t>
  </si>
  <si>
    <t xml:space="preserve">EmCare.B21S2.DE23</t>
  </si>
  <si>
    <t xml:space="preserve">Bottle</t>
  </si>
  <si>
    <t xml:space="preserve">The milk is given to the young infant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</si>
  <si>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</si>
  <si>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</si>
  <si>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</si>
  <si>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</si>
  <si>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</si>
  <si>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caregiver is not cleaning the feeding utensils hygienically</t>
  </si>
  <si>
    <t xml:space="preserve">EmCare.B21S2.DE25</t>
  </si>
  <si>
    <t xml:space="preserve">Feeding utensils cleaned hygienically</t>
  </si>
  <si>
    <t xml:space="preserve">The caregiver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</si>
  <si>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</si>
  <si>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</si>
  <si>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</si>
  <si>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</si>
  <si>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</si>
  <si>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</si>
  <si>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</si>
  <si>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</si>
  <si>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</si>
  <si>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</si>
  <si>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</si>
  <si>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</si>
  <si>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</si>
  <si>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</si>
  <si>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</si>
  <si>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</si>
  <si>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</si>
  <si>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</si>
  <si>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</si>
  <si>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</si>
  <si>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</si>
  <si>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</si>
  <si>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</si>
  <si>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</si>
  <si>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</si>
  <si>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</si>
  <si>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</si>
  <si>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</si>
  <si>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</si>
  <si>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</si>
  <si>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</si>
  <si>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</si>
  <si>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</si>
  <si>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</si>
  <si>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</si>
  <si>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</si>
  <si>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</si>
  <si>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</si>
  <si>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</si>
  <si>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</si>
  <si>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</si>
  <si>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</si>
  <si>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</si>
  <si>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</si>
  <si>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</si>
  <si>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</si>
  <si>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</si>
  <si>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</si>
  <si>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</si>
  <si>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</si>
  <si>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</si>
  <si>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</si>
  <si>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</si>
  <si>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</si>
  <si>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</si>
  <si>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</si>
  <si>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</si>
  <si>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</si>
  <si>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</si>
  <si>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</si>
  <si>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</si>
  <si>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</si>
  <si>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</si>
  <si>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</si>
  <si>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</si>
  <si>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</si>
  <si>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</si>
  <si>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</si>
  <si>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</si>
  <si>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</si>
  <si>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</si>
  <si>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</si>
  <si>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</si>
  <si>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</si>
  <si>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</si>
  <si>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</si>
  <si>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</si>
  <si>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</si>
  <si>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</si>
  <si>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</si>
  <si>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</si>
  <si>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</si>
  <si>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</si>
  <si>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</si>
  <si>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</si>
  <si>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</si>
  <si>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</si>
  <si>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</si>
  <si>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</si>
  <si>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</si>
  <si>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</si>
  <si>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</si>
  <si>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</si>
  <si>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</si>
  <si>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</si>
  <si>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</si>
  <si>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</si>
  <si>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</si>
  <si>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</si>
  <si>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</si>
  <si>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</si>
  <si>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</si>
  <si>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</si>
  <si>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</si>
  <si>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</si>
  <si>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</si>
  <si>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</si>
  <si>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</si>
  <si>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</si>
  <si>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</si>
  <si>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</si>
  <si>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</si>
  <si>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</si>
  <si>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</si>
  <si>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</si>
  <si>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</si>
  <si>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</si>
  <si>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</si>
  <si>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</si>
  <si>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</si>
  <si>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</si>
  <si>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</si>
  <si>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</si>
  <si>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</si>
  <si>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</si>
  <si>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</si>
  <si>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</si>
  <si>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</si>
  <si>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</si>
  <si>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</si>
  <si>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</si>
  <si>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</si>
  <si>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</si>
  <si>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</si>
  <si>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</si>
  <si>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</si>
  <si>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unconscious_lethargic</t>
  </si>
  <si>
    <t xml:space="preserve">EmCare.B7.DE08</t>
  </si>
  <si>
    <t xml:space="preserve">Unconscious</t>
  </si>
  <si>
    <t xml:space="preserve">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</si>
  <si>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EmCare.B7.DE08a</t>
  </si>
  <si>
    <t xml:space="preserve">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</si>
  <si>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t>
  </si>
  <si>
    <t xml:space="preserve">EmCare.B11S2.DE06</t>
  </si>
  <si>
    <t xml:space="preserve">Specify Throat problem</t>
  </si>
  <si>
    <t xml:space="preserve">ThroatProblem</t>
  </si>
  <si>
    <t xml:space="preserve">EmCare.B17S1.DE03</t>
  </si>
  <si>
    <t xml:space="preserve"> Red (congested) throat</t>
  </si>
  <si>
    <t xml:space="preserve">The child has a Red (congested) throat</t>
  </si>
  <si>
    <t xml:space="preserve">EmCare.B17S1.DE04</t>
  </si>
  <si>
    <t xml:space="preserve"> Exudate on Throat</t>
  </si>
  <si>
    <t xml:space="preserve">The child exudate on the  throat</t>
  </si>
  <si>
    <t xml:space="preserve">EmCare.B17S1.DE05</t>
  </si>
  <si>
    <t xml:space="preserve"> Membrane on throat</t>
  </si>
  <si>
    <t xml:space="preserve">The child has Membrane on throat</t>
  </si>
  <si>
    <t xml:space="preserve">None of the listed throat problems observed</t>
  </si>
  <si>
    <t xml:space="preserve">The child has None of the listed throat problems </t>
  </si>
  <si>
    <t xml:space="preserve">EmCare.B17S1.DE08</t>
  </si>
  <si>
    <t xml:space="preserve">Ability to swallow</t>
  </si>
  <si>
    <t xml:space="preserve">AbilityToSwallow</t>
  </si>
  <si>
    <t xml:space="preserve"> Yes, without difficulty</t>
  </si>
  <si>
    <t xml:space="preserve">The child can swallow without difficulty</t>
  </si>
  <si>
    <t xml:space="preserve">EmCare.B17S1.DE09</t>
  </si>
  <si>
    <t xml:space="preserve"> Difficulty in swallowing</t>
  </si>
  <si>
    <t xml:space="preserve">The child has Difficulty in swallowing</t>
  </si>
  <si>
    <t xml:space="preserve">EmCare.B17S1.DE10</t>
  </si>
  <si>
    <t xml:space="preserve"> Unable to swallow</t>
  </si>
  <si>
    <t xml:space="preserve">The child is Unable to swallow</t>
  </si>
  <si>
    <t xml:space="preserve">underweight</t>
  </si>
  <si>
    <t xml:space="preserve">EmCare.B6.DE18</t>
  </si>
  <si>
    <t xml:space="preserve">Visually assess for whether underweight (for drug dose calculation)</t>
  </si>
  <si>
    <t xml:space="preserve">EmCare.B6.DE19</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</si>
  <si>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</si>
  <si>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</si>
  <si>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</si>
  <si>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</si>
  <si>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</si>
  <si>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mucus_membrane_pallor</t>
  </si>
  <si>
    <t xml:space="preserve">EmCare.B15S2.DE09</t>
  </si>
  <si>
    <t xml:space="preserve">Mucous membrane pallor</t>
  </si>
  <si>
    <t xml:space="preserve">EmCare.B15S2.DE10</t>
  </si>
  <si>
    <t xml:space="preserve">Severe mucous membrane pallor</t>
  </si>
  <si>
    <t xml:space="preserve">The child has severe mucous membrane pallor</t>
  </si>
  <si>
    <t xml:space="preserve">EmCare.B15S2.DE11</t>
  </si>
  <si>
    <t xml:space="preserve">Some mucous membrane pallor</t>
  </si>
  <si>
    <t xml:space="preserve">The child has some mucous membrane pallor</t>
  </si>
  <si>
    <t xml:space="preserve">EmCare.B15S2.DE12</t>
  </si>
  <si>
    <t xml:space="preserve">No mucous membrane pallor</t>
  </si>
  <si>
    <t xml:space="preserve">The child has no mucous membrane pallor</t>
  </si>
  <si>
    <t xml:space="preserve">vitamin_a</t>
  </si>
  <si>
    <t xml:space="preserve">EmCare.C1.PC.DE06</t>
  </si>
  <si>
    <t xml:space="preserve">Has the child received Vitamin A supplementation in the last month?</t>
  </si>
  <si>
    <t xml:space="preserve">EmCare.C1.PC.DE07</t>
  </si>
  <si>
    <t xml:space="preserve">Yes - Vitamin A received in the last month</t>
  </si>
  <si>
    <t xml:space="preserve">The client has received Vitamin A in the last month</t>
  </si>
  <si>
    <t xml:space="preserve">EmCare.C1.PC.DE08</t>
  </si>
  <si>
    <t xml:space="preserve">No Vitamin A received in the last month</t>
  </si>
  <si>
    <t xml:space="preserve">The client has not received Vitamin A in the last month</t>
  </si>
  <si>
    <t xml:space="preserve">EmCare.C1.PC.DE09</t>
  </si>
  <si>
    <t xml:space="preserve">It is unknown if the client has received vitamin A in the last month</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</si>
  <si>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</si>
  <si>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</si>
  <si>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</si>
  <si>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</si>
  <si>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</si>
  <si>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</si>
  <si>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</si>
  <si>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</si>
  <si>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</si>
  <si>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</si>
  <si>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</si>
  <si>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</si>
  <si>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</si>
  <si>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</si>
  <si>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</si>
  <si>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</si>
  <si>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</si>
  <si>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</si>
  <si>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</si>
  <si>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</si>
  <si>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</si>
  <si>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</si>
  <si>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</si>
  <si>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</si>
  <si>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</si>
  <si>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</si>
  <si>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</si>
  <si>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</si>
  <si>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</si>
  <si>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"Lethargic" = true and "Diarrhoea" = false</t>
  </si>
  <si>
    <t xml:space="preserve"> "Lethargic" = true and "Diarrhoea" = true and "Severe Dehydration" = false and "Some Dehydration" = false</t>
  </si>
  <si>
    <t xml:space="preserve">"Lethargic"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</si>
  <si>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</si>
  <si>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</si>
  <si>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</si>
  <si>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</si>
  <si>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</si>
  <si>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</si>
  <si>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</si>
  <si>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</si>
  <si>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</si>
  <si>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"Membrane on throat")</t>
  </si>
  <si>
    <t xml:space="preserve">"Tender swelling behind the ear" = true </t>
  </si>
  <si>
    <t xml:space="preserve">("Palmar Pallor" = "Severe Palmar Pallor" or "Mucous membrane pallor"="Severe mucous membrane pallor" or "Hemoglobin (Hb) g/dL"  &lt; 7 'g/dL')</t>
  </si>
  <si>
    <t xml:space="preserve">"Diarrhoea" = true and  iif("Unconscious" = true or "Lethargic" = true ,false,true)</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</si>
  <si>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</si>
  <si>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</si>
  <si>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</si>
  <si>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</si>
  <si>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</si>
  <si>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</si>
  <si>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</si>
  <si>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</si>
  <si>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</si>
  <si>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</si>
  <si>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 true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</si>
  <si>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</si>
  <si>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</si>
  <si>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</si>
  <si>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</si>
  <si>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</si>
  <si>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slowly (2 seconds or fewer, but not immediately)" and ("Infant's Movements" = "Movement only when stimulated but then stops"  or "Infant's Movements" = "No movement at all" )</t>
  </si>
  <si>
    <t xml:space="preserve">"Skin pinch of Abdomen" = "Skin Pinch goes back very slowly (More than 2 seconds)" and "Restless and Irritable" = true</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</si>
  <si>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</si>
  <si>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</si>
  <si>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</si>
  <si>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</si>
  <si>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</si>
  <si>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</si>
  <si>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</si>
  <si>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</si>
  <si>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</si>
  <si>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</si>
  <si>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</si>
  <si>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</si>
  <si>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</si>
  <si>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</si>
  <si>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</si>
  <si>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</si>
  <si>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</si>
  <si>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</si>
  <si>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</si>
  <si>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</si>
  <si>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</si>
  <si>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</si>
  <si>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</si>
  <si>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</si>
  <si>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</si>
  <si>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</si>
  <si>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</si>
  <si>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</si>
  <si>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</si>
  <si>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</si>
  <si>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</si>
  <si>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</si>
  <si>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</si>
  <si>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</si>
  <si>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</si>
  <si>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</si>
  <si>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</si>
  <si>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</si>
  <si>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</si>
  <si>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</si>
  <si>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</si>
  <si>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</si>
  <si>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</si>
  <si>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</si>
  <si>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</si>
  <si>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</si>
  <si>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</si>
  <si>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</si>
  <si>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</si>
  <si>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</si>
  <si>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</si>
  <si>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</si>
  <si>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</si>
  <si>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</si>
  <si>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</si>
  <si>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</si>
  <si>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</si>
  <si>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</si>
  <si>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</si>
  <si>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</si>
  <si>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</si>
  <si>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</si>
  <si>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</si>
  <si>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</si>
  <si>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</si>
  <si>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</si>
  <si>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</si>
  <si>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</si>
  <si>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</si>
  <si>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</si>
  <si>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</si>
  <si>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</si>
  <si>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</si>
  <si>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</si>
  <si>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</si>
  <si>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</si>
  <si>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</si>
  <si>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</si>
  <si>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</si>
  <si>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</si>
  <si>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</si>
  <si>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</si>
  <si>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</si>
  <si>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</si>
  <si>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</si>
  <si>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</si>
  <si>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</si>
  <si>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</si>
  <si>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</si>
  <si>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</si>
  <si>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</si>
  <si>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</si>
  <si>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</si>
  <si>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</si>
  <si>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</si>
  <si>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</si>
  <si>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</si>
  <si>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</si>
  <si>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</si>
  <si>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</si>
  <si>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</si>
  <si>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</si>
  <si>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</si>
  <si>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</si>
  <si>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</si>
  <si>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</si>
  <si>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</si>
  <si>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</si>
  <si>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</si>
  <si>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</si>
  <si>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</si>
  <si>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</si>
  <si>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</si>
  <si>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</si>
  <si>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</si>
  <si>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</si>
  <si>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</si>
  <si>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</si>
  <si>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</si>
  <si>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</si>
  <si>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</si>
  <si>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</si>
  <si>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</si>
  <si>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</si>
  <si>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</si>
  <si>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</si>
  <si>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</si>
  <si>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</si>
  <si>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</si>
  <si>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</si>
  <si>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</si>
  <si>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</si>
  <si>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</si>
  <si>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</si>
  <si>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</si>
  <si>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</si>
  <si>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</si>
  <si>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</si>
  <si>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</si>
  <si>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</si>
  <si>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</si>
  <si>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</si>
  <si>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</si>
  <si>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</si>
  <si>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</si>
  <si>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</si>
  <si>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</si>
  <si>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</si>
  <si>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</si>
  <si>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</si>
  <si>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</si>
  <si>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</si>
  <si>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</si>
  <si>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</si>
  <si>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</si>
  <si>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</si>
  <si>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</si>
  <si>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</si>
  <si>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 of the Client</t>
  </si>
  <si>
    <t xml:space="preserve">"EmCare.A.DE12".code = 'EmCare.A.DE15'</t>
  </si>
  <si>
    <t xml:space="preserve">quantity</t>
  </si>
  <si>
    <t xml:space="preserve">EmCare.A.DE14.d</t>
  </si>
  <si>
    <t xml:space="preserve">Age in days</t>
  </si>
  <si>
    <t xml:space="preserve">"EmCare.A.DE12".code = 'EmCare.A.DE14'</t>
  </si>
  <si>
    <t xml:space="preserve">MinMax::1 'd'::7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</si>
  <si>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</si>
  <si>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</si>
  <si>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</si>
  <si>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</si>
  <si>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</si>
  <si>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</si>
  <si>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</si>
  <si>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</si>
  <si>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Age in months</t>
  </si>
  <si>
    <t xml:space="preserve">"EmCare.A.DE12".code = 'EmCare.A.DE13'</t>
  </si>
  <si>
    <t xml:space="preserve">MinMax::1 'month'::12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</si>
  <si>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</si>
  <si>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</si>
  <si>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</si>
  <si>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</si>
  <si>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</si>
  <si>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</si>
  <si>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</si>
  <si>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variable</t>
  </si>
  <si>
    <t xml:space="preserve">eday</t>
  </si>
  <si>
    <t xml:space="preserve">iif("Consolidated Date of Birth".exists() , Period[start= "Consolidated Date of Birth"; end=today()],{})</t>
  </si>
  <si>
    <t xml:space="preserve">hidden||unit::d</t>
  </si>
  <si>
    <t xml:space="preserve">EmCare.A.DE13.2.d</t>
  </si>
  <si>
    <t xml:space="preserve">Estimated age in days</t>
  </si>
  <si>
    <t xml:space="preserve">Age auto-calculated in days: of the client based on date of birth or estimated age or based on auto-calculation from estimaged date of birth</t>
  </si>
  <si>
    <t xml:space="preserve">%eday</t>
  </si>
  <si>
    <t xml:space="preserve">("EmCare.A.DE08".exists() or "EmCare.A.DE12".code = 'EmCare.A.DE15') and %eday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</si>
  <si>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</si>
  <si>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</si>
  <si>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</si>
  <si>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Age auto-calculated (presented as number of years, months, days) of the client based on date of birth or estimated age or based on auto-calculation from estimaged date of birth</t>
  </si>
  <si>
    <t xml:space="preserve">%eday in 'months'</t>
  </si>
  <si>
    <t xml:space="preserve">("EmCare.A.DE08".exists() or "EmCare.A.DE12".code = 'EmCare.A.DE15') and %eday &gt;= 4 'weeks' and  %eday&lt; 104 'weeks' </t>
  </si>
  <si>
    <t xml:space="preserve">hidden||unit::month</t>
  </si>
  <si>
    <t xml:space="preserve">EmCare.A.DE13.2.a</t>
  </si>
  <si>
    <t xml:space="preserve">Estimated age in year</t>
  </si>
  <si>
    <t xml:space="preserve">%eday in 'years'</t>
  </si>
  <si>
    <t xml:space="preserve">("EmCare.A.DE08".exists() or "EmCare.A.DE12".code = 'EmCare.A.DE15') and %eday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</si>
  <si>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</si>
  <si>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</si>
  <si>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</si>
  <si>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</si>
  <si>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</si>
  <si>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</si>
  <si>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</si>
  <si>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</si>
  <si>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</si>
  <si>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</si>
  <si>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</si>
  <si>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</si>
  <si>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</si>
  <si>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</si>
  <si>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</si>
  <si>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</si>
  <si>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</si>
  <si>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</si>
  <si>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</si>
  <si>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</si>
  <si>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</si>
  <si>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</si>
  <si>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</si>
  <si>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</si>
  <si>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The Sex of the child</t>
  </si>
  <si>
    <t xml:space="preserve">MapValueSetExtCode::sex-of-the-client||tgt.gender</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</si>
  <si>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</si>
  <si>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</si>
  <si>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</si>
  <si>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</si>
  <si>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</si>
  <si>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</si>
  <si>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</si>
  <si>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</si>
  <si>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</si>
  <si>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</si>
  <si>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</si>
  <si>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</si>
  <si>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</si>
  <si>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</si>
  <si>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</si>
  <si>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</si>
  <si>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</si>
  <si>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</si>
  <si>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</si>
  <si>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</si>
  <si>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</si>
  <si>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</si>
  <si>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</si>
  <si>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</si>
  <si>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</si>
  <si>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</si>
  <si>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</si>
  <si>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</si>
  <si>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</si>
  <si>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</si>
  <si>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</si>
  <si>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</si>
  <si>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</si>
  <si>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</si>
  <si>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</si>
  <si>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</si>
  <si>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</si>
  <si>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</si>
  <si>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</si>
  <si>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</si>
  <si>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</si>
  <si>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</si>
  <si>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</si>
  <si>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</si>
  <si>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</si>
  <si>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</si>
  <si>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</si>
  <si>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</si>
  <si>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</si>
  <si>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</si>
  <si>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</si>
  <si>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</si>
  <si>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</si>
  <si>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</si>
  <si>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</si>
  <si>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</si>
  <si>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</si>
  <si>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</si>
  <si>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</si>
  <si>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</si>
  <si>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</si>
  <si>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</si>
  <si>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Encounter Registration</t>
  </si>
  <si>
    <t xml:space="preserve">EmCare.A.DE39</t>
  </si>
  <si>
    <t xml:space="preserve">Is mother accompanying child today?</t>
  </si>
  <si>
    <t xml:space="preserve">tgt.extension = create('Extension') as ext ,  ext.url ='{{canonical_base}}StructureDefinition/motherpresent', ext.value= val</t>
  </si>
  <si>
    <t xml:space="preserve">EmCare Encounter</t>
  </si>
  <si>
    <r>
      <rPr>
        <sz val="12"/>
        <color rgb="FF000000"/>
        <rFont val="Arial"/>
        <family val="2"/>
        <charset val="1"/>
      </rPr>
      <t xml:space="preserve">Register a new </t>
    </r>
    <r>
      <rPr>
        <sz val="11"/>
        <color rgb="FF000000"/>
        <rFont val="Arial"/>
        <family val="0"/>
        <charset val="1"/>
      </rPr>
      <t xml:space="preserve">Person/People accompanying child today</t>
    </r>
  </si>
  <si>
    <t xml:space="preserve">"Is mother accompanying child today?".empty()</t>
  </si>
  <si>
    <t xml:space="preserve">checkbox||hidden</t>
  </si>
  <si>
    <t xml:space="preserve">relatedpersonuuid</t>
  </si>
  <si>
    <t xml:space="preserve">iif("newrelatedperson".exists(), "relatedpersonuuid",{})</t>
  </si>
  <si>
    <t xml:space="preserve">tgt.participant = create('Participant') as p, p.type = CALLBCK, p.individual = a</t>
  </si>
  <si>
    <t xml:space="preserve">EmCare.A.DE39.1</t>
  </si>
  <si>
    <t xml:space="preserve">"relatedpersonid".exists()</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</si>
  <si>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</si>
  <si>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</si>
  <si>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SetOfficalGivenName::EmCare.A.DE40||EmCare.A.DE41 ||EmCare.A.DE42</t>
  </si>
  <si>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</si>
  <si>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</si>
  <si>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</si>
  <si>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</si>
  <si>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</si>
  <si>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</si>
  <si>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t xml:space="preserve">&lt;a style="background-color:aquamarine;"&gt; Person/People accompanying child's Relationship to Client&lt;/a&gt;</t>
  </si>
  <si>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</si>
  <si>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</si>
  <si>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</si>
  <si>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</si>
  <si>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</si>
  <si>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</si>
  <si>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</si>
  <si>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Manage the airway
* Give diazepam rectally
* If high fever, lower the fever
* Treat the child to prevent low blood sugar
* Give oxygen if available and refer
* If convulsions have not stopped after 10 minutes repeat diazepam dose</t>
  </si>
  <si>
    <t xml:space="preserve">help-popup</t>
  </si>
  <si>
    <t xml:space="preserve">SetObservationBoolean</t>
  </si>
  <si>
    <t xml:space="preserve">CodeableConcept</t>
  </si>
  <si>
    <t xml:space="preserve">EmCare Observation</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</si>
  <si>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</si>
  <si>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</si>
  <si>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</si>
  <si>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</si>
  <si>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</si>
  <si>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</si>
  <si>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</si>
  <si>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</si>
  <si>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</si>
  <si>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</si>
  <si>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</si>
  <si>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</si>
  <si>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 or ("AgeInMonth.cql" &lt;2)</t>
  </si>
  <si>
    <t xml:space="preserve">select_one unconscious_lethargic</t>
  </si>
  <si>
    <t xml:space="preserve">EmCare.B7.DE08b</t>
  </si>
  <si>
    <t xml:space="preserve">Specify whether unconscious or Lethargic</t>
  </si>
  <si>
    <t xml:space="preserve">The client is unconcious or Lethargic</t>
  </si>
  <si>
    <t xml:space="preserve">A **Lethargic child is not awake and alert when she should be.** The child is drowsy and does not show interest in what is happening around him.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</si>
  <si>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SetObservationMultiple::unconscious_lethargic::none</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</si>
  <si>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</si>
  <si>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</si>
  <si>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</si>
  <si>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</si>
  <si>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</si>
  <si>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</si>
  <si>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</si>
  <si>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</si>
  <si>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</si>
  <si>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</si>
  <si>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</si>
  <si>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</si>
  <si>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</si>
  <si>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notes</t>
  </si>
  <si>
    <t xml:space="preserve">{{library}}</t>
  </si>
  <si>
    <t xml:space="preserve">emcarezscore::Z::{{LIB_VERSION}}</t>
  </si>
  <si>
    <t xml:space="preserve">Measurements</t>
  </si>
  <si>
    <t xml:space="preserve">All</t>
  </si>
  <si>
    <t xml:space="preserve">EmCare.B6.DE01</t>
  </si>
  <si>
    <t xml:space="preserve">Axillary Temperature  (degrees Celsius)</t>
  </si>
  <si>
    <t xml:space="preserve">The child's axillary temperature (temperature taken under the armpit), measured in degrees Celsius.
**Temperature ranges for children 2 - 59 months:**
* Under 35.5 : hypothermia (low body temperature)
* 35.5 to 37.4 : normal 
* 37.5 to 38.4 : fever
* 38.5 and above : high fever
If hypothermia, keep the child warm. If high fever, give paracetamol
**Temperature ranges for young infants under 2 months:**
* Under 35.5 : hypothermia (low body temperature)
* 35.5 to 37.9 : normal 
* 38.0 and above: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</si>
  <si>
    <t xml:space="preserve">"Thermometer not available".empty()</t>
  </si>
  <si>
    <t xml:space="preserve">MinMax::32 'Cel'::45 'Cel'</t>
  </si>
  <si>
    <t xml:space="preserve">unit::Cel</t>
  </si>
  <si>
    <t xml:space="preserve">"EmCare.B6.DE01".unit = 'Cel'</t>
  </si>
  <si>
    <t xml:space="preserve">SetObservationQuantity</t>
  </si>
  <si>
    <t xml:space="preserve">EmCare.B6.DE04</t>
  </si>
  <si>
    <t xml:space="preserve">Thermometer not available</t>
  </si>
  <si>
    <t xml:space="preserve">A thermometer is not available to measure the child's temperature</t>
  </si>
  <si>
    <t xml:space="preserve">"Axillary Temperature  (degrees Celsius)".empty()</t>
  </si>
  <si>
    <t xml:space="preserve">SetObservationCodeBoolean</t>
  </si>
  <si>
    <t xml:space="preserve">EmCare.B6.DE05</t>
  </si>
  <si>
    <t xml:space="preserve">Hot to Touch</t>
  </si>
  <si>
    <t xml:space="preserve">The child is hot to touch</t>
  </si>
  <si>
    <t xml:space="preserve">"Thermometer not available".exists()</t>
  </si>
  <si>
    <t xml:space="preserve">EmCare.B6.DE01A</t>
  </si>
  <si>
    <t xml:space="preserve">Measured Temperature</t>
  </si>
  <si>
    <t xml:space="preserve">Autocalculated temperature range based on axillary temperature in degrees Celcius (add 0.5 for rectal temperature)
For children 2 - 59 months:
- Under 35.5 : low
- 35.5 to 37.4 : normal 
- 37.5 to 38.4 : high
- 38.5 and above : very high
For young infants under 2 months:
- Under 35.5: low body temperature (hypothermia)
- 35.5 to 37.9: normal
- 38.0 and above: fever
If the infant has fever, remove a layer of clothing and let the baby cool. If the body temperature is low, wrap the baby in additional clothing to warm her. If there are no other signs of severe illness indicating need for urgent referral besides fever or low body temperature, retake the temperature again in 30 minutes. Use the second reading to decide if the infant has fever or low body temperature.</t>
  </si>
  <si>
    <t xml:space="preserve">iif("Axillary Temperature  (degrees Celsius)" &gt;= 38.5 'Cel' and "AgeInMonths" &gt;= 2, "Very High",
iif("Axillary Temperature  (degrees Celsius)" &gt;= 38 'Cel' and "AgeInMonths"&lt; 2 or "Axillary Temperature  (degrees Celsius)" &gt;= 37.5 'Cel' and "AgeInMonths" &gt;= 2,"High",
iif("Axillary Temperature  (degrees Celsius)" &lt; 35.5 'Cel', "Low",
iif("Axillary Temperature  (degrees Celsius)".exists(), "Normal",{}))))</t>
  </si>
  <si>
    <t xml:space="preserve">"Axillary Temperature  (degrees Celsius)".exists()</t>
  </si>
  <si>
    <t xml:space="preserve">readonly||dropdown</t>
  </si>
  <si>
    <t xml:space="preserve">SetObservationValueSetStr::temperature_measurement</t>
  </si>
  <si>
    <t xml:space="preserve">EmCare.B6.DE06</t>
  </si>
  <si>
    <t xml:space="preserve">Weight (Kg)</t>
  </si>
  <si>
    <t xml:space="preserve">The child's weight in Kilograms, to one decimal place</t>
  </si>
  <si>
    <t xml:space="preserve">"Weight cannot be measured".empty()</t>
  </si>
  <si>
    <t xml:space="preserve">MinMax::500 'g'::40.0 'kg'</t>
  </si>
  <si>
    <t xml:space="preserve">unit::kg</t>
  </si>
  <si>
    <t xml:space="preserve">"EmCare.B6.DE06" &gt; 0.5 and "EmCare.B6.DE06"&lt; 40.0 and ^(\d\d?\.\d)$ and "EmCare.B6.DE06".unit =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</si>
  <si>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</si>
  <si>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</si>
  <si>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</si>
  <si>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"Weight (Kg)".empty()</t>
  </si>
  <si>
    <t xml:space="preserve">EmCare.B6.DE08</t>
  </si>
  <si>
    <t xml:space="preserve">Estimated Weight</t>
  </si>
  <si>
    <t xml:space="preserve">The client's weight has been estimated - to be used for treatment dosing only</t>
  </si>
  <si>
    <t xml:space="preserve">Weight based on the previous mesurements</t>
  </si>
  <si>
    <t xml:space="preserve">iif("Weight cannot be measured".exists() and "pastWeightActualised".exists(), "pastWeightActualised", {})</t>
  </si>
  <si>
    <t xml:space="preserve">^(\d\d?\.\d{3})$</t>
  </si>
  <si>
    <t xml:space="preserve">AgeInDays</t>
  </si>
  <si>
    <t xml:space="preserve">Age in Days</t>
  </si>
  <si>
    <t xml:space="preserve">AgeInDays()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</si>
  <si>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</si>
  <si>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</si>
  <si>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AgeInMonths</t>
  </si>
  <si>
    <t xml:space="preserve">AgeInYears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</si>
  <si>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</si>
  <si>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</si>
  <si>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</si>
  <si>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</si>
  <si>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</si>
  <si>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</si>
  <si>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As you cannot measure the weight, the weight for length/height or weight for age  will be used</t>
  </si>
  <si>
    <t xml:space="preserve">"pastWeightActualised".empty() and "Weight cannot be measured".exists() and "AgeInMonths"&gt;=2</t>
  </si>
  <si>
    <t xml:space="preserve">&gt;=2 years old</t>
  </si>
  <si>
    <t xml:space="preserve">Height Q</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</si>
  <si>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</si>
  <si>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</si>
  <si>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("AgeInMonths"&gt;=24 and  "Height cannot be measured".empty()  and "Prefer to measure length".empty()) or "Prefer to measure height".exists()</t>
  </si>
  <si>
    <t xml:space="preserve">MinMax::0.35 'm'::1.40 'm'</t>
  </si>
  <si>
    <t xml:space="preserve">unit::cm</t>
  </si>
  <si>
    <t xml:space="preserve">"EmCare.B6.DE09" &gt; 35.0 and "EmCare.B6.DE09"&lt; 140.0 and ^(\d\d?\.\d)$ and "EmCare.B6.DE09".unit = 'cm'</t>
  </si>
  <si>
    <t xml:space="preserve">EmCare.B6.DE10</t>
  </si>
  <si>
    <t xml:space="preserve">Prefer to measure length</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</si>
  <si>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</si>
  <si>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Q".empty() and ("AgeInMonths"&gt;=24 or "Prefer to measure height".exists()) and "Prefer to measure height".empty()</t>
  </si>
  <si>
    <t xml:space="preserve">EmCare.B6.DE09</t>
  </si>
  <si>
    <t xml:space="preserve">Height</t>
  </si>
  <si>
    <t xml:space="preserve">The client's height in Centimeters</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</si>
  <si>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</si>
  <si>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</si>
  <si>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</si>
  <si>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</si>
  <si>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</si>
  <si>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The child's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</si>
  <si>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</si>
  <si>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</si>
  <si>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</si>
  <si>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</si>
  <si>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</si>
  <si>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</si>
  <si>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</si>
  <si>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</si>
  <si>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</si>
  <si>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</si>
  <si>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</si>
  <si>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</si>
  <si>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The child's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</si>
  <si>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</si>
  <si>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</si>
  <si>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</si>
  <si>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</si>
  <si>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</si>
  <si>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</si>
  <si>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</si>
  <si>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</si>
  <si>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</si>
  <si>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</si>
  <si>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</si>
  <si>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</si>
  <si>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</si>
  <si>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</si>
  <si>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"AgeInMonths"&gt;=6 and "EmCare.B6.DE17a".empty()</t>
  </si>
  <si>
    <t xml:space="preserve">unit::mm</t>
  </si>
  <si>
    <t xml:space="preserve">"EmCare.B6.DE17".unit = 'mm'</t>
  </si>
  <si>
    <t xml:space="preserve">EmCare.B6.DE17a</t>
  </si>
  <si>
    <t xml:space="preserve">MUAC cannot be measured</t>
  </si>
  <si>
    <t xml:space="preserve">The child's Mid Upper Arm Circumference cannot be measured</t>
  </si>
  <si>
    <t xml:space="preserve">"AgeInMonths"&gt;=6 and "EmCare.B6.DE17".empty()</t>
  </si>
  <si>
    <t xml:space="preserve">select_one underweight</t>
  </si>
  <si>
    <t xml:space="preserve">The health care worker visually assesses for whether underweight (for drug dosing calculations)</t>
  </si>
  <si>
    <t xml:space="preserve">The health care worker visually assesses for whether underweight (to help estimate weight for medication dosing)</t>
  </si>
  <si>
    <t xml:space="preserve">("AgeInMonths"&gt;=2 and "AgeInMonths" &lt; 6 ) or ("AgeInMonths" &gt;=6  and "MUAC cannot be measured".exists())</t>
  </si>
  <si>
    <t xml:space="preserve">emcarecombineddataelements::c::{{LIB_VERSION}}</t>
  </si>
  <si>
    <t xml:space="preserve">c."Danger Signs"</t>
  </si>
  <si>
    <t xml:space="preserve">c."Fever"</t>
  </si>
  <si>
    <t xml:space="preserve">Symptoms</t>
  </si>
  <si>
    <t xml:space="preserve">Age</t>
  </si>
  <si>
    <t xml:space="preserve">EmCare.B10S1.DE05</t>
  </si>
  <si>
    <t xml:space="preserve">Cough</t>
  </si>
  <si>
    <t xml:space="preserve">The caregiver reports that the child has a cough, or you see that the child has a cough.</t>
  </si>
  <si>
    <t xml:space="preserve">select_one more_than_14d</t>
  </si>
  <si>
    <t xml:space="preserve">EmCare.B10S1.DE06</t>
  </si>
  <si>
    <t xml:space="preserve">Cough for how long?</t>
  </si>
  <si>
    <t xml:space="preserve">Length of time the child has had the cough
- Less than 14 days (2 weeks or less)
- 14 days or more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</si>
  <si>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</si>
  <si>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</si>
  <si>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</si>
  <si>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</si>
  <si>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</si>
  <si>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</si>
  <si>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</si>
  <si>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Length of time the child has had the difficulty in breathing
- Less than 14 days (2 weeks or less)
- 14 days or more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</si>
  <si>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</si>
  <si>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</si>
  <si>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</si>
  <si>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</si>
  <si>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</si>
  <si>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</si>
  <si>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</si>
  <si>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</si>
  <si>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</si>
  <si>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</si>
  <si>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</si>
  <si>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</si>
  <si>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</si>
  <si>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</si>
  <si>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more_than_7d</t>
  </si>
  <si>
    <t xml:space="preserve">EmCare.B12S1.DE03-l</t>
  </si>
  <si>
    <t xml:space="preserve">Fever for how long?</t>
  </si>
  <si>
    <t xml:space="preserve">Length of time the child has had fever
- 7 days or less (1 week or less)
- More than 7 days (more than 1 week)</t>
  </si>
  <si>
    <t xml:space="preserve">"Fever"= true and "Fever Reported"=true</t>
  </si>
  <si>
    <t xml:space="preserve">EmCare.B12S1.DE03</t>
  </si>
  <si>
    <t xml:space="preserve">iif("Fever"= true and "Fever Reported"=false,"Less than 7 days","EmCare.B12S1.DE03-l".code) </t>
  </si>
  <si>
    <t xml:space="preserve">SetObservationCodeStr</t>
  </si>
  <si>
    <t xml:space="preserve">EmCare.B.G.DE06</t>
  </si>
  <si>
    <t xml:space="preserve">"EmCare.B12S1.DE01" = true or "Fever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</si>
  <si>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</si>
  <si>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</si>
  <si>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</si>
  <si>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"EmCare.B12S1.DE03-l" = "7 Days or more"  and "Fever" =  true</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</si>
  <si>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</si>
  <si>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</si>
  <si>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</si>
  <si>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</si>
  <si>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</si>
  <si>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</si>
  <si>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</si>
  <si>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</si>
  <si>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</si>
  <si>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</si>
  <si>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</si>
  <si>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</si>
  <si>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</si>
  <si>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</si>
  <si>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EmCare.B14S1.DE03</t>
  </si>
  <si>
    <t xml:space="preserve">Eye Problem</t>
  </si>
  <si>
    <t xml:space="preserve">The child is reported to have or appears to have an eye problem</t>
  </si>
  <si>
    <t xml:space="preserve">EmCare.B14S1.DE01</t>
  </si>
  <si>
    <t xml:space="preserve">Skin Problem</t>
  </si>
  <si>
    <t xml:space="preserve">The child is reported to have or appears to have a skin problem</t>
  </si>
  <si>
    <t xml:space="preserve">"Danger Signs".empty() or "Danger Signs" = false </t>
  </si>
  <si>
    <t xml:space="preserve">skip logic</t>
  </si>
  <si>
    <t xml:space="preserve">Signs</t>
  </si>
  <si>
    <t xml:space="preserve">Variable to check whether patient has been assessed with  or not</t>
  </si>
  <si>
    <t xml:space="preserve">Coalesce(clas."Danger Signs", false)</t>
  </si>
  <si>
    <t xml:space="preserve">The client is reported to have or has had a cough</t>
  </si>
  <si>
    <t xml:space="preserve">o"Cough"</t>
  </si>
  <si>
    <t xml:space="preserve">The client is reported to have or has had difficulty breathing</t>
  </si>
  <si>
    <t xml:space="preserve">o"Difficulty Breathing"</t>
  </si>
  <si>
    <t xml:space="preserve">Oral Fluid Test failed</t>
  </si>
  <si>
    <t xml:space="preserve">"Oral Fluid Test Results" = "Completely Unable to Drink or Vomits Immediately / Everything" or  "Unable to Perform Oral Fluid Test"=true</t>
  </si>
  <si>
    <t xml:space="preserve">The client is reported to have or has had diarrhoea</t>
  </si>
  <si>
    <t xml:space="preserve">o"Diarrhoea"</t>
  </si>
  <si>
    <t xml:space="preserve">o"Not able to drink or breastfeed"</t>
  </si>
  <si>
    <t xml:space="preserve">Unconscious or Lethargic</t>
  </si>
  <si>
    <t xml:space="preserve">The client is unconscious or Lethargic</t>
  </si>
  <si>
    <t xml:space="preserve">o"Lethargic" or o"Unconscious"</t>
  </si>
  <si>
    <t xml:space="preserve">The client is reported to have or has had fever </t>
  </si>
  <si>
    <t xml:space="preserve">clas."Fever"</t>
  </si>
  <si>
    <t xml:space="preserve">The client is reported to have had or has an ear problem</t>
  </si>
  <si>
    <t xml:space="preserve">o"Ear problem"</t>
  </si>
  <si>
    <t xml:space="preserve">eye problem</t>
  </si>
  <si>
    <t xml:space="preserve">The client is reported to have an eye problem</t>
  </si>
  <si>
    <t xml:space="preserve">o"Eye Problem"</t>
  </si>
  <si>
    <t xml:space="preserve">skin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</si>
  <si>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</si>
  <si>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</si>
  <si>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</si>
  <si>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</si>
  <si>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</si>
  <si>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</si>
  <si>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</si>
  <si>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EmCare.B22.RespiratoryRate</t>
  </si>
  <si>
    <t xml:space="preserve">The client's respiratory rate</t>
  </si>
  <si>
    <t xml:space="preserve">"Cough" = true or "Difficulty Breathing" = true </t>
  </si>
  <si>
    <t xml:space="preserve">EmCare.B10S2.DE03</t>
  </si>
  <si>
    <t xml:space="preserve">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</si>
  <si>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</si>
  <si>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jpg::{{canonical_base}}Binary/chest-indrawing</t>
  </si>
  <si>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</si>
  <si>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</si>
  <si>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</si>
  <si>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</si>
  <si>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</si>
  <si>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r>
      <rPr>
        <b val="true"/>
        <sz val="10"/>
        <color rgb="FF000000"/>
        <rFont val="Calibri"/>
        <family val="0"/>
        <charset val="1"/>
      </rPr>
      <t xml:space="preserve">**Wheeze is a high-pitched whistling or musical sound heard at the end of the breathing OUT</t>
    </r>
    <r>
      <rPr>
        <sz val="10"/>
        <color rgb="FF000000"/>
        <rFont val="Calibri"/>
        <family val="0"/>
        <charset val="1"/>
      </rPr>
      <t xml:space="preserve">.** The child’s small air passages narrow to cause wheezing.
</t>
    </r>
    <r>
      <rPr>
        <b val="true"/>
        <sz val="10"/>
        <color rgb="FF000000"/>
        <rFont val="Calibri"/>
        <family val="0"/>
        <charset val="1"/>
      </rPr>
      <t xml:space="preserve">**To hear wheezing,**</t>
    </r>
    <r>
      <rPr>
        <sz val="10"/>
        <color rgb="FF000000"/>
        <rFont val="Calibri"/>
        <family val="0"/>
        <charset val="1"/>
      </rPr>
      <t xml:space="preserve"> put your ear near to the child’s mouth when the child is calm. Look at the child’s breathing while you listen to check that the sound mainly occurs when the child breathes out</t>
    </r>
  </si>
  <si>
    <t xml:space="preserve">EmCare.B10S2.DE06</t>
  </si>
  <si>
    <t xml:space="preserve">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</si>
  <si>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</si>
  <si>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</si>
  <si>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</si>
  <si>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</si>
  <si>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</si>
  <si>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</si>
  <si>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</si>
  <si>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"Oxygen saturation not measured".empty()</t>
  </si>
  <si>
    <t xml:space="preserve">unit::%||popup</t>
  </si>
  <si>
    <t xml:space="preserve">Oxygen Saturation &lt; 90 %</t>
  </si>
  <si>
    <t xml:space="preserve">ALERT: Check that the value you have entered is correct. Children with oxygen saturation less than 90% need oxygen if available and urgent referral. </t>
  </si>
  <si>
    <t xml:space="preserve">"Oxygen Saturation".exists() and "Oxygen Saturation"&lt; 90 '%'</t>
  </si>
  <si>
    <t xml:space="preserve">The child's oxygen saturation not measured</t>
  </si>
  <si>
    <t xml:space="preserve">"Oxygen Saturation".empty()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</si>
  <si>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</si>
  <si>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</si>
  <si>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</si>
  <si>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select_one skin_pinch_abdomen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</si>
  <si>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</si>
  <si>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</si>
  <si>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jpg::{{canonical_base}}Binary/Skin-pinch-of-abdomen</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</si>
  <si>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</si>
  <si>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</si>
  <si>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</si>
  <si>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</si>
  <si>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</si>
  <si>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referrals</t>
  </si>
  <si>
    <r>
      <rPr>
        <sz val="11"/>
        <color rgb="FF000000"/>
        <rFont val="Arial"/>
        <family val="2"/>
        <charset val="1"/>
      </rPr>
      <t xml:space="preserve">select_multiple </t>
    </r>
    <r>
      <rPr>
        <sz val="10"/>
        <color rgb="FF000000"/>
        <rFont val="Calibri"/>
        <family val="2"/>
        <charset val="1"/>
      </rPr>
      <t xml:space="preserve">ThroatProblem</t>
    </r>
  </si>
  <si>
    <t xml:space="preserve">EmCare.B17S1.DE02</t>
  </si>
  <si>
    <t xml:space="preserve">"Throat problem" = true</t>
  </si>
  <si>
    <t xml:space="preserve">SetObservationMultiple::ThroatProblem</t>
  </si>
  <si>
    <t xml:space="preserve">EmCare.B17S1.DE06</t>
  </si>
  <si>
    <t xml:space="preserve">Enlarged tender lymph node(s) on front of the neck</t>
  </si>
  <si>
    <t xml:space="preserve">The child has enlarged tender lymph node(s) on the front of the neck.Lymph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</si>
  <si>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</si>
  <si>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</si>
  <si>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The child's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</si>
  <si>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</si>
  <si>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</si>
  <si>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</si>
  <si>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</si>
  <si>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</si>
  <si>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</si>
  <si>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</si>
  <si>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</si>
  <si>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</si>
  <si>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</si>
  <si>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"Ear discharge" = false   and "Pus Seen Draining from the Ear" = true</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</si>
  <si>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</si>
  <si>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</si>
  <si>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</si>
  <si>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"Fever" = true</t>
  </si>
  <si>
    <t xml:space="preserve">EmCare.B12S2.DE05</t>
  </si>
  <si>
    <t xml:space="preserve">Runny nose</t>
  </si>
  <si>
    <t xml:space="preserve">The child has a runny nose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</si>
  <si>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</si>
  <si>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</si>
  <si>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</si>
  <si>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Problem".exists() or "eye problem" = true)</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</si>
  <si>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</si>
  <si>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</si>
  <si>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</si>
  <si>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 ("Eye Problem".exists() or "eye problem" = true)</t>
  </si>
  <si>
    <t xml:space="preserve">EmCare.B14S2.DE43</t>
  </si>
  <si>
    <t xml:space="preserve">Add a Skin or Mouth or Eye Problem</t>
  </si>
  <si>
    <t xml:space="preserve">The health care worker would like to add a Skin or Mouth or Eye problem found during the physical exam</t>
  </si>
  <si>
    <t xml:space="preserve">"Danger Signs" = false and ("skin problem" != true  or "eye problem" != true or "Fever" = false)</t>
  </si>
  <si>
    <t xml:space="preserve">SetObservationMultipleConcat::add_pb::none</t>
  </si>
  <si>
    <t xml:space="preserve">"skin problem" != true</t>
  </si>
  <si>
    <t xml:space="preserve">"eye problem" != true</t>
  </si>
  <si>
    <t xml:space="preserve">select_one oral_sores</t>
  </si>
  <si>
    <t xml:space="preserve">Oral Sores or Mouth Ulcers</t>
  </si>
  <si>
    <t xml:space="preserve">The client has oral sores or mouth ulcers</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</si>
  <si>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</si>
  <si>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"Danger Signs" = false  or "Fever" = true</t>
  </si>
  <si>
    <t xml:space="preserve">radio</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</si>
  <si>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</si>
  <si>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</si>
  <si>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 </t>
    </r>
    <r>
      <rPr>
        <sz val="10"/>
        <color rgb="FF000000"/>
        <rFont val="Calibri"/>
        <family val="0"/>
        <charset val="1"/>
      </rPr>
      <t xml:space="preserve">It may be the result of vitamin A deficiency that has been made worse by measles. If the corneal clouding is not treated, the cornea can ulcerate and cause blindness. A child with clouding of the cornea needs urgent treatment with vitamin A.</t>
    </r>
  </si>
  <si>
    <t xml:space="preserve">png::{{canonical_base}}Binary/clouding.of.cornea</t>
  </si>
  <si>
    <t xml:space="preserve">EmCare.B14S2.DE04</t>
  </si>
  <si>
    <t xml:space="preserve">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</si>
  <si>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</si>
  <si>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</si>
  <si>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</si>
  <si>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</si>
  <si>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</si>
  <si>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or "Is Clouding of the Cornea a new problem" = false</t>
  </si>
  <si>
    <t xml:space="preserve">select_multiple skin_pb_location</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</si>
  <si>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</si>
  <si>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Problem".exists() or "skin problem"  = true or ("Fever" = true and ("Cough" = true or "Runny nose" = true or "Red eyes" = true))</t>
  </si>
  <si>
    <t xml:space="preserve">SetObservationMultipleConcat::skin_pb_location</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</si>
  <si>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</si>
  <si>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</si>
  <si>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</si>
  <si>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 "Cough" = true or "Runny nose" = true or "Red eyes" = true ) and  "Generalised or Localised Skin Problem"&lt;&lt; "Generalised Skin Problem"</t>
  </si>
  <si>
    <t xml:space="preserve">EmCare.B14S2.DE11</t>
  </si>
  <si>
    <t xml:space="preserve">Measles within the last 3 months </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</si>
  <si>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</si>
  <si>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(("Cough" = true or "Runny nose" = true or "Red eyes" = true) or  (("Cough" != true or "Runny nose" != true  or "Red eyes" != true) and ( "Generalised or Localised Skin Problem"!&lt;&lt;"Generalised Skin Problem" or   "Generalised or Localised Skin Problem"&lt;&lt;"Generalised Skin Problem" and "Measles Rash" = false)))</t>
  </si>
  <si>
    <t xml:space="preserve">EmCare.B14S1.DE02</t>
  </si>
  <si>
    <t xml:space="preserve">Itchy skin</t>
  </si>
  <si>
    <t xml:space="preserve">The child is reported to have or appears to have Itchy skin</t>
  </si>
  <si>
    <t xml:space="preserve">"Danger Signs" = false and  ( "Generalised or Localised Skin Problem" &lt;&lt;  "Localised Skin Problem" or "Generalised or Localised Skin Problem"&lt;&lt; "Generalised Skin Problem") </t>
  </si>
  <si>
    <t xml:space="preserve">EmCare.B14S2.DE12</t>
  </si>
  <si>
    <t xml:space="preserve">Blisters, Sores or Pustules</t>
  </si>
  <si>
    <t xml:space="preserve">The child has skin blisters, sores or pustules</t>
  </si>
  <si>
    <t xml:space="preserve">"Danger Signs" = false and  ( "Generalised or Localised Skin Problem" &lt;&lt;  "Localised Skin Problem" or "Generalised or Localised Skin Problem"&lt;&lt; "Generalised Skin Problem" )</t>
  </si>
  <si>
    <t xml:space="preserve">Common skin problems included are:
- Papular Itching Rash (Prurigo) - Itchy papules at different stages of evolution. Found on the arms and legs. Healed lesions are often dark/ hyperpigmented. The itch is difficult to manage. Essential to exclude scabies.
- Ringworm (Tinea) - An itchy circular lesion with a raised edge and fine scaly area.Scalp lesions may result in loss of hair
- Scabies - Intense itching, more severe at night. Small burrows between fingers, tows, elbow areas and buttocks. Secondary infection may occur. Small babies may have vesicles and pustules on the palms and soles and face. The infestation spreads easily, usually affecting more than one person in the household
- Chickenpox - Mild fever preceding the rash. Rash begins on the trunk and face,later spreads to the arms and legs. Vesicles appear progressively over days and forms scabs after they rupture. Contagious from the fever starts until all lesions have crusted. Usually lasts for about 1 week
- Herpes Zoster - Vesicles in one area on one side of body with intense pain or scars plus shooting pain. Uncommon in children except where they are immuno-compromised (e.g. if infected with HIV)
- Impetigo - Pustules and papules with honey -coloured crusts. Commonly starts on the face or buttocks, then spreads to the neck, hands, arms and legs.
-Molluscum Contagiosum - Dome-shaped papules with a central depression
(umblication). Most commonly seen on the face and trunk in children
- Warts - Appears as papules or nodules with a rough surface. Seen most often on the hands and fingers, but can be found anywhere on the body.
- Seborrhoeic Dermatitis - Greasy scales and redness on central face, body folds. The scalp, face, ears and skin folds (e.g. axillae, groins, under the breasts) are commonly affected.
- Fixed Drug Reactions - One or more dark round or oval skin lesions with central vesicles .The lesions recur on the same spot, and increase in number with each successive attack
- Eczema - Erythematous (red), sometimes scaly plaques found on the face, flexures, trunk and extensors. Yellow pustules which crust indicate secondary bacterial infection.
- Steven Johnson Syndrome (SJS)- Severe and acute reaction due to many drugs, the commonest being cotrimoxazole or nevirapine. Lesions involve the skin as well as the mucous membranes (e.g. eyes, mouth and genitalia). May start as widespread red irregular rash with or without blisters. The blisters rupture leaving denuded areas of skin. May cause difficulty in breathing.
</t>
  </si>
  <si>
    <t xml:space="preserve">"Danger Signs" = false and  ("Generalised or Localised Skin Problem"&lt;&lt; "Localised Skin Problem" or "Generalised or Localised Skin Problem"&lt;&lt; "Generalised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</si>
  <si>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</si>
  <si>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</si>
  <si>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</si>
  <si>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"Itchy skin" = true</t>
  </si>
  <si>
    <t xml:space="preserve">jpg::{{canonical_base}}Binary/PAPULAR-URTICARIA</t>
  </si>
  <si>
    <t xml:space="preserve">EmCare.B14S2.DE19</t>
  </si>
  <si>
    <t xml:space="preserve">Ringworm (Tinea)</t>
  </si>
  <si>
    <t xml:space="preserve">The client has Ringworm (Tinea) - 
• An itchy circular lesion with a raised edge and fine scaly area.
• Scalp lesions may result in loss of hair</t>
  </si>
  <si>
    <t xml:space="preserve">jpg::{{canonical_base}}Binary/Ringworm</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</si>
  <si>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</si>
  <si>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</si>
  <si>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</si>
  <si>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jpg::{{canonical_base}}Binary/Scabies</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</si>
  <si>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</si>
  <si>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</si>
  <si>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</si>
  <si>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"Generalised or Localised Skin Problem"&lt;&lt;  "Generalised Skin Problem" and "Itchy skin" = true and "Blisters, Sores or Pustules" = true</t>
  </si>
  <si>
    <t xml:space="preserve">jpg::{{canonical_base}}Binary/chickenpox</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</si>
  <si>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</si>
  <si>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</si>
  <si>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</si>
  <si>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"Generalised or Localised Skin Problem"&lt;&lt;  "Localised Skin Problem"</t>
  </si>
  <si>
    <t xml:space="preserve">jpg::{{canonical_base}}Binary/Herpes-zoster</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</si>
  <si>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</si>
  <si>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</si>
  <si>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</si>
  <si>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jpg::{{canonical_base}}Binary/Impetigo</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</si>
  <si>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</si>
  <si>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</si>
  <si>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</si>
  <si>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jpg::{{canonical_base}}Binary/Molluscum-contagisum</t>
  </si>
  <si>
    <t xml:space="preserve">EmCare.B14S2.DE32</t>
  </si>
  <si>
    <t xml:space="preserve">Warts</t>
  </si>
  <si>
    <t xml:space="preserve">The client has Warts - Appears as papules or nodules with a rough surface.
• Seen most often on the hands and fingers, but can be
found anywhere on
the body.</t>
  </si>
  <si>
    <t xml:space="preserve">jpg::{{canonical_base}}Binary/warts</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</si>
  <si>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</si>
  <si>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</si>
  <si>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</si>
  <si>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jpg::{{canonical_base}}Binary/seboderma</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</si>
  <si>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</si>
  <si>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</si>
  <si>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</si>
  <si>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jpg::{{canonical_base}}Binary/Fixed-drug-reaction</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</si>
  <si>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</si>
  <si>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</si>
  <si>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</si>
  <si>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jpg::{{canonical_base}}Binary/eczema</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</si>
  <si>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</si>
  <si>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</si>
  <si>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</si>
  <si>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media::jpg::{{canonical_base}}Binary/SJS</t>
  </si>
  <si>
    <t xml:space="preserve">EmCare.B14S2.DE19a</t>
  </si>
  <si>
    <t xml:space="preserve">Scalp Infection (tinea capitis)</t>
  </si>
  <si>
    <t xml:space="preserve">The child has Scalp Infection (tinea capitis)</t>
  </si>
  <si>
    <r>
      <rPr>
        <sz val="11"/>
        <color rgb="FF000000"/>
        <rFont val="Arial"/>
        <family val="0"/>
        <charset val="1"/>
      </rPr>
      <t xml:space="preserve">"</t>
    </r>
    <r>
      <rPr>
        <sz val="10"/>
        <color rgb="FF000000"/>
        <rFont val="Arial"/>
        <family val="2"/>
        <charset val="1"/>
      </rPr>
      <t xml:space="preserve">Ringworm (Tinea)</t>
    </r>
    <r>
      <rPr>
        <sz val="11"/>
        <color rgb="FF000000"/>
        <rFont val="Arial"/>
        <family val="0"/>
        <charset val="1"/>
      </rPr>
      <t xml:space="preserve">".exists()</t>
    </r>
  </si>
  <si>
    <t xml:space="preserve">EmCare.B14S2.DE22A</t>
  </si>
  <si>
    <t xml:space="preserve">Severe rash</t>
  </si>
  <si>
    <t xml:space="preserve">The child has severe chickenpox rash</t>
  </si>
  <si>
    <r>
      <rPr>
        <sz val="11"/>
        <color rgb="FF000000"/>
        <rFont val="Arial"/>
        <family val="0"/>
        <charset val="1"/>
      </rPr>
      <t xml:space="preserve">"</t>
    </r>
    <r>
      <rPr>
        <sz val="10"/>
        <color rgb="FF000000"/>
        <rFont val="Arial"/>
        <family val="2"/>
        <charset val="1"/>
      </rPr>
      <t xml:space="preserve">Chickenpox</t>
    </r>
    <r>
      <rPr>
        <sz val="11"/>
        <color rgb="FF000000"/>
        <rFont val="Arial"/>
        <family val="0"/>
        <charset val="1"/>
      </rPr>
      <t xml:space="preserve">".exists()</t>
    </r>
  </si>
  <si>
    <t xml:space="preserve">EmCare.B14S2.DE23a</t>
  </si>
  <si>
    <t xml:space="preserve">Disseminated Herpes Zoster</t>
  </si>
  <si>
    <t xml:space="preserve">The child has disseminated herpes zoster</t>
  </si>
  <si>
    <t xml:space="preserve">EmCare.B14S2.DE24</t>
  </si>
  <si>
    <t xml:space="preserve">Eye Involvement</t>
  </si>
  <si>
    <t xml:space="preserve">The child has Herpes Zoster with Eye Involvement</t>
  </si>
  <si>
    <t xml:space="preserve">EmCare.B14S2.DE30</t>
  </si>
  <si>
    <t xml:space="preserve">Skin Infection extends to Muscle</t>
  </si>
  <si>
    <t xml:space="preserve">The child has skin infection that extends to muscle</t>
  </si>
  <si>
    <r>
      <rPr>
        <sz val="11"/>
        <color rgb="FF000000"/>
        <rFont val="Arial"/>
        <family val="0"/>
        <charset val="1"/>
      </rPr>
      <t xml:space="preserve">"</t>
    </r>
    <r>
      <rPr>
        <sz val="10"/>
        <color rgb="FF000000"/>
        <rFont val="Arial"/>
        <family val="2"/>
        <charset val="1"/>
      </rPr>
      <t xml:space="preserve">Impetigo</t>
    </r>
    <r>
      <rPr>
        <sz val="11"/>
        <color rgb="FF000000"/>
        <rFont val="Arial"/>
        <family val="0"/>
        <charset val="1"/>
      </rPr>
      <t xml:space="preserve">".exists()</t>
    </r>
  </si>
  <si>
    <t xml:space="preserve">EmCare.B14S2.DE30b</t>
  </si>
  <si>
    <t xml:space="preserve">Extensive impetigo lesions</t>
  </si>
  <si>
    <t xml:space="preserve">The child has Extensive impetigo lesions requiring oral antibiotics</t>
  </si>
  <si>
    <t xml:space="preserve">EmCare.B14S2.DE31a</t>
  </si>
  <si>
    <t xml:space="preserve">Extensive molluscum lesions</t>
  </si>
  <si>
    <t xml:space="preserve">The child has  Extensive molluscum lesions</t>
  </si>
  <si>
    <r>
      <rPr>
        <sz val="11"/>
        <color rgb="FF000000"/>
        <rFont val="Arial"/>
        <family val="0"/>
        <charset val="1"/>
      </rPr>
      <t xml:space="preserve">"</t>
    </r>
    <r>
      <rPr>
        <sz val="10"/>
        <color rgb="FF000000"/>
        <rFont val="Arial"/>
        <family val="2"/>
        <charset val="1"/>
      </rPr>
      <t xml:space="preserve">Molluscum Contagiosum</t>
    </r>
    <r>
      <rPr>
        <sz val="11"/>
        <color rgb="FF000000"/>
        <rFont val="Arial"/>
        <family val="0"/>
        <charset val="1"/>
      </rPr>
      <t xml:space="preserve">".exists()</t>
    </r>
  </si>
  <si>
    <t xml:space="preserve">EmCare.B14S2.DE31b</t>
  </si>
  <si>
    <t xml:space="preserve">Molluscum lesions close to the eye</t>
  </si>
  <si>
    <t xml:space="preserve">The child has molluscum lesions close to the eye</t>
  </si>
  <si>
    <t xml:space="preserve">EmCare.B14S2.DE32a</t>
  </si>
  <si>
    <t xml:space="preserve">Extensive warts</t>
  </si>
  <si>
    <t xml:space="preserve">The child has Extensive warts</t>
  </si>
  <si>
    <r>
      <rPr>
        <sz val="11"/>
        <color rgb="FF000000"/>
        <rFont val="Arial"/>
        <family val="0"/>
        <charset val="1"/>
      </rPr>
      <t xml:space="preserve">"</t>
    </r>
    <r>
      <rPr>
        <sz val="10"/>
        <color rgb="FF000000"/>
        <rFont val="Arial"/>
        <family val="2"/>
        <charset val="1"/>
      </rPr>
      <t xml:space="preserve">Warts</t>
    </r>
    <r>
      <rPr>
        <sz val="11"/>
        <color rgb="FF000000"/>
        <rFont val="Arial"/>
        <family val="0"/>
        <charset val="1"/>
      </rPr>
      <t xml:space="preserve">".exists()</t>
    </r>
  </si>
  <si>
    <t xml:space="preserve">EmCare.B14S2.DE34</t>
  </si>
  <si>
    <t xml:space="preserve">Severe Seborrhoeic Dermatitis</t>
  </si>
  <si>
    <t xml:space="preserve">The child has severe Seborrhoeic Dermatitis</t>
  </si>
  <si>
    <r>
      <rPr>
        <sz val="11"/>
        <color rgb="FF000000"/>
        <rFont val="Arial"/>
        <family val="0"/>
        <charset val="1"/>
      </rPr>
      <t xml:space="preserve">"</t>
    </r>
    <r>
      <rPr>
        <sz val="10"/>
        <color rgb="FF000000"/>
        <rFont val="Arial"/>
        <family val="2"/>
        <charset val="1"/>
      </rPr>
      <t xml:space="preserve">Seborrhoeic Dermatitis</t>
    </r>
    <r>
      <rPr>
        <sz val="11"/>
        <color rgb="FF000000"/>
        <rFont val="Arial"/>
        <family val="0"/>
        <charset val="1"/>
      </rPr>
      <t xml:space="preserve">".exists()</t>
    </r>
  </si>
  <si>
    <t xml:space="preserve">EmCare.B14S2.DE36a</t>
  </si>
  <si>
    <t xml:space="preserve">Secondary bacterial infection of eczema</t>
  </si>
  <si>
    <t xml:space="preserve">The child has secondary bacterial infection of eczema</t>
  </si>
  <si>
    <r>
      <rPr>
        <sz val="11"/>
        <color rgb="FF000000"/>
        <rFont val="Arial"/>
        <family val="0"/>
        <charset val="1"/>
      </rPr>
      <t xml:space="preserve">"</t>
    </r>
    <r>
      <rPr>
        <sz val="10"/>
        <color rgb="FF000000"/>
        <rFont val="Arial"/>
        <family val="2"/>
        <charset val="1"/>
      </rPr>
      <t xml:space="preserve">Eczema</t>
    </r>
    <r>
      <rPr>
        <sz val="11"/>
        <color rgb="FF000000"/>
        <rFont val="Arial"/>
        <family val="0"/>
        <charset val="1"/>
      </rPr>
      <t xml:space="preserve">".exists()</t>
    </r>
  </si>
  <si>
    <t xml:space="preserve">EmCare.B14S2.DE36b</t>
  </si>
  <si>
    <t xml:space="preserve">Severe acute moist or weeping eczema</t>
  </si>
  <si>
    <t xml:space="preserve">The child has severe acute moist or weeping eczema</t>
  </si>
  <si>
    <t xml:space="preserve">EmCare.B14S2.DE36c</t>
  </si>
  <si>
    <t xml:space="preserve">Secondary herpes infection of eczema (eczema herpeticum)</t>
  </si>
  <si>
    <t xml:space="preserve">The child has secondary herpes infection of eczema (eczema herpeticum)</t>
  </si>
  <si>
    <t xml:space="preserve">select_one palmar_pallor</t>
  </si>
  <si>
    <t xml:space="preserve">Palmar Pallor</t>
  </si>
  <si>
    <t xml:space="preserve">The client has Palmar Pallor</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</si>
  <si>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</si>
  <si>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select_one mucus_membrane_pallor</t>
  </si>
  <si>
    <t xml:space="preserve">The client has Mucous membrane pallor</t>
  </si>
  <si>
    <t xml:space="preserve">The child has Mucous membrane pallor</t>
  </si>
  <si>
    <t xml:space="preserve">cql = get_observation_code_from_concepts(question_concepts, lib)</t>
  </si>
  <si>
    <t xml:space="preserve">calculateExpression</t>
  </si>
  <si>
    <t xml:space="preserve">Age in Month</t>
  </si>
  <si>
    <t xml:space="preserve">o"Convulsing Now"</t>
  </si>
  <si>
    <t xml:space="preserve">Use words the mother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</si>
  <si>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 or "AgeInMonths" &lt; 2</t>
  </si>
  <si>
    <t xml:space="preserve">select_one difficulty_feeding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</si>
  <si>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</si>
  <si>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</si>
  <si>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</si>
  <si>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</si>
  <si>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Ask the caregiver if the infant is breastfed. This includes both exclusive breastfeeding or receiving breast milk and other foods/fluids. </t>
  </si>
  <si>
    <t xml:space="preserve">decimal</t>
  </si>
  <si>
    <t xml:space="preserve">zscore</t>
  </si>
  <si>
    <t xml:space="preserve">Z."WAZ"</t>
  </si>
  <si>
    <t xml:space="preserve">EmCare.B20S1.DE01</t>
  </si>
  <si>
    <t xml:space="preserve">Biological Mother Vital Status</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</si>
  <si>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</si>
  <si>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</si>
  <si>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</si>
  <si>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</si>
  <si>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</si>
  <si>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</si>
  <si>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</si>
  <si>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</si>
  <si>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EmCare.B18S2.DE07</t>
  </si>
  <si>
    <t xml:space="preserve">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</si>
  <si>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Link here for image</t>
  </si>
  <si>
    <t xml:space="preserve">select_one Movements</t>
  </si>
  <si>
    <t xml:space="preserve">Infant's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</si>
  <si>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caregiver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</si>
  <si>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</si>
  <si>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</si>
  <si>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</si>
  <si>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</si>
  <si>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</si>
  <si>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Examine the skin on the entire body. Skin pustules are red spots or blisters which contain pus.</t>
  </si>
  <si>
    <t xml:space="preserve">EmCare.B19S2.DE01</t>
  </si>
  <si>
    <t xml:space="preserve">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</si>
  <si>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</si>
  <si>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</si>
  <si>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</si>
  <si>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</si>
  <si>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</si>
  <si>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
</t>
  </si>
  <si>
    <t xml:space="preserve">"AgeInDays" &gt;=1 and  "Yellow Skin" = true and "Yellow Palms or Yellow Soles" = false and  "AgeInDays" &lt; 21 </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</si>
  <si>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Link
Decide if you think the eyes are sunken. Then ask the mother if she thinks her child’s eyes look unusual. Her opinion can help you confirm.</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</si>
  <si>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immediately
* slowly (2 seconds or fewer, but not immediately)
* very slowly (longer than 2 seconds)
If the skin stays up for even a brief time after you release it, decide that the skin pinch goes back slowly
Link here for image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</si>
  <si>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</si>
  <si>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</si>
  <si>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Weight status is auto-calculated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</si>
  <si>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</si>
  <si>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</si>
  <si>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SetObservationValueSetStr::weight_status</t>
  </si>
  <si>
    <t xml:space="preserve">EmCare.B21S2.DE05</t>
  </si>
  <si>
    <t xml:space="preserve">Breastfed how many times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</si>
  <si>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</si>
  <si>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</si>
  <si>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</si>
  <si>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</si>
  <si>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</si>
  <si>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"EmCare.B21S2.DE05"&gt;= 8</t>
  </si>
  <si>
    <t xml:space="preserve">EmCare.B21S2.DE08</t>
  </si>
  <si>
    <t xml:space="preserve">Young Infant receives food or fluids other than breast 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</si>
  <si>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</si>
  <si>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</si>
  <si>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select_one replacement_milk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</si>
  <si>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t>
  </si>
  <si>
    <t xml:space="preserve"> "Breastfed"= false and "YI severe classification" != true and "YI severe classification" != true</t>
  </si>
  <si>
    <t xml:space="preserve">EmCare.B21S2.DE12</t>
  </si>
  <si>
    <t xml:space="preserve">How many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</si>
  <si>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</si>
  <si>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</si>
  <si>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</si>
  <si>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</si>
  <si>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"EmCare.B21S2.DE12"&gt;=8</t>
  </si>
  <si>
    <t xml:space="preserve">select_one replacement_feed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</si>
  <si>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
</t>
  </si>
  <si>
    <t xml:space="preserve">select_one milk_preparation</t>
  </si>
  <si>
    <t xml:space="preserve">How is the milk prepared?</t>
  </si>
  <si>
    <t xml:space="preserve">Let mother demonstrate or explain how a feed is prepared and how she gives it to the infant. Determine if the breastmilk substitute is being prepared correctly and hygienically. </t>
  </si>
  <si>
    <t xml:space="preserve">select_one milk_given</t>
  </si>
  <si>
    <t xml:space="preserve">"Young Infant receives food or fluids other than breast milk" = true or "Breastfed" = false</t>
  </si>
  <si>
    <t xml:space="preserve">select_one utensils_cleaned</t>
  </si>
  <si>
    <t xml:space="preserve">Ask the caregiver how they clear the feeding utensils. Determine if this is a safe and hygienic cleaning method. </t>
  </si>
  <si>
    <t xml:space="preserve">select_one feeding_problem</t>
  </si>
  <si>
    <t xml:space="preserve">"Breastfed" = false and "YI severe classification" != true</t>
  </si>
  <si>
    <t xml:space="preserve">EmCare.B21S2.DE30</t>
  </si>
  <si>
    <t xml:space="preserve">Ulcers or White Patches in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</si>
  <si>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</si>
  <si>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</si>
  <si>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</si>
  <si>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</si>
  <si>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</si>
  <si>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young infant has ulcers or white patches in the mouth</t>
  </si>
  <si>
    <t xml:space="preserve">"YI severe classification" != true and "Ulcers or White Patches in Mouth".empty()</t>
  </si>
  <si>
    <t xml:space="preserve">force-collection</t>
  </si>
  <si>
    <t xml:space="preserve">true</t>
  </si>
  <si>
    <t xml:space="preserve">Assesments-Tests</t>
  </si>
  <si>
    <t xml:space="preserve">a-BreastFeedingTest</t>
  </si>
  <si>
    <t xml:space="preserve">applicability-BreastFeedingTest</t>
  </si>
  <si>
    <t xml:space="preserve">Base."Person accompanying child today's Relationship to Client".coding.where(code = 'MTH').exists()</t>
  </si>
  <si>
    <t xml:space="preserve">Base."Person accompanying child today's Relationship to Client"</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</si>
  <si>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</si>
  <si>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</si>
  <si>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</si>
  <si>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</si>
  <si>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</si>
  <si>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</si>
  <si>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</si>
  <si>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or "Oxygen saturation not measured" =true)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</si>
  <si>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</si>
  <si>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</si>
  <si>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</si>
  <si>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Equal</t>
  </si>
  <si>
    <t xml:space="preserve">a-SecondTemperature</t>
  </si>
  <si>
    <t xml:space="preserve">applicability-SecondTemperature</t>
  </si>
  <si>
    <t xml:space="preserve">(c."PSBI other than temperature" != true) and (AgeInMonths()&lt;2) and ( (o"Measured Temperature" = v"Low") or (o"Measured Temperature" = v"High") or  (o"Measured Temperature" = v"Very High"))</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</si>
  <si>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</si>
  <si>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</si>
  <si>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</si>
  <si>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</si>
  <si>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</si>
  <si>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</si>
  <si>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</si>
  <si>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</si>
  <si>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</si>
  <si>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</si>
  <si>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</si>
  <si>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</si>
  <si>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</si>
  <si>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</si>
  <si>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</si>
  <si>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</si>
  <si>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</si>
  <si>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</si>
  <si>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</si>
  <si>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</si>
  <si>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</si>
  <si>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</si>
  <si>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</si>
  <si>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</si>
  <si>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</si>
  <si>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Caution: The rise and fall of the chest or abdomen counts as one breath, not two.
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r>
  </si>
  <si>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</si>
  <si>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</si>
  <si>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</si>
  <si>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</si>
  <si>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</si>
  <si>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</si>
  <si>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</si>
  <si>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</si>
  <si>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</si>
  <si>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</si>
  <si>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</si>
  <si>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</si>
  <si>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EmCare.B22.DE05</t>
  </si>
  <si>
    <t xml:space="preserve">Respiratory Rate (Second Count) Not Possible</t>
  </si>
  <si>
    <t xml:space="preserve">The child's second respiratory rate is not possible to measure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</si>
  <si>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</si>
  <si>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</si>
  <si>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</si>
  <si>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</si>
  <si>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</si>
  <si>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</si>
  <si>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</si>
  <si>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</si>
  <si>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</si>
  <si>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</si>
  <si>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</si>
  <si>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</si>
  <si>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</si>
  <si>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</si>
  <si>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</si>
  <si>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</si>
  <si>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</si>
  <si>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</si>
  <si>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</si>
  <si>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</si>
  <si>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</si>
  <si>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</si>
  <si>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</si>
  <si>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</si>
  <si>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</si>
  <si>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</si>
  <si>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</si>
  <si>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</si>
  <si>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</si>
  <si>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</si>
  <si>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Danger Signs are present when the healthcare worker is Unable to Perform Oral Fluid Test it is assumed that the child is completely unable to drink or vomits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</si>
  <si>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</si>
  <si>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</si>
  <si>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</si>
  <si>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</si>
  <si>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When it is not possible to conduct an oral fluid test, ask when the child last drank as part of dehydration assessment</t>
  </si>
  <si>
    <t xml:space="preserve">"Unable to Perform Oral Fluid Test" = true and "Not able to drink or breastfeed"= false and "Vomiting Everything" = false</t>
  </si>
  <si>
    <t xml:space="preserve">EmCare.B22.DE16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</si>
  <si>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</si>
  <si>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</si>
  <si>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</si>
  <si>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EmCare.B22.DE17</t>
  </si>
  <si>
    <t xml:space="preserve">Inhaled Bronchodilator Trial</t>
  </si>
  <si>
    <t xml:space="preserve">h4. To administer a bronchodilator trial:
* Give 2 puffs from salbutamol metered dose inhaler (100 μg/puff) using a spacer*
* Repeat up to 3 times every 15–20 minutes
* Reassess respiratory rate and chest indrawing
*A spacer is a way of delivering the bronchodilator medicines effectively into the lungs. A spacer works as well as a nebuliser if correctly used. No child under 5 should be given an inhaler without a spacer.
If commercial spacers are not available, spacers can be easily made with a drink bottle (500 ml) or something similar. Using a sharp knife, cut a hole in the bottle base in the same shape as the mouthpiece of the inhaler. Cut the bottle between the upper quarter and the lower ¾. Disregard the upper quarter of the bottle. Cut a small V in the border of the large open part of the bottle to fit to the child’s nose and be used as a mask. Flame the edge of the cut bottle with a candle or a lighter to soften it. In a small baby, a mask can be made by making a similar
hole in a plastic (not polystyrene) cup.
To use an inhaler with a spacer:
* Remove the inhaler cap. Shake the inhaler well.
* Insert mouthpiece of the inhaler through the hole in the bottle or plastic cup.
* The child should put the opening of the bottle into his mouth and breath in and out through the mouth.
* A carer then presses down the inhaler and sprays into the bottle while the child continues to breath normally.
* Wait for three to four breaths and repeat.
* For younger children place the cup over the child’s mouth and use as a spacer in the same way.
* If a spacer is being used for the first time, prime with 4-5 extra puffs from the inhaler.</t>
  </si>
  <si>
    <t xml:space="preserve">EmCare.B22.DE22</t>
  </si>
  <si>
    <t xml:space="preserve">Inhaled Bronchodilator Trial Not Feasible or Available</t>
  </si>
  <si>
    <t xml:space="preserve">- Give 2 puffs from salbutamol metered dose inhaler (100 μg/puff) using a spacer*</t>
  </si>
  <si>
    <t xml:space="preserve">"Respiratory Rate (post inhaled bronchodilator trial)".empty() and "Chest Indrawing (post inhaled bronchodilator trial)".empty()</t>
  </si>
  <si>
    <t xml:space="preserve">EmCare.B22.DE18</t>
  </si>
  <si>
    <t xml:space="preserve">Chest Indrawing (post inhaled bronchodilator trial)</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</si>
  <si>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
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
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</si>
  <si>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"Inhaled Bronchodilator Trial Not Feasible or Available".empty()</t>
  </si>
  <si>
    <t xml:space="preserve">EmCare.B22.DE19</t>
  </si>
  <si>
    <t xml:space="preserve">Respiratory Rate (post inhaled bronchodilator trial)</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</si>
  <si>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post-bronchodilator trial.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- 2 to 11 months: More than 50 breaths per minute
- 12 to 59 months: More than 40 breaths per minute</t>
    </r>
  </si>
  <si>
    <t xml:space="preserve">EmCare.B22.DE20</t>
  </si>
  <si>
    <t xml:space="preserve">Fast Breathing (post inhaled bronchodilator trial)</t>
  </si>
  <si>
    <t xml:space="preserve">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</si>
  <si>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 xml:space="preserve">EmCare.B22.DE20-l</t>
  </si>
  <si>
    <t xml:space="preserve">Fast breathing post-bronchodilator trial is auto-calculated based on the respiratory rate and the child's age: 
* 2 to 11 months: More than 50 breaths per minute
* 12 to 59 months: More than 40 breaths per minute</t>
  </si>
  <si>
    <t xml:space="preserve">"EmCare.B22.DE20" = true</t>
  </si>
  <si>
    <t xml:space="preserve">EmCare.B22.DE21</t>
  </si>
  <si>
    <t xml:space="preserve">No Fast Breathing and No Chest Indrawing (post Inhaled Bronchodilator Trial)</t>
  </si>
  <si>
    <t xml:space="preserve">"Chest Indrawing (post inhaled bronchodilator trial)" = false and "EmCare.B22.DE20" = false</t>
  </si>
  <si>
    <t xml:space="preserve">EmCare.B22.DE27</t>
  </si>
  <si>
    <t xml:space="preserve">Breastfeeding Assessment</t>
  </si>
  <si>
    <t xml:space="preserve">If the infant has not fed in the previous hour, he may be willing to breastfeed. Ask the mother to put her infant to the breast. Observe a whole breastfeed if possible, or observe for at least 4 minutes.
Sit quietly and watch the infant breastfeed.</t>
  </si>
  <si>
    <t xml:space="preserve">EmCare.B22.DE41</t>
  </si>
  <si>
    <t xml:space="preserve">Breastfeeding Assessment Not Possible</t>
  </si>
  <si>
    <t xml:space="preserve">The breastfeeding assessment was not possible</t>
  </si>
  <si>
    <t xml:space="preserve">EmCare.B22.DE30</t>
  </si>
  <si>
    <t xml:space="preserve">Caregiver reports difficulty breastfeeding</t>
  </si>
  <si>
    <t xml:space="preserve">The caregiver may also mention feeding difficulties such as: her infant feeds too frequently (or not frequently enough), she does not have enough milk, her nipples are sore, or she has flat or inverted nipples</t>
  </si>
  <si>
    <t xml:space="preserve">"Breastfeeding Assessment Not Possible".exists()</t>
  </si>
  <si>
    <t xml:space="preserve">The infant is considered to have good attachment if all four of the following signs are present:
- more areola seen above infant’s top lip than below bottom lip
- mouth wide open
- lower lip turned outwards
- chin touching breast</t>
  </si>
  <si>
    <t xml:space="preserve">"Breastfeeding Assessment Not Possible".empty()</t>
  </si>
  <si>
    <t xml:space="preserve">The infant is sucking effectively if there are taking slow, deep sucks, sometimes pausing</t>
  </si>
  <si>
    <t xml:space="preserve">EmCare.B22.DE42</t>
  </si>
  <si>
    <t xml:space="preserve">Difficulty Breastfeeding Reported</t>
  </si>
  <si>
    <t xml:space="preserve">The breastfeeding assessment was not observed however the caregiver has reported difficulty breastfeeding</t>
  </si>
  <si>
    <t xml:space="preserve">"Caregiver reports difficulty breastfeeding"</t>
  </si>
  <si>
    <t xml:space="preserve">EmCare.B22.DE44</t>
  </si>
  <si>
    <t xml:space="preserve">Difficulty Breastfeeding Observed</t>
  </si>
  <si>
    <t xml:space="preserve">The healthcare worker has observed that the infant has difficulty breastfeeding</t>
  </si>
  <si>
    <t xml:space="preserve">"EmCare.B22.DE38" = false or "EmCare.B22.DE40" = false</t>
  </si>
  <si>
    <t xml:space="preserve">iif("EmCare.B22.DE38"=false,'Not well Attached to Breast',
iif(  "EmCare.B22.DE38"=true , 'Good Attachment',
iif(  "EmCare.B22.DE40"=false,'Not Sucking Effectively',
iif( "EmCare.B22.DE40"=true, 'Sucking Effectively',{}
))))</t>
  </si>
  <si>
    <t xml:space="preserve">"EmCare.B22.DE40".exists() and "EmCare.B22.DE38".exists() </t>
  </si>
  <si>
    <t xml:space="preserve">SetObservationValueSetStr::breastfeed_assessment</t>
  </si>
  <si>
    <t xml:space="preserve">EmCare.B22.DE47</t>
  </si>
  <si>
    <t xml:space="preserve">Axillary Temperature (second measurement) (degrees Celcius)</t>
  </si>
  <si>
    <t xml:space="preserve">The client's Axillary Temperature (second measurement) (degrees Celcius) in degrees Celsius (temperature taken under the armpit)</t>
  </si>
  <si>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35.5 : hypothermia (low body temperature)
* 35.5 to 37.9 : normal 
* 38.0 and above: fever</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</si>
  <si>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</si>
  <si>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</si>
  <si>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</si>
  <si>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</si>
  <si>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The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</si>
  <si>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</si>
  <si>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</si>
  <si>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</si>
  <si>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
</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</si>
  <si>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</si>
  <si>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"Axillary Temperature (second measurement) (degrees Celcius)".exists()</t>
  </si>
  <si>
    <t xml:space="preserve">EmCare.B22.DE81</t>
  </si>
  <si>
    <t xml:space="preserve">Hemoglobin (Hb) g/dL</t>
  </si>
  <si>
    <t xml:space="preserve">The child's Hemoglobin (Hb) result</t>
  </si>
  <si>
    <t xml:space="preserve">"Hemoglobin Test Not Available".empty()</t>
  </si>
  <si>
    <t xml:space="preserve">MinMax::25 'g/L'::200 'g/L'</t>
  </si>
  <si>
    <t xml:space="preserve">EmCare.B22.DE82</t>
  </si>
  <si>
    <t xml:space="preserve">Hemoglobin Test Not Available</t>
  </si>
  <si>
    <t xml:space="preserve">There is no Hemoglobin test available for the child</t>
  </si>
  <si>
    <t xml:space="preserve">"Hemoglobin (Hb) g/dL".empty()</t>
  </si>
  <si>
    <t xml:space="preserve">emcarecombineddataelements::C::{{LIB_VERSION}}</t>
  </si>
  <si>
    <t xml:space="preserve">ageindays</t>
  </si>
  <si>
    <t xml:space="preserve">ageinmonths</t>
  </si>
  <si>
    <t xml:space="preserve">select_one temperature_measurement</t>
  </si>
  <si>
    <t xml:space="preserve">o"Measured Temperature (second measurement)"</t>
  </si>
  <si>
    <t xml:space="preserve">Classification</t>
  </si>
  <si>
    <t xml:space="preserve">DL-G-CL2-04-08</t>
  </si>
  <si>
    <t xml:space="preserve">Possible Serious Bacterial Infection OR Very Severe Disease
</t>
  </si>
  <si>
    <t xml:space="preserve">C."PSBI" and "ageinmonths" &lt; 2</t>
  </si>
  <si>
    <t xml:space="preserve">select_one agreedisagree</t>
  </si>
  <si>
    <t xml:space="preserve">EmCare.B23.DE83</t>
  </si>
  <si>
    <t xml:space="preserve">Possible Serious Bacterial Infection OR Very Severe Disease</t>
  </si>
  <si>
    <t xml:space="preserve">"DL-G-CL2-04-08" = true</t>
  </si>
  <si>
    <t xml:space="preserve">background-color::pink</t>
  </si>
  <si>
    <t xml:space="preserve">EmCare Condition</t>
  </si>
  <si>
    <t xml:space="preserve">DL-G-CL2-10</t>
  </si>
  <si>
    <t xml:space="preserve">Pneumonia</t>
  </si>
  <si>
    <t xml:space="preserve">"Fast Breathing" = true and "ageinmonths"&lt;2 and "ageindays"&gt;=7 and "DL-G-CL2-04-08" !=true</t>
  </si>
  <si>
    <t xml:space="preserve">EmCare.B23.DE06</t>
  </si>
  <si>
    <t xml:space="preserve">"DL-G-CL2-10" = true</t>
  </si>
  <si>
    <t xml:space="preserve">background-color::yellow</t>
  </si>
  <si>
    <t xml:space="preserve">DL-G-CL2-11</t>
  </si>
  <si>
    <t xml:space="preserve">Local Infection</t>
  </si>
  <si>
    <t xml:space="preserve">"ageinmonths"&lt;2 and ("Umbilicus Red or Pus Draining"  = true or "Skin Pustules" = true)</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</si>
  <si>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</si>
  <si>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</si>
  <si>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</si>
  <si>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</si>
  <si>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</si>
  <si>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</si>
  <si>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</si>
  <si>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background-color::green</t>
  </si>
  <si>
    <t xml:space="preserve">DL-G-CL2-13-a-14</t>
  </si>
  <si>
    <t xml:space="preserve">Severe Jaundice</t>
  </si>
  <si>
    <t xml:space="preserve">"ageinmonths" &lt; 2</t>
  </si>
  <si>
    <t xml:space="preserve">DL-G-CL2-13-14</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</si>
  <si>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</si>
  <si>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</si>
  <si>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</si>
  <si>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</si>
  <si>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</si>
  <si>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</si>
  <si>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 "Yellow Palms or Yellow Soles" = true</t>
  </si>
  <si>
    <t xml:space="preserve">EmCare.B23.DE87</t>
  </si>
  <si>
    <t xml:space="preserve">"DL-G-CL2-13-a-14"=true</t>
  </si>
  <si>
    <t xml:space="preserve">DL-G-CL2-15-43</t>
  </si>
  <si>
    <t xml:space="preserve">Jaundice</t>
  </si>
  <si>
    <t xml:space="preserve">"Severe Jaundice" != true and "Yellow Skin" = true and "ageinmonths" &lt; 2</t>
  </si>
  <si>
    <t xml:space="preserve">"ageindays" &lt; 21 and ("When did the Jaundice first appear?" = "24 hours or more after birth"  or "When did the Jaundice first appear?" = "Unknown when Jaundice first appeared")</t>
  </si>
  <si>
    <t xml:space="preserve">"ageindays" &gt;= 21 and "ageinmonths" &lt; 2</t>
  </si>
  <si>
    <t xml:space="preserve">EmCare.B23.DE88A</t>
  </si>
  <si>
    <t xml:space="preserve">"ageindays" &gt;= 21</t>
  </si>
  <si>
    <t xml:space="preserve">EmCare.B23.DE88</t>
  </si>
  <si>
    <t xml:space="preserve">"DL-G-CL2-15-43"=true</t>
  </si>
  <si>
    <t xml:space="preserve">morethan21</t>
  </si>
  <si>
    <t xml:space="preserve">With Prolonged Jaundice</t>
  </si>
  <si>
    <t xml:space="preserve">"EmCare.B23.DE88A" = true</t>
  </si>
  <si>
    <t xml:space="preserve">instruction</t>
  </si>
  <si>
    <t xml:space="preserve">DL-G-CL2-17</t>
  </si>
  <si>
    <t xml:space="preserve">"Yellow Skin" = false and "Yellow Palms or Yellow Soles" = false and "Severe Jaundice"!= true and "Jaundice"!= true</t>
  </si>
  <si>
    <t xml:space="preserve">EmCare.B23.DE89 </t>
  </si>
  <si>
    <t xml:space="preserve">No Jaundice</t>
  </si>
  <si>
    <t xml:space="preserve">"DL-G-CL2-17" = true</t>
  </si>
  <si>
    <t xml:space="preserve">C."Severe Dehydration" and "ageinmonths" &lt; 2</t>
  </si>
  <si>
    <t xml:space="preserve">EmCare.B23.DE13</t>
  </si>
  <si>
    <t xml:space="preserve">"DL-G-CL2-18" = true</t>
  </si>
  <si>
    <t xml:space="preserve">C."Some Dehydration" and "ageinmonths" &lt; 2</t>
  </si>
  <si>
    <t xml:space="preserve">EmCare.B23.DE14</t>
  </si>
  <si>
    <t xml:space="preserve">"DL-G-CL2-19" = true</t>
  </si>
  <si>
    <t xml:space="preserve">DL-G-CL2-25</t>
  </si>
  <si>
    <t xml:space="preserve">No Dehydration</t>
  </si>
  <si>
    <t xml:space="preserve"> "Diarrhoea" = true and  "Severe Dehydration"!=true  and  "Some Dehydration"!=true and "ageinmonths" &lt; 2</t>
  </si>
  <si>
    <t xml:space="preserve">EmCare.B23.DE15</t>
  </si>
  <si>
    <t xml:space="preserve">"DL-G-CL2-25" = true</t>
  </si>
  <si>
    <t xml:space="preserve">DL-I-CL2-04</t>
  </si>
  <si>
    <t xml:space="preserve">"What milk is being given as a replacement feed?" = "Inappropriate replacement milk"
or
"Sufficient replacement feeds (in 24 hours)"=false
or
"How much milk is given at each feed?" = "Insufficient replacement feeds"
or
"How is the milk prepared?" = "Incorrect or unhygienic feed preparation"
or
"How is the milk given?" = "Bottle"
or
"How are the feeding utensils cleaned?" = "Feeding utensils not cleaned hygienically"</t>
  </si>
  <si>
    <t xml:space="preserve">DL-G-CL2-29</t>
  </si>
  <si>
    <t xml:space="preserve">Base.isMotherPrimaryCareGiver=true or Base."Person accompanying child today's Relationship to Client".code= 'MTH'</t>
  </si>
  <si>
    <t xml:space="preserve">DL-G-CL2-30</t>
  </si>
  <si>
    <t xml:space="preserve">"Difficulty Breastfeeding Observed" = true  or "Difficulty Breastfeeding Reported" = true or "Sufficient feeds"=false or "Young Infant receives food or fluids other than breast milk" = true</t>
  </si>
  <si>
    <t xml:space="preserve">DL-G-CL2-49</t>
  </si>
  <si>
    <t xml:space="preserve">"Ulcers or White Patches in Mouth" = true</t>
  </si>
  <si>
    <t xml:space="preserve">DL-G-CL2-32</t>
  </si>
  <si>
    <t xml:space="preserve">"Weight Status" = v"Low Weight for Age" or "Weight Status" = v"Very Low Weight for Age"</t>
  </si>
  <si>
    <t xml:space="preserve">DL-G-CL2-42</t>
  </si>
  <si>
    <t xml:space="preserve">DL-I-CL2-04-42</t>
  </si>
  <si>
    <t xml:space="preserve">Feeding Problem and / or Low Weight for Age</t>
  </si>
  <si>
    <t xml:space="preserve">"Very Low Weight for Age" != true and "ageinmonths" &lt; 2</t>
  </si>
  <si>
    <t xml:space="preserve">DL-I-CL2-04-42-1</t>
  </si>
  <si>
    <t xml:space="preserve">bad breastfeeding</t>
  </si>
  <si>
    <t xml:space="preserve">"Breastfed" = true and "DL-G-CL2-30" = true</t>
  </si>
  <si>
    <t xml:space="preserve">Low weight for age</t>
  </si>
  <si>
    <t xml:space="preserve"> "DL-G-CL2-32" = true</t>
  </si>
  <si>
    <t xml:space="preserve">mother alive</t>
  </si>
  <si>
    <t xml:space="preserve">"Breastfed" = false and "DL-I-CL2-04" = true</t>
  </si>
  <si>
    <t xml:space="preserve">Ulcers</t>
  </si>
  <si>
    <t xml:space="preserve">"DL-G-CL2-42" = true</t>
  </si>
  <si>
    <t xml:space="preserve">EmCare.B23.DE94</t>
  </si>
  <si>
    <t xml:space="preserve">"DL-I-CL2-04-42" = true</t>
  </si>
  <si>
    <t xml:space="preserve">EmCare.B23.DE96</t>
  </si>
  <si>
    <t xml:space="preserve">"DL-G-CL2-32" = true </t>
  </si>
  <si>
    <t xml:space="preserve">EmCare.B23.DE97</t>
  </si>
  <si>
    <t xml:space="preserve">Oral thrush</t>
  </si>
  <si>
    <t xml:space="preserve"> "DL-G-CL2-42"  = true</t>
  </si>
  <si>
    <t xml:space="preserve">EmCare.B23.DE95</t>
  </si>
  <si>
    <t xml:space="preserve">Feeding problem</t>
  </si>
  <si>
    <t xml:space="preserve">"DL-G-CL2-30" = true or "DL-I-CL2-04" = true</t>
  </si>
  <si>
    <t xml:space="preserve">DL-G-CL2-26</t>
  </si>
  <si>
    <t xml:space="preserve">"Weight Status" = v"Very Low Weight for Age" and "ageindays" &lt; 7</t>
  </si>
  <si>
    <t xml:space="preserve">select_condition</t>
  </si>
  <si>
    <t xml:space="preserve">EmCare.B23.DE93 </t>
  </si>
  <si>
    <r>
      <rPr>
        <sz val="11"/>
        <color rgb="FF000000"/>
        <rFont val="Arial"/>
        <family val="0"/>
        <charset val="1"/>
      </rPr>
      <t xml:space="preserve">"</t>
    </r>
    <r>
      <rPr>
        <sz val="10"/>
        <color rgb="FF000000"/>
        <rFont val="Calibri"/>
        <family val="2"/>
        <charset val="1"/>
      </rPr>
      <t xml:space="preserve">DL-G-CL2-26</t>
    </r>
    <r>
      <rPr>
        <sz val="11"/>
        <color rgb="FF000000"/>
        <rFont val="Arial"/>
        <family val="0"/>
        <charset val="1"/>
      </rPr>
      <t xml:space="preserve">" = true</t>
    </r>
  </si>
  <si>
    <t xml:space="preserve">DL-G-CL2-50</t>
  </si>
  <si>
    <t xml:space="preserve">"Weight Status" = v"Normal Weight for Age"  and  "Feeding Problem and / or Low Weight for Age"!= true and "Severe Jaundice"!=true and "Possible Serious Bacterial Infection OR Very Severe Disease"!=true and "ageinmonths" &lt; 2</t>
  </si>
  <si>
    <t xml:space="preserve">EmCare.B23.DE98</t>
  </si>
  <si>
    <t xml:space="preserve">No Feeding Problem</t>
  </si>
  <si>
    <t xml:space="preserve">"DL-G-CL2-50" = true</t>
  </si>
  <si>
    <t xml:space="preserve">collector-yi</t>
  </si>
  <si>
    <t xml:space="preserve">Add other classifications</t>
  </si>
  <si>
    <t xml:space="preserve">SetConditionMultiple</t>
  </si>
  <si>
    <t xml:space="preserve">Assess other problems", "Assess the mother's health needs" "Advise the caregiver on when to return immediately</t>
  </si>
  <si>
    <t xml:space="preserve">%resource.repeat(item).where(answer.value = true).empty()</t>
  </si>
  <si>
    <t xml:space="preserve">DL-XXXX</t>
  </si>
  <si>
    <t xml:space="preserve">C."child"</t>
  </si>
  <si>
    <t xml:space="preserve">"Convulsing Now" = true and  "Continue to Assess Sick Child" = "Stabilised, continue consultation"</t>
  </si>
  <si>
    <t xml:space="preserve">"Unconscious" = true</t>
  </si>
  <si>
    <t xml:space="preserve">"Lethargic" = true</t>
  </si>
  <si>
    <t xml:space="preserve">"Oral Fluid Test Results" = "Completely Unable to Drink"</t>
  </si>
  <si>
    <t xml:space="preserve">"Oral Fluid Test Results" = "Vomits Immediately / Everything"</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</si>
  <si>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</si>
  <si>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</si>
  <si>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</si>
  <si>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</si>
  <si>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</si>
  <si>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</si>
  <si>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</si>
  <si>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</si>
  <si>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</si>
  <si>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</si>
  <si>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</si>
  <si>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</si>
  <si>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</si>
  <si>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</si>
  <si>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</si>
  <si>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</si>
  <si>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</si>
  <si>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</si>
  <si>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</si>
  <si>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</si>
  <si>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</si>
  <si>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</si>
  <si>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</si>
  <si>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</si>
  <si>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</si>
  <si>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</si>
  <si>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</si>
  <si>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</si>
  <si>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</si>
  <si>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</si>
  <si>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</si>
  <si>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</si>
  <si>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EmCare.B23.DE05_l0</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</si>
  <si>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</si>
  <si>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</si>
  <si>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</si>
  <si>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</si>
  <si>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</si>
  <si>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</si>
  <si>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</si>
  <si>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</si>
  <si>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</si>
  <si>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</si>
  <si>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</si>
  <si>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EmCare.B23.DE05_l1</t>
  </si>
  <si>
    <t xml:space="preserve">The client has Cough or Cold with wheezing</t>
  </si>
  <si>
    <t xml:space="preserve">EmCare.B23.DE08_l1</t>
  </si>
  <si>
    <t xml:space="preserve">The client has with cough for more than 14 days or difficulty breathing for more than 14 days or recurrent wheeze</t>
  </si>
  <si>
    <t xml:space="preserve">C."Severe Dehydration" and C."Age &gt;= 2 months to &lt;60 months"</t>
  </si>
  <si>
    <t xml:space="preserve">"DL-G-CL1-23-30"=true</t>
  </si>
  <si>
    <t xml:space="preserve">C."Some Dehydration" and C."Age &gt;= 2 months to &lt;60 months"</t>
  </si>
  <si>
    <t xml:space="preserve">"DL-G-CL1-24-32"=true</t>
  </si>
  <si>
    <t xml:space="preserve">DL-G-CL1-30</t>
  </si>
  <si>
    <t xml:space="preserve">C."Age &gt;= 2 months to &lt;60 months"  and "Diarrhoea" = true and  "Severe Dehydration"!=true  and  "Some Dehydration"!=true </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</si>
  <si>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</si>
  <si>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</si>
  <si>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</si>
  <si>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</si>
  <si>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</si>
  <si>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</si>
  <si>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</si>
  <si>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</si>
  <si>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</si>
  <si>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</si>
  <si>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</si>
  <si>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</si>
  <si>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</si>
  <si>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</si>
  <si>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</si>
  <si>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Celsius)"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</si>
  <si>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</si>
  <si>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</si>
  <si>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</si>
  <si>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</si>
  <si>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</si>
  <si>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Celsius)"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</si>
  <si>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</si>
  <si>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</si>
  <si>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</si>
  <si>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</si>
  <si>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</si>
  <si>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"Membrane on throat"=true)</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</si>
  <si>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</si>
  <si>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</si>
  <si>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</si>
  <si>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</si>
  <si>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"Membrane on throat" = true) and ( ToInteger("Enlarged tender lymph node(s) on front of the neck" = true ) + ToInteger( "Red (congested) throat" = true) + ToInteger( "Exudate on Throat"=true ) )&gt;1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</si>
  <si>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</si>
  <si>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</si>
  <si>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</si>
  <si>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</si>
  <si>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tender lymph node(s) on front of the neck" = true or  "Red (congested) throat" =true or  "Exudate on Throat"=true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</si>
  <si>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</si>
  <si>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</si>
  <si>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</si>
  <si>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 or "Throat problem" = false)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</si>
  <si>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</si>
  <si>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</si>
  <si>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</si>
  <si>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</si>
  <si>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</si>
  <si>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</si>
  <si>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</si>
  <si>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</si>
  <si>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</si>
  <si>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</si>
  <si>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</si>
  <si>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</si>
  <si>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</si>
  <si>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</si>
  <si>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</si>
  <si>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</si>
  <si>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</si>
  <si>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</si>
  <si>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</si>
  <si>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</si>
  <si>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</si>
  <si>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</si>
  <si>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</si>
  <si>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</si>
  <si>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</si>
  <si>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</si>
  <si>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</si>
  <si>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</si>
  <si>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</si>
  <si>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</si>
  <si>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</si>
  <si>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</si>
  <si>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</si>
  <si>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</si>
  <si>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</si>
  <si>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</si>
  <si>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</si>
  <si>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</si>
  <si>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</si>
  <si>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</si>
  <si>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</si>
  <si>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</si>
  <si>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</si>
  <si>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</si>
  <si>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</si>
  <si>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</si>
  <si>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for more than 7 days" = true</t>
  </si>
  <si>
    <t xml:space="preserve">EmCare.B23.DE104</t>
  </si>
  <si>
    <t xml:space="preserve">Fever: possible bacterial infection</t>
  </si>
  <si>
    <t xml:space="preserve">"DL-I-CL1-03" = true</t>
  </si>
  <si>
    <t xml:space="preserve">EmCare.B23.DE26a_l1</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</si>
  <si>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</si>
  <si>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</si>
  <si>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</si>
  <si>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</si>
  <si>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</si>
  <si>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</si>
  <si>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</si>
  <si>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EmCare.B23.DE26a_l2</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</si>
  <si>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</si>
  <si>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</si>
  <si>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</si>
  <si>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</si>
  <si>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</si>
  <si>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</si>
  <si>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</si>
  <si>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</si>
  <si>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</si>
  <si>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</si>
  <si>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</si>
  <si>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</si>
  <si>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</si>
  <si>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</si>
  <si>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</si>
  <si>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</si>
  <si>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</si>
  <si>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</si>
  <si>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</si>
  <si>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</si>
  <si>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</si>
  <si>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</si>
  <si>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</si>
  <si>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</si>
  <si>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</si>
  <si>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</si>
  <si>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</si>
  <si>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</si>
  <si>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</si>
  <si>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</si>
  <si>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</si>
  <si>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</si>
  <si>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</si>
  <si>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</si>
  <si>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</si>
  <si>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t>
  </si>
  <si>
    <t xml:space="preserve">DL-G-CL1-61</t>
  </si>
  <si>
    <t xml:space="preserve">"Hemoglobin Test Not Available" = true  and ("Palmar Pallor" = "Severe Palmar Pallor" or "Mucous membrane pallor" = "Severe mucous membrane pallor") </t>
  </si>
  <si>
    <t xml:space="preserve">DL-G-CL1-62</t>
  </si>
  <si>
    <t xml:space="preserve">"Hemoglobin (Hb) g/dL" &lt; 7 'g/dL'  and ("Palmar Pallor" = "Severe Palmar Pallor" or "Mucous membrane pallor" = "Severe mucous membrane pallor" or "Palmar Pallor" = "Some Palmar Pallor" or "Mucous membrane pallor" = "Some mucous membrane pallor") </t>
  </si>
  <si>
    <t xml:space="preserve">EmCare.B23.DE62</t>
  </si>
  <si>
    <t xml:space="preserve">Severe Anaemia</t>
  </si>
  <si>
    <t xml:space="preserve">"DL-G-CL1-109" = true</t>
  </si>
  <si>
    <t xml:space="preserve">DL-G-CL1-110</t>
  </si>
  <si>
    <t xml:space="preserve">"Severe Anaemia"!=true and C."Age &gt;= 2 months to &lt;60 months"</t>
  </si>
  <si>
    <t xml:space="preserve">"Hemoglobin (Hb) g/dL" &gt;= 7 'g/dL' and "Hemoglobin (Hb) g/dL" &lt; 11 'g/dL' </t>
  </si>
  <si>
    <t xml:space="preserve">"Hemoglobin Test Not Available" = true  and ("Palmar Pallor" = "Some Palmar Pallor" or "Mucous membrane pallor" = "Some mucous membrane pallor" )  </t>
  </si>
  <si>
    <t xml:space="preserve">EmCare.B23.DE63</t>
  </si>
  <si>
    <t xml:space="preserve">Anaemia</t>
  </si>
  <si>
    <t xml:space="preserve">"DL-G-CL1-110" = true</t>
  </si>
  <si>
    <t xml:space="preserve">DL-G-CL1-111</t>
  </si>
  <si>
    <t xml:space="preserve">"Severe Anaemia"!=true and "Anaemia"!=true  and C."Age &gt;= 2 months to &lt;60 months"</t>
  </si>
  <si>
    <t xml:space="preserve">DL-G-CL1-65</t>
  </si>
  <si>
    <t xml:space="preserve">"Hemoglobin (Hb) g/dL" &gt;= 11 'g/dL'   </t>
  </si>
  <si>
    <t xml:space="preserve">DL-G-CL1-66</t>
  </si>
  <si>
    <t xml:space="preserve">"Palmar Pallor" = "No Palmar Pallor" and "Mucous membrane pallor" = "No mucous membrane pallor"</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</si>
  <si>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</si>
  <si>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</si>
  <si>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</si>
  <si>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</si>
  <si>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</si>
  <si>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</si>
  <si>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</si>
  <si>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</si>
  <si>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</si>
  <si>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</si>
  <si>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</si>
  <si>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</si>
  <si>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</si>
  <si>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</si>
  <si>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</si>
  <si>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</si>
  <si>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</si>
  <si>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</si>
  <si>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</si>
  <si>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</si>
  <si>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instruction||background-color::pink</t>
  </si>
  <si>
    <t xml:space="preserve">DL-G-CL1-88</t>
  </si>
  <si>
    <t xml:space="preserve">C."Age &gt;= 2 months to &lt;60 months" and "Skin Problem" = true and "Itchy skin" = true and o"Papular Urticaria or Papular Pruritic Eruptions" = true</t>
  </si>
  <si>
    <t xml:space="preserve">EmCare.B23.DE41</t>
  </si>
  <si>
    <t xml:space="preserve">"DL-G-CL1-88" = true</t>
  </si>
  <si>
    <t xml:space="preserve">DL-G-CL1-90</t>
  </si>
  <si>
    <t xml:space="preserve">C."Age &gt;= 2 months to &lt;60 months" and "Skin Problem" = true and o"Ringworm (Tinea)" = true</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</si>
  <si>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</si>
  <si>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</si>
  <si>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</si>
  <si>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</si>
  <si>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</si>
  <si>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</si>
  <si>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</si>
  <si>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o"Scabies" = true</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</si>
  <si>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</si>
  <si>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</si>
  <si>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</si>
  <si>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 and o"Chickenpox" = true</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</si>
  <si>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</si>
  <si>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</si>
  <si>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</si>
  <si>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</si>
  <si>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</si>
  <si>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</si>
  <si>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</si>
  <si>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</si>
  <si>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</si>
  <si>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</si>
  <si>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</si>
  <si>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</si>
  <si>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</si>
  <si>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o"Herpes Zoster" = true</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</si>
  <si>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</si>
  <si>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</si>
  <si>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</si>
  <si>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</si>
  <si>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</si>
  <si>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</si>
  <si>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</si>
  <si>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</si>
  <si>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</si>
  <si>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DL-I-CL1-17XX</t>
  </si>
  <si>
    <t xml:space="preserve">with Disseminated Herpes Zoste</t>
  </si>
  <si>
    <t xml:space="preserve">"EmCare.B23.DE48a" = true</t>
  </si>
  <si>
    <t xml:space="preserve">DL-G-CL1-98</t>
  </si>
  <si>
    <t xml:space="preserve">C."Age &gt;= 2 months to &lt;60 months" and "Skin Problem" = true   and "Blisters, Sores or Pustules" = true and o"Impetigo" = true</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</si>
  <si>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</si>
  <si>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</si>
  <si>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</si>
  <si>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</si>
  <si>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</si>
  <si>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</si>
  <si>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</si>
  <si>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</si>
  <si>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o"Extensive impetigo lesions" = true</t>
  </si>
  <si>
    <t xml:space="preserve">DL-I-CL1-18</t>
  </si>
  <si>
    <t xml:space="preserve">with extensive lesions</t>
  </si>
  <si>
    <t xml:space="preserve">"EmCare.B23.DE50a" = true</t>
  </si>
  <si>
    <t xml:space="preserve">DL-G-CL1-99</t>
  </si>
  <si>
    <t xml:space="preserve">C."Age &gt;= 2 months to &lt;60 months" and "Skin Problem" = true   and o"Molluscum Contagiosum" = true</t>
  </si>
  <si>
    <t xml:space="preserve">EmCare.B23.DE52</t>
  </si>
  <si>
    <t xml:space="preserve">"DL-G-CL1-99" = true</t>
  </si>
  <si>
    <t xml:space="preserve">EmCare.B23.DE52a</t>
  </si>
  <si>
    <t xml:space="preserve">o"Extensive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</si>
  <si>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</si>
  <si>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</si>
  <si>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</si>
  <si>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</si>
  <si>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o"Warts" = true</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</si>
  <si>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</si>
  <si>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</si>
  <si>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</si>
  <si>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</si>
  <si>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</si>
  <si>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</si>
  <si>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</si>
  <si>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o"Seborrhoeic Dermatitis" = true</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</si>
  <si>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</si>
  <si>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</si>
  <si>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</si>
  <si>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</si>
  <si>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</si>
  <si>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</si>
  <si>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</si>
  <si>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o"Fixed Drug Reaction" = true</t>
  </si>
  <si>
    <t xml:space="preserve">EmCare.B23.DE56</t>
  </si>
  <si>
    <t xml:space="preserve">"DL-G-CL1-103" = true</t>
  </si>
  <si>
    <t xml:space="preserve">DL-G-CL1-104</t>
  </si>
  <si>
    <t xml:space="preserve">C."Age &gt;= 2 months to &lt;60 months" and "Skin Problem" = true   and o"Eczema" = true</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</si>
  <si>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</si>
  <si>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</si>
  <si>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</si>
  <si>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</si>
  <si>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</si>
  <si>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</si>
  <si>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</si>
  <si>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</si>
  <si>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</si>
  <si>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</si>
  <si>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</si>
  <si>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</si>
  <si>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</si>
  <si>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</si>
  <si>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</si>
  <si>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o"Steven Johnson Syndrome (SJS)" = true</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</si>
  <si>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</si>
  <si>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</si>
  <si>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</si>
  <si>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</si>
  <si>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</si>
  <si>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</si>
  <si>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</si>
  <si>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</si>
  <si>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</si>
  <si>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</si>
  <si>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</si>
  <si>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</si>
  <si>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</si>
  <si>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</si>
  <si>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</si>
  <si>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</si>
  <si>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</si>
  <si>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 and C."Age &gt;= 2 months to &lt;60 months"</t>
  </si>
  <si>
    <t xml:space="preserve">EmCare.B23.DE106</t>
  </si>
  <si>
    <t xml:space="preserve">"DL-I-CL1-28" = true</t>
  </si>
  <si>
    <t xml:space="preserve">DL-I-CL1-33</t>
  </si>
  <si>
    <t xml:space="preserve">Z."WAZ"&gt;=-3 and Z."WAZ"&lt;-2 and C."Age &gt;= 2 months to &lt;60 months"</t>
  </si>
  <si>
    <t xml:space="preserve">EmCare.B23.DE107</t>
  </si>
  <si>
    <t xml:space="preserve">"DL-I-CL1-33" = true</t>
  </si>
  <si>
    <t xml:space="preserve">DL-I-CL1-34</t>
  </si>
  <si>
    <t xml:space="preserve">o"Weight (Kg)" is null and ((AgeInMonths()&gt; 6 and  "MUAC (mm)" &lt; 12.5 'cm' ) or (AgeInMonths()&lt;= 6 and "MUAC cannot be measured"=true)) and C."Age &gt;= 2 months to &lt;60 months"</t>
  </si>
  <si>
    <t xml:space="preserve">EmCare.B23.DE108</t>
  </si>
  <si>
    <t xml:space="preserve">Low MUAC or visual report of wasting</t>
  </si>
  <si>
    <t xml:space="preserve">"DL-I-CL1-34" = true</t>
  </si>
  <si>
    <t xml:space="preserve">collector-c</t>
  </si>
  <si>
    <t xml:space="preserve">emcarecondition::cond::{{LIB_VERSION}}</t>
  </si>
  <si>
    <t xml:space="preserve">AgeInMonth</t>
  </si>
  <si>
    <t xml:space="preserve">Treatment conditions</t>
  </si>
  <si>
    <t xml:space="preserve">EmCare.C1.PC.DE00</t>
  </si>
  <si>
    <t xml:space="preserve">Treatment - Plan C</t>
  </si>
  <si>
    <t xml:space="preserve">"Severe Dehydration"</t>
  </si>
  <si>
    <t xml:space="preserve">EmCare.C1.PC.DE01</t>
  </si>
  <si>
    <t xml:space="preserve">Can you give Intravenous (IV) Fluid immediately?</t>
  </si>
  <si>
    <t xml:space="preserve">The healthcare worker can give Intravenous (IV) Fluid immediately to the client</t>
  </si>
  <si>
    <t xml:space="preserve">EmCare.C1.PC.DE02</t>
  </si>
  <si>
    <t xml:space="preserve">Is IV treatment available nearby (within 30 minutes)?</t>
  </si>
  <si>
    <t xml:space="preserve">The healthcare worker has identified that Intravenous (IV) treatment is available nearby (within 30 minutes)</t>
  </si>
  <si>
    <t xml:space="preserve">"Can you give Intravenous (IV) Fluid immediately?" = false</t>
  </si>
  <si>
    <t xml:space="preserve">EmCare.C1.PC.DE03</t>
  </si>
  <si>
    <t xml:space="preserve">Are you trained to use a nasogastric (NG) tube for rehydration?</t>
  </si>
  <si>
    <t xml:space="preserve">The healthcare worker is trained to use a nasogastric (NG) tube for rehydration of the client</t>
  </si>
  <si>
    <t xml:space="preserve">"Is IV treatment available nearby (within 30 minutes)?"=false</t>
  </si>
  <si>
    <t xml:space="preserve">EmCare.C1.PC.DE04</t>
  </si>
  <si>
    <t xml:space="preserve">Can the child drink?</t>
  </si>
  <si>
    <t xml:space="preserve">The child's status for being able to drink</t>
  </si>
  <si>
    <t xml:space="preserve">EmCare.C1.PC.DE05.0</t>
  </si>
  <si>
    <t xml:space="preserve">"AgeInMonth" &gt;  24 and "Severe Dehydration"</t>
  </si>
  <si>
    <t xml:space="preserve">EmCare.C1.PC.DE05</t>
  </si>
  <si>
    <t xml:space="preserve">Is there currently Cholera in this area?</t>
  </si>
  <si>
    <t xml:space="preserve">The healthcare worker asks if there is Cholera in the area</t>
  </si>
  <si>
    <t xml:space="preserve">EmCare.C1.PC.DE06.0</t>
  </si>
  <si>
    <t xml:space="preserve">Treatment - Vitamin A </t>
  </si>
  <si>
    <t xml:space="preserve">"Severe Complicated Measles" or  "Measles with Eye or Mouth Complication" or  "Measles" or  "Persistent Diarrhoea" or  "Clouding of the Cornea" </t>
  </si>
  <si>
    <t xml:space="preserve">The healthcare worker asks Has the child received Vitamin A supplementation in the last month?</t>
  </si>
  <si>
    <t xml:space="preserve">HasCond(cond."Severe Dehydration")</t>
  </si>
  <si>
    <t xml:space="preserve">HasCond(cond."Severe Complicated Measles")</t>
  </si>
  <si>
    <t xml:space="preserve">HasCond(cond."Measles with Eye or Mouth Complication")</t>
  </si>
  <si>
    <t xml:space="preserve">HasCond(cond."Possible Measles")</t>
  </si>
  <si>
    <t xml:space="preserve">HasCond(cond."Persistent Diarrhoea")</t>
  </si>
  <si>
    <t xml:space="preserve">HasCond(cond."Clouding of the Cornea")</t>
  </si>
  <si>
    <t xml:space="preserve">Treatments</t>
  </si>
  <si>
    <t xml:space="preserve">"AgeInMonths" &gt;= 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</si>
  <si>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</si>
  <si>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</si>
  <si>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</si>
  <si>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</si>
  <si>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</si>
  <si>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</si>
  <si>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</si>
  <si>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</si>
  <si>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</si>
  <si>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</si>
  <si>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</si>
  <si>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</si>
  <si>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</si>
  <si>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</si>
  <si>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</si>
  <si>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</si>
  <si>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</si>
  <si>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</si>
  <si>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</si>
  <si>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</si>
  <si>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</si>
  <si>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</si>
  <si>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</si>
  <si>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</si>
  <si>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</si>
  <si>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</si>
  <si>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</si>
  <si>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</si>
  <si>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</si>
  <si>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</si>
  <si>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</si>
  <si>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</si>
  <si>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</si>
  <si>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</si>
  <si>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</si>
  <si>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</si>
  <si>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</si>
  <si>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</si>
  <si>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</si>
  <si>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</si>
  <si>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</si>
  <si>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</si>
  <si>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</si>
  <si>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</si>
  <si>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</si>
  <si>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</si>
  <si>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</si>
  <si>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</si>
  <si>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</si>
  <si>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</si>
  <si>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</si>
  <si>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</si>
  <si>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</si>
  <si>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</si>
  <si>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</si>
  <si>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</si>
  <si>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</si>
  <si>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</si>
  <si>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</si>
  <si>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</si>
  <si>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</si>
  <si>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</si>
  <si>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</si>
  <si>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</si>
  <si>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</si>
  <si>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</si>
  <si>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</si>
  <si>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</si>
  <si>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</si>
  <si>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</si>
  <si>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</si>
  <si>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</si>
  <si>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</si>
  <si>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</si>
  <si>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</si>
  <si>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</si>
  <si>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</si>
  <si>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</si>
  <si>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</si>
  <si>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</si>
  <si>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</si>
  <si>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</si>
  <si>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</si>
  <si>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</si>
  <si>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</si>
  <si>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</si>
  <si>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</si>
  <si>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</si>
  <si>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</si>
  <si>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</si>
  <si>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</si>
  <si>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</si>
  <si>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</si>
  <si>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</si>
  <si>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</si>
  <si>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</si>
  <si>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</si>
  <si>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</si>
  <si>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</si>
  <si>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</si>
  <si>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</si>
  <si>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</si>
  <si>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</si>
  <si>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</si>
  <si>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</si>
  <si>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</si>
  <si>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</si>
  <si>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</si>
  <si>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</si>
  <si>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</si>
  <si>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</si>
  <si>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</si>
  <si>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</si>
  <si>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</si>
  <si>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</si>
  <si>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</si>
  <si>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</si>
  <si>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</si>
  <si>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</si>
  <si>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</si>
  <si>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</si>
  <si>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</si>
  <si>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</si>
  <si>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</si>
  <si>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</si>
  <si>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</si>
  <si>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</si>
  <si>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 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</si>
  <si>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</si>
  <si>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</si>
  <si>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</si>
  <si>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</si>
  <si>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</si>
  <si>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</si>
  <si>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</si>
  <si>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</si>
  <si>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</si>
  <si>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</si>
  <si>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</si>
  <si>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</si>
  <si>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</si>
  <si>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 &lt; 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</si>
  <si>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</si>
  <si>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</si>
  <si>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</si>
  <si>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</si>
  <si>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</si>
  <si>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</si>
  <si>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</si>
  <si>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</si>
  <si>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</si>
  <si>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</si>
  <si>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</si>
  <si>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</si>
  <si>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h1. 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</si>
  <si>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</si>
  <si>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</si>
  <si>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</si>
  <si>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</si>
  <si>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</si>
  <si>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</si>
  <si>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</si>
  <si>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</si>
  <si>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</si>
  <si>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</si>
  <si>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</si>
  <si>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EmCare.C10.IT.DE57</t>
  </si>
  <si>
    <t xml:space="preserve">h1. No Dehydration
➢Give fluids and breastmilk to treat diarrhoea at home (Plan A)
➢Advise the mother when to return immediately
➢Follow-up in 2 days if no improvement</t>
  </si>
  <si>
    <t xml:space="preserve">EmCare.C10.IT.DE58</t>
  </si>
  <si>
    <t xml:space="preserve">h1. Very Low Weight for Age
➢ **REFER to hospital for Kangaroo Mother Care**
➢ **Treat to prevent low blood sugar**
➢ **Advise the mother to keep the young infant warm on the way to hospital**</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</si>
  <si>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</si>
  <si>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</si>
  <si>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</si>
  <si>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</si>
  <si>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</si>
  <si>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</si>
  <si>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EmCare.C10.IT.DE62</t>
  </si>
  <si>
    <t xml:space="preserve">h1. Advice for caregivers of sick young infants
➢ Assess other problems 
➢ Assess the mother's health needs
➢Advise the mother on giving home care to the sick young infant
1. EXCLUSIVELY BREASTFEED THE YOUNG INFANT (for breastfeeding mothers)
* Give only breastmilk to the young infant
* Breastfeed frequently, as often and for as long as the infant wants, day and night, when sick and healthy
2. MAKE SURE THAT THE YOUNG INFANT IS KEPT WARM AT ALL TIMES.
* In cool weather, cover the infant’s head and feet, and add extra clothing
3. KNOW WHEN TO RETURN: 
* Return for follow-up visit as per the recommendation for the infant's illness(es) or problem(s)
* Advise the caretaker to return immediately if the young infant has any of these signs:
** Breastfeeding poorly
** Reduced activity
** Becomes sicker
     --Develops a fever
     --Feels unusually cold
     --Develops fast breathing
     --Develops difficult breathing
     --Palms or soles appear yellow
</t>
  </si>
  <si>
    <t xml:space="preserve">"load-EmCare.C10.IT.DE62"=true</t>
  </si>
  <si>
    <t xml:space="preserve">HasCond(cond."Very Severe Disease")</t>
  </si>
  <si>
    <t xml:space="preserve">HasCond(cond."severe pneumonia or very severe disease")</t>
  </si>
  <si>
    <t xml:space="preserve">HasCond(cond."pneumonia")</t>
  </si>
  <si>
    <t xml:space="preserve">HasCond(cond."cough or cold")</t>
  </si>
  <si>
    <t xml:space="preserve">HasCond(cond."Some Dehydration")</t>
  </si>
  <si>
    <t xml:space="preserve">HasCond(cond."no dehydration")</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</si>
  <si>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</si>
  <si>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</si>
  <si>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</si>
  <si>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</si>
  <si>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</si>
  <si>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</si>
  <si>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</si>
  <si>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</si>
  <si>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</si>
  <si>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</si>
  <si>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</si>
  <si>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</si>
  <si>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</si>
  <si>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</si>
  <si>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</si>
  <si>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</si>
  <si>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</si>
  <si>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</si>
  <si>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</si>
  <si>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</si>
  <si>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</si>
  <si>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</si>
  <si>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</si>
  <si>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</si>
  <si>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</si>
  <si>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</si>
  <si>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</si>
  <si>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</si>
  <si>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</si>
  <si>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</si>
  <si>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</si>
  <si>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</si>
  <si>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</si>
  <si>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</si>
  <si>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</si>
  <si>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</si>
  <si>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</si>
  <si>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t>
  </si>
  <si>
    <t xml:space="preserve">HasCond(cond."low weight for age")</t>
  </si>
  <si>
    <t xml:space="preserve">HasCond(cond."low muac or visual report of wasting")</t>
  </si>
  <si>
    <t xml:space="preserve">HasCond(cond."possible serious bacterial infection or very severe disease")</t>
  </si>
  <si>
    <t xml:space="preserve">HasCond(cond."local infection")</t>
  </si>
  <si>
    <t xml:space="preserve">HasCond(cond."infection unlikely")</t>
  </si>
  <si>
    <t xml:space="preserve">HasCond(cond."severe jaundice")</t>
  </si>
  <si>
    <t xml:space="preserve">HasCond(cond."jaundice")</t>
  </si>
  <si>
    <t xml:space="preserve">HasCond(cond."no jaundice")</t>
  </si>
  <si>
    <t xml:space="preserve">HasCond(cond."no feeding problem")</t>
  </si>
  <si>
    <t xml:space="preserve">HasCond(cond."feeding problem and / or low weight for age")</t>
  </si>
  <si>
    <t xml:space="preserve">load-EmCare.C10.IT.DE62</t>
  </si>
  <si>
    <t xml:space="preserve">HasCond(cond."Possible Serious Bacterial Infection OR Very Severe Disease") = false and HasCond(cond."Severe Jaundice") = false and HasCond(cond."Very Low Weight for Age") = false </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</si>
  <si>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</si>
  <si>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</si>
  <si>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</si>
  <si>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</si>
  <si>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</si>
  <si>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</si>
  <si>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</si>
  <si>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</si>
  <si>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</si>
  <si>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</si>
  <si>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</si>
  <si>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</si>
  <si>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</si>
  <si>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emcare-encounter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</si>
  <si>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</si>
  <si>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</si>
  <si>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</si>
  <si>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</si>
  <si>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</si>
  <si>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</si>
  <si>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</si>
  <si>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extensions</t>
  </si>
  <si>
    <t xml:space="preserve">birthDateEstimator</t>
  </si>
  <si>
    <t xml:space="preserve">Birthday Estimator</t>
  </si>
  <si>
    <t xml:space="preserve">Type of Birth Date 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</si>
  <si>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</si>
  <si>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</si>
  <si>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</si>
  <si>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</si>
  <si>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</si>
  <si>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</si>
  <si>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</si>
  <si>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</si>
  <si>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</si>
  <si>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</si>
  <si>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</si>
  <si>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</si>
  <si>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</si>
  <si>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</si>
  <si>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</si>
  <si>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</si>
  <si>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</si>
  <si>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</si>
  <si>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</si>
  <si>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</si>
  <si>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</si>
  <si>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</si>
  <si>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motherpresent</t>
  </si>
  <si>
    <t xml:space="preserve">Mother present</t>
  </si>
  <si>
    <t xml:space="preserve">1::1</t>
  </si>
  <si>
    <t xml:space="preserve">Encounter</t>
  </si>
  <si>
    <t xml:space="preserve">   </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</si>
</sst>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30">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0"/>
      <name val="Calibri"/>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sz val="10"/>
      <color rgb="FF000000"/>
      <name val="Calibri"/>
      <family val="0"/>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u val="single"/>
      <sz val="10"/>
      <color rgb="FF0563C1"/>
      <name val="Calibri"/>
      <family val="2"/>
      <charset val="1"/>
    </font>
    <font>
      <sz val="5.5"/>
      <color rgb="FFFFFFFF"/>
      <name val="Ubuntu"/>
      <family val="0"/>
      <charset val="1"/>
    </font>
    <font>
      <b val="true"/>
      <sz val="10"/>
      <name val="Calibri"/>
      <family val="2"/>
      <charset val="1"/>
    </font>
    <font>
      <b val="true"/>
      <sz val="10"/>
      <color rgb="FF000000"/>
      <name val="Calibri"/>
      <family val="0"/>
      <charset val="1"/>
    </font>
    <font>
      <sz val="11"/>
      <color rgb="FFC9211E"/>
      <name val="Arial"/>
      <family val="0"/>
      <charset val="1"/>
    </font>
    <font>
      <u val="single"/>
      <sz val="10"/>
      <color rgb="FF0563C1"/>
      <name val="Calibri"/>
      <family val="0"/>
      <charset val="1"/>
    </font>
    <font>
      <sz val="11"/>
      <name val="Arial"/>
      <family val="0"/>
      <charset val="1"/>
    </font>
    <font>
      <sz val="10"/>
      <name val="Calibri"/>
      <family val="0"/>
      <charset val="1"/>
    </font>
    <font>
      <sz val="12"/>
      <color rgb="FFC9211E"/>
      <name val="Arial"/>
      <family val="2"/>
      <charset val="1"/>
    </font>
    <font>
      <b val="true"/>
      <sz val="11"/>
      <color rgb="FF000000"/>
      <name val="Arial"/>
      <family val="0"/>
      <charset val="1"/>
    </font>
    <font>
      <sz val="11"/>
      <color rgb="FF006100"/>
      <name val="Arial"/>
      <family val="2"/>
      <charset val="1"/>
    </font>
    <font>
      <sz val="11"/>
      <color rgb="FF9C6500"/>
      <name val="Arial"/>
      <family val="2"/>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FF00"/>
        <bgColor rgb="FFD4EA6B"/>
      </patternFill>
    </fill>
    <fill>
      <patternFill patternType="solid">
        <fgColor rgb="FFFFC000"/>
        <bgColor rgb="FFFF9900"/>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55308D"/>
        <bgColor rgb="FF333333"/>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6">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8" fillId="2" borderId="0" applyFont="true" applyBorder="false" applyAlignment="true" applyProtection="false">
      <alignment horizontal="general" vertical="bottom" textRotation="0" wrapText="false" indent="0" shrinkToFit="false"/>
    </xf>
    <xf numFmtId="164" fontId="29" fillId="3"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true">
      <alignment horizontal="left" vertical="top" textRotation="0" wrapText="true" indent="0" shrinkToFit="false"/>
      <protection locked="fals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fals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4" borderId="3" xfId="0" applyFont="true" applyBorder="true" applyAlignment="true" applyProtection="false">
      <alignment horizontal="left" vertical="top" textRotation="0" wrapText="true" indent="0" shrinkToFit="false"/>
      <protection locked="true" hidden="false"/>
    </xf>
    <xf numFmtId="164" fontId="0" fillId="4" borderId="3" xfId="0" applyFont="true" applyBorder="true" applyAlignment="true" applyProtection="false">
      <alignment horizontal="left" vertical="top" textRotation="0" wrapText="true" indent="0" shrinkToFit="false"/>
      <protection locked="true" hidden="false"/>
    </xf>
    <xf numFmtId="164" fontId="5" fillId="4" borderId="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5" borderId="3"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top" textRotation="0" wrapText="true" indent="0" shrinkToFit="false"/>
      <protection locked="true" hidden="false"/>
    </xf>
    <xf numFmtId="164" fontId="5" fillId="6" borderId="3" xfId="0" applyFont="true" applyBorder="true" applyAlignment="true" applyProtection="false">
      <alignment horizontal="left" vertical="top" textRotation="0" wrapText="true" indent="2" shrinkToFit="false"/>
      <protection locked="true" hidden="false"/>
    </xf>
    <xf numFmtId="164" fontId="14" fillId="6" borderId="3" xfId="0" applyFont="true" applyBorder="true" applyAlignment="true" applyProtection="false">
      <alignment horizontal="left" vertical="top" textRotation="0" wrapText="true" indent="2"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7"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8" fillId="0" borderId="3" xfId="20" applyFont="true" applyBorder="true" applyAlignment="true" applyProtection="true">
      <alignment horizontal="left" vertical="top" textRotation="0" wrapText="tru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fals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21" fillId="0" borderId="3"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5" fillId="11" borderId="3"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21" fillId="0" borderId="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top" textRotation="0" wrapText="false" indent="0" shrinkToFit="false"/>
      <protection locked="true" hidden="false"/>
    </xf>
    <xf numFmtId="164" fontId="5" fillId="6" borderId="3" xfId="0" applyFont="true" applyBorder="true" applyAlignment="true" applyProtection="false">
      <alignment horizontal="left" vertical="top"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23" fillId="0" borderId="3" xfId="20" applyFont="true" applyBorder="true" applyAlignment="true" applyProtection="tru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10"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left" vertical="center" textRotation="0" wrapText="false" indent="0" shrinkToFit="false"/>
      <protection locked="true" hidden="false"/>
    </xf>
    <xf numFmtId="164" fontId="0" fillId="12" borderId="0" xfId="0" applyFont="fals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general" vertical="top" textRotation="0" wrapText="false" indent="0" shrinkToFit="false"/>
      <protection locked="true" hidden="false"/>
    </xf>
    <xf numFmtId="164" fontId="7" fillId="0" borderId="3"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5" fillId="6" borderId="5"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11" fillId="14" borderId="0" xfId="0" applyFont="true" applyBorder="false" applyAlignment="true" applyProtection="false">
      <alignment horizontal="general" vertical="bottom" textRotation="0" wrapText="false" indent="0" shrinkToFit="false"/>
      <protection locked="true" hidden="false"/>
    </xf>
    <xf numFmtId="164" fontId="0" fillId="15"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8" fillId="16" borderId="0" xfId="21" applyFont="true" applyBorder="true" applyAlignment="true" applyProtection="true">
      <alignment horizontal="general" vertical="bottom" textRotation="0" wrapText="false" indent="0" shrinkToFit="false"/>
      <protection locked="true" hidden="false"/>
    </xf>
    <xf numFmtId="166" fontId="8" fillId="16" borderId="0" xfId="21" applyFont="true" applyBorder="true" applyAlignment="true" applyProtection="tru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6" fontId="8" fillId="3" borderId="0" xfId="22" applyFont="true" applyBorder="true" applyAlignment="true" applyProtection="true">
      <alignment horizontal="general" vertical="bottom" textRotation="0" wrapText="false" indent="0" shrinkToFit="false"/>
      <protection locked="true" hidden="false"/>
    </xf>
    <xf numFmtId="164" fontId="29"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orldhealthorg.sharepoint.com/:i:/r/sites/EmCare-External/Shared%20Documents/General/WS2%20-%20WHO%20Digital%20Adaptation%20Kit%20-%20External/Iraq%20Adaptation/Images%20for%20L4%20Iraq/Chest_indrawing.jpg?csf=1&amp;web=1&amp;e=21wgf0" TargetMode="Externa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0"/>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G16" activeCellId="0" sqref="G16"/>
    </sheetView>
  </sheetViews>
  <sheetFormatPr defaultColWidth="8.4453125" defaultRowHeight="13.8" zeroHeight="false" outlineLevelRow="0" outlineLevelCol="0"/>
  <cols>
    <col collapsed="false" customWidth="true" hidden="false" outlineLevel="0" max="1" min="1" style="0" width="18.61"/>
    <col collapsed="false" customWidth="true" hidden="false" outlineLevel="0" max="2" min="2" style="0" width="28.38"/>
    <col collapsed="false" customWidth="true" hidden="false" outlineLevel="0" max="3" min="3" style="0" width="23.37"/>
    <col collapsed="false" customWidth="true" hidden="false" outlineLevel="0" max="4" min="4" style="0" width="34.62"/>
    <col collapsed="false" customWidth="true" hidden="false" outlineLevel="0" max="5" min="5" style="0" width="45.12"/>
  </cols>
  <sheetData>
    <row r="1" customFormat="false" ht="15" hidden="false" customHeight="false" outlineLevel="0" collapsed="false">
      <c r="A1" s="1" t="s">
        <v>0</v>
      </c>
      <c r="B1" s="2" t="s">
        <v>1</v>
      </c>
      <c r="C1" s="2" t="s">
        <v>2</v>
      </c>
      <c r="D1" s="2" t="s">
        <v>3</v>
      </c>
      <c r="E1" s="2" t="s">
        <v>4</v>
      </c>
      <c r="F1" s="2"/>
      <c r="G1" s="1" t="s">
        <v>5</v>
      </c>
      <c r="H1" s="0" t="s">
        <v>6</v>
      </c>
    </row>
    <row r="2" customFormat="false" ht="15" hidden="false" customHeight="false" outlineLevel="0" collapsed="false">
      <c r="A2" s="1" t="s">
        <v>7</v>
      </c>
      <c r="B2" s="2" t="s">
        <v>8</v>
      </c>
      <c r="C2" s="2" t="s">
        <v>9</v>
      </c>
      <c r="D2" s="3" t="s">
        <v>10</v>
      </c>
      <c r="E2" s="2" t="s">
        <v>11</v>
      </c>
      <c r="F2" s="2"/>
      <c r="G2" s="1"/>
    </row>
    <row r="3" customFormat="false" ht="15" hidden="false" customHeight="false" outlineLevel="0" collapsed="false">
      <c r="A3" s="1" t="s">
        <v>7</v>
      </c>
      <c r="B3" s="2" t="s">
        <v>8</v>
      </c>
      <c r="C3" s="2" t="s">
        <v>12</v>
      </c>
      <c r="D3" s="2" t="s">
        <v>13</v>
      </c>
      <c r="E3" s="2" t="s">
        <v>14</v>
      </c>
      <c r="F3" s="2"/>
      <c r="G3" s="4" t="s">
        <v>15</v>
      </c>
    </row>
    <row r="4" customFormat="false" ht="15" hidden="false" customHeight="false" outlineLevel="0" collapsed="false">
      <c r="A4" s="1" t="s">
        <v>7</v>
      </c>
      <c r="B4" s="2" t="s">
        <v>8</v>
      </c>
      <c r="C4" s="2" t="s">
        <v>16</v>
      </c>
      <c r="D4" s="2" t="s">
        <v>17</v>
      </c>
      <c r="E4" s="2" t="s">
        <v>18</v>
      </c>
      <c r="F4" s="2"/>
      <c r="G4" s="5" t="s">
        <v>19</v>
      </c>
      <c r="H4" s="0" t="s">
        <v>20</v>
      </c>
    </row>
    <row r="5" customFormat="false" ht="15" hidden="false" customHeight="false" outlineLevel="0" collapsed="false">
      <c r="A5" s="1" t="s">
        <v>7</v>
      </c>
      <c r="B5" s="2" t="s">
        <v>8</v>
      </c>
      <c r="C5" s="2" t="s">
        <v>21</v>
      </c>
      <c r="D5" s="2" t="s">
        <v>22</v>
      </c>
      <c r="E5" s="2" t="s">
        <v>23</v>
      </c>
      <c r="F5" s="2"/>
      <c r="G5" s="5" t="s">
        <v>24</v>
      </c>
      <c r="H5" s="0" t="s">
        <v>25</v>
      </c>
    </row>
    <row r="6" customFormat="false" ht="26.85" hidden="false" customHeight="false" outlineLevel="0" collapsed="false">
      <c r="A6" s="1" t="s">
        <v>7</v>
      </c>
      <c r="B6" s="2" t="s">
        <v>26</v>
      </c>
      <c r="C6" s="2" t="s">
        <v>9</v>
      </c>
      <c r="D6" s="2" t="s">
        <v>27</v>
      </c>
      <c r="E6" s="2" t="s">
        <v>28</v>
      </c>
      <c r="F6" s="2"/>
      <c r="G6" s="6"/>
    </row>
    <row r="7" customFormat="false" ht="24.1" hidden="false" customHeight="false" outlineLevel="0" collapsed="false">
      <c r="A7" s="1" t="s">
        <v>7</v>
      </c>
      <c r="B7" s="2" t="s">
        <v>26</v>
      </c>
      <c r="C7" s="2" t="s">
        <v>29</v>
      </c>
      <c r="D7" s="7" t="s">
        <v>30</v>
      </c>
      <c r="E7" s="8" t="s">
        <v>31</v>
      </c>
      <c r="F7" s="2"/>
      <c r="G7" s="6"/>
    </row>
    <row r="8" customFormat="false" ht="24.1" hidden="false" customHeight="false" outlineLevel="0" collapsed="false">
      <c r="A8" s="1" t="s">
        <v>7</v>
      </c>
      <c r="B8" s="2" t="s">
        <v>26</v>
      </c>
      <c r="C8" s="2" t="s">
        <v>32</v>
      </c>
      <c r="D8" s="7" t="s">
        <v>33</v>
      </c>
      <c r="E8" s="8" t="s">
        <v>34</v>
      </c>
      <c r="F8" s="2"/>
      <c r="G8" s="6"/>
    </row>
    <row r="9" customFormat="false" ht="24.1" hidden="false" customHeight="false" outlineLevel="0" collapsed="false">
      <c r="A9" s="1" t="s">
        <v>7</v>
      </c>
      <c r="B9" s="2" t="s">
        <v>26</v>
      </c>
      <c r="C9" s="2" t="s">
        <v>35</v>
      </c>
      <c r="D9" s="2" t="s">
        <v>36</v>
      </c>
      <c r="E9" s="8" t="s">
        <v>37</v>
      </c>
      <c r="F9" s="2"/>
      <c r="G9" s="6"/>
    </row>
    <row r="10" customFormat="false" ht="15" hidden="false" customHeight="false" outlineLevel="0" collapsed="false">
      <c r="A10" s="6"/>
      <c r="B10" s="2"/>
      <c r="C10" s="2"/>
      <c r="D10" s="2"/>
      <c r="E10" s="2"/>
      <c r="F10" s="2"/>
      <c r="G10" s="6"/>
    </row>
    <row r="11" customFormat="false" ht="15" hidden="false" customHeight="false" outlineLevel="0" collapsed="false">
      <c r="A11" s="6"/>
      <c r="B11" s="2"/>
      <c r="C11" s="2"/>
      <c r="D11" s="2"/>
      <c r="E11" s="2"/>
      <c r="F11" s="2"/>
      <c r="G11" s="6"/>
    </row>
    <row r="12" customFormat="false" ht="15" hidden="false" customHeight="false" outlineLevel="0" collapsed="false">
      <c r="A12" s="6"/>
      <c r="B12" s="2"/>
      <c r="C12" s="2"/>
      <c r="D12" s="2"/>
      <c r="E12" s="2"/>
      <c r="F12" s="2"/>
      <c r="G12" s="6"/>
    </row>
    <row r="13" customFormat="false" ht="15" hidden="false" customHeight="false" outlineLevel="0" collapsed="false">
      <c r="A13" s="6"/>
      <c r="B13" s="2"/>
      <c r="C13" s="2"/>
      <c r="D13" s="2"/>
      <c r="E13" s="2"/>
      <c r="F13" s="2"/>
      <c r="G13" s="6"/>
    </row>
    <row r="14" customFormat="false" ht="15" hidden="false" customHeight="false" outlineLevel="0" collapsed="false">
      <c r="A14" s="1" t="s">
        <v>7</v>
      </c>
      <c r="B14" s="2" t="s">
        <v>38</v>
      </c>
      <c r="C14" s="2" t="s">
        <v>9</v>
      </c>
      <c r="D14" s="9" t="s">
        <v>39</v>
      </c>
      <c r="E14" s="10" t="s">
        <v>40</v>
      </c>
      <c r="F14" s="10"/>
      <c r="G14" s="6"/>
    </row>
    <row r="15" customFormat="false" ht="15" hidden="false" customHeight="false" outlineLevel="0" collapsed="false">
      <c r="A15" s="1" t="s">
        <v>7</v>
      </c>
      <c r="B15" s="2" t="s">
        <v>38</v>
      </c>
      <c r="C15" s="2" t="s">
        <v>41</v>
      </c>
      <c r="D15" s="11" t="s">
        <v>42</v>
      </c>
      <c r="E15" s="9"/>
      <c r="F15" s="9"/>
      <c r="G15" s="6"/>
    </row>
    <row r="16" customFormat="false" ht="15" hidden="false" customHeight="false" outlineLevel="0" collapsed="false">
      <c r="A16" s="1" t="s">
        <v>7</v>
      </c>
      <c r="B16" s="2" t="s">
        <v>38</v>
      </c>
      <c r="C16" s="2" t="s">
        <v>43</v>
      </c>
      <c r="D16" s="2" t="s">
        <v>44</v>
      </c>
      <c r="E16" s="12" t="s">
        <v>45</v>
      </c>
      <c r="F16" s="2"/>
      <c r="G16" s="4" t="s">
        <v>46</v>
      </c>
    </row>
    <row r="17" customFormat="false" ht="15" hidden="false" customHeight="false" outlineLevel="0" collapsed="false">
      <c r="A17" s="1" t="s">
        <v>7</v>
      </c>
      <c r="B17" s="2" t="s">
        <v>38</v>
      </c>
      <c r="C17" s="2" t="s">
        <v>47</v>
      </c>
      <c r="D17" s="2" t="s">
        <v>48</v>
      </c>
      <c r="E17" s="12" t="s">
        <v>49</v>
      </c>
      <c r="F17" s="2"/>
      <c r="G17" s="4" t="s">
        <v>50</v>
      </c>
    </row>
    <row r="18" customFormat="false" ht="15" hidden="false" customHeight="false" outlineLevel="0" collapsed="false">
      <c r="A18" s="1" t="s">
        <v>7</v>
      </c>
      <c r="B18" s="2" t="s">
        <v>38</v>
      </c>
      <c r="C18" s="2" t="s">
        <v>51</v>
      </c>
      <c r="D18" s="2" t="s">
        <v>52</v>
      </c>
      <c r="E18" s="12" t="s">
        <v>53</v>
      </c>
      <c r="F18" s="2"/>
      <c r="G18" s="4" t="s">
        <v>54</v>
      </c>
    </row>
    <row r="19" customFormat="false" ht="15" hidden="false" customHeight="false" outlineLevel="0" collapsed="false">
      <c r="A19" s="1" t="s">
        <v>7</v>
      </c>
      <c r="B19" s="2" t="s">
        <v>38</v>
      </c>
      <c r="C19" s="2" t="s">
        <v>55</v>
      </c>
      <c r="D19" s="2" t="s">
        <v>56</v>
      </c>
      <c r="E19" s="12" t="s">
        <v>57</v>
      </c>
      <c r="F19" s="2"/>
      <c r="G19" s="4" t="s">
        <v>58</v>
      </c>
    </row>
    <row r="20" customFormat="false" ht="15" hidden="false" customHeight="false" outlineLevel="0" collapsed="false">
      <c r="A20" s="1" t="s">
        <v>7</v>
      </c>
      <c r="B20" s="2" t="s">
        <v>38</v>
      </c>
      <c r="C20" s="2" t="s">
        <v>59</v>
      </c>
      <c r="D20" s="2" t="s">
        <v>60</v>
      </c>
      <c r="E20" s="12" t="s">
        <v>61</v>
      </c>
      <c r="F20" s="2"/>
      <c r="G20" s="4" t="s">
        <v>62</v>
      </c>
    </row>
    <row r="21" customFormat="false" ht="15" hidden="false" customHeight="false" outlineLevel="0" collapsed="false">
      <c r="A21" s="1" t="s">
        <v>7</v>
      </c>
      <c r="B21" s="2" t="s">
        <v>38</v>
      </c>
      <c r="C21" s="2" t="s">
        <v>63</v>
      </c>
      <c r="D21" s="2" t="s">
        <v>64</v>
      </c>
      <c r="E21" s="12" t="s">
        <v>65</v>
      </c>
      <c r="F21" s="2"/>
      <c r="G21" s="4" t="s">
        <v>66</v>
      </c>
    </row>
    <row r="22" customFormat="false" ht="15" hidden="false" customHeight="false" outlineLevel="0" collapsed="false">
      <c r="A22" s="1" t="s">
        <v>7</v>
      </c>
      <c r="B22" s="2" t="s">
        <v>67</v>
      </c>
      <c r="C22" s="2" t="s">
        <v>9</v>
      </c>
      <c r="D22" s="2" t="s">
        <v>68</v>
      </c>
      <c r="E22" s="9"/>
      <c r="F22" s="9"/>
      <c r="G22" s="6"/>
    </row>
    <row r="23" customFormat="false" ht="15" hidden="false" customHeight="false" outlineLevel="0" collapsed="false">
      <c r="A23" s="1" t="s">
        <v>7</v>
      </c>
      <c r="B23" s="2" t="s">
        <v>67</v>
      </c>
      <c r="C23" s="2" t="s">
        <v>69</v>
      </c>
      <c r="D23" s="2" t="s">
        <v>70</v>
      </c>
      <c r="E23" s="2" t="s">
        <v>71</v>
      </c>
      <c r="F23" s="2"/>
      <c r="G23" s="6"/>
      <c r="K23" s="0" t="n">
        <f aca="false">IF(LEFT(C23,2)="{{","",COUNTIFS($C$2:$C$211,C23))</f>
        <v>1</v>
      </c>
    </row>
    <row r="24" customFormat="false" ht="15" hidden="false" customHeight="false" outlineLevel="0" collapsed="false">
      <c r="A24" s="1" t="s">
        <v>7</v>
      </c>
      <c r="B24" s="2" t="s">
        <v>67</v>
      </c>
      <c r="C24" s="2" t="s">
        <v>72</v>
      </c>
      <c r="D24" s="2" t="s">
        <v>73</v>
      </c>
      <c r="E24" s="2" t="s">
        <v>74</v>
      </c>
      <c r="F24" s="2"/>
      <c r="G24" s="6"/>
      <c r="K24" s="0" t="n">
        <f aca="false">IF(LEFT(C24,2)="{{","",COUNTIFS($C$2:$C$211,C24))</f>
        <v>1</v>
      </c>
    </row>
    <row r="25" customFormat="false" ht="15" hidden="false" customHeight="false" outlineLevel="0" collapsed="false">
      <c r="A25" s="1" t="s">
        <v>7</v>
      </c>
      <c r="B25" s="2" t="s">
        <v>67</v>
      </c>
      <c r="C25" s="2" t="s">
        <v>75</v>
      </c>
      <c r="D25" s="2" t="s">
        <v>76</v>
      </c>
      <c r="E25" s="2" t="s">
        <v>77</v>
      </c>
      <c r="F25" s="2"/>
      <c r="G25" s="6"/>
      <c r="K25" s="0" t="n">
        <f aca="false">IF(LEFT(C25,2)="{{","",COUNTIFS($C$2:$C$212,C25))</f>
        <v>2</v>
      </c>
    </row>
    <row r="28" customFormat="false" ht="15" hidden="false" customHeight="false" outlineLevel="0" collapsed="false">
      <c r="A28" s="1" t="s">
        <v>7</v>
      </c>
      <c r="B28" s="2" t="s">
        <v>78</v>
      </c>
      <c r="C28" s="2" t="s">
        <v>79</v>
      </c>
      <c r="D28" s="2" t="s">
        <v>80</v>
      </c>
      <c r="E28" s="2" t="s">
        <v>81</v>
      </c>
      <c r="F28" s="2"/>
      <c r="G28" s="6"/>
    </row>
    <row r="29" customFormat="false" ht="15" hidden="false" customHeight="false" outlineLevel="0" collapsed="false">
      <c r="A29" s="1" t="s">
        <v>7</v>
      </c>
      <c r="B29" s="2" t="s">
        <v>78</v>
      </c>
      <c r="C29" s="2" t="s">
        <v>82</v>
      </c>
      <c r="D29" s="2" t="s">
        <v>83</v>
      </c>
      <c r="E29" s="2" t="s">
        <v>84</v>
      </c>
      <c r="F29" s="2"/>
      <c r="G29" s="6"/>
    </row>
    <row r="30" customFormat="false" ht="15" hidden="false" customHeight="false" outlineLevel="0" collapsed="false">
      <c r="A30" s="1" t="s">
        <v>7</v>
      </c>
      <c r="B30" s="2" t="s">
        <v>85</v>
      </c>
      <c r="C30" s="2" t="s">
        <v>9</v>
      </c>
      <c r="D30" s="2" t="s">
        <v>86</v>
      </c>
      <c r="E30" s="2"/>
      <c r="F30" s="2"/>
      <c r="G30" s="6"/>
    </row>
    <row r="31" customFormat="false" ht="15" hidden="false" customHeight="false" outlineLevel="0" collapsed="false">
      <c r="A31" s="1"/>
      <c r="B31" s="2"/>
      <c r="C31" s="2"/>
      <c r="D31" s="2"/>
      <c r="E31" s="2"/>
      <c r="F31" s="2"/>
      <c r="G31" s="6"/>
    </row>
    <row r="32" customFormat="false" ht="15" hidden="false" customHeight="false" outlineLevel="0" collapsed="false">
      <c r="A32" s="1" t="s">
        <v>7</v>
      </c>
      <c r="B32" s="2" t="s">
        <v>85</v>
      </c>
      <c r="C32" s="2" t="s">
        <v>87</v>
      </c>
      <c r="D32" s="2" t="s">
        <v>88</v>
      </c>
      <c r="E32" s="2" t="s">
        <v>89</v>
      </c>
      <c r="F32" s="2"/>
      <c r="G32" s="6"/>
    </row>
    <row r="33" customFormat="false" ht="15" hidden="false" customHeight="false" outlineLevel="0" collapsed="false">
      <c r="A33" s="1" t="s">
        <v>7</v>
      </c>
      <c r="B33" s="2" t="s">
        <v>85</v>
      </c>
      <c r="C33" s="2" t="s">
        <v>90</v>
      </c>
      <c r="D33" s="2" t="s">
        <v>91</v>
      </c>
      <c r="E33" s="2" t="s">
        <v>92</v>
      </c>
      <c r="F33" s="2"/>
      <c r="G33" s="6"/>
    </row>
    <row r="34" customFormat="false" ht="15" hidden="false" customHeight="false" outlineLevel="0" collapsed="false">
      <c r="A34" s="1" t="s">
        <v>7</v>
      </c>
      <c r="B34" s="2" t="s">
        <v>93</v>
      </c>
      <c r="C34" s="2" t="s">
        <v>94</v>
      </c>
      <c r="D34" s="2" t="s">
        <v>95</v>
      </c>
      <c r="E34" s="2" t="s">
        <v>95</v>
      </c>
      <c r="F34" s="2"/>
      <c r="G34" s="6"/>
    </row>
    <row r="35" customFormat="false" ht="15" hidden="false" customHeight="false" outlineLevel="0" collapsed="false">
      <c r="A35" s="1" t="s">
        <v>7</v>
      </c>
      <c r="B35" s="2" t="s">
        <v>93</v>
      </c>
      <c r="C35" s="2" t="s">
        <v>96</v>
      </c>
      <c r="D35" s="2" t="s">
        <v>97</v>
      </c>
      <c r="E35" s="2" t="s">
        <v>97</v>
      </c>
      <c r="F35" s="2"/>
      <c r="G35" s="6"/>
    </row>
    <row r="36" customFormat="false" ht="15" hidden="false" customHeight="false" outlineLevel="0" collapsed="false">
      <c r="A36" s="1" t="s">
        <v>7</v>
      </c>
      <c r="B36" s="2" t="s">
        <v>98</v>
      </c>
      <c r="C36" s="2" t="s">
        <v>94</v>
      </c>
      <c r="D36" s="2" t="s">
        <v>95</v>
      </c>
      <c r="E36" s="2" t="s">
        <v>95</v>
      </c>
      <c r="F36" s="2"/>
      <c r="G36" s="6"/>
    </row>
    <row r="37" customFormat="false" ht="15" hidden="false" customHeight="false" outlineLevel="0" collapsed="false">
      <c r="A37" s="1" t="s">
        <v>7</v>
      </c>
      <c r="B37" s="2" t="s">
        <v>98</v>
      </c>
      <c r="C37" s="2" t="s">
        <v>96</v>
      </c>
      <c r="D37" s="2" t="s">
        <v>97</v>
      </c>
      <c r="E37" s="2" t="s">
        <v>97</v>
      </c>
      <c r="F37" s="2"/>
      <c r="G37" s="6"/>
    </row>
    <row r="38" customFormat="false" ht="15" hidden="false" customHeight="false" outlineLevel="0" collapsed="false">
      <c r="A38" s="6" t="s">
        <v>7</v>
      </c>
      <c r="B38" s="2" t="s">
        <v>98</v>
      </c>
      <c r="C38" s="2" t="s">
        <v>75</v>
      </c>
      <c r="D38" s="9" t="s">
        <v>76</v>
      </c>
      <c r="E38" s="9" t="s">
        <v>76</v>
      </c>
      <c r="F38" s="9"/>
      <c r="G38" s="6"/>
    </row>
    <row r="39" customFormat="false" ht="15" hidden="false" customHeight="false" outlineLevel="0" collapsed="false">
      <c r="A39" s="1" t="s">
        <v>7</v>
      </c>
      <c r="B39" s="2" t="s">
        <v>99</v>
      </c>
      <c r="C39" s="2" t="s">
        <v>100</v>
      </c>
      <c r="D39" s="2" t="s">
        <v>101</v>
      </c>
      <c r="E39" s="2" t="s">
        <v>102</v>
      </c>
      <c r="F39" s="2"/>
      <c r="G39" s="6"/>
    </row>
    <row r="40" customFormat="false" ht="15" hidden="false" customHeight="false" outlineLevel="0" collapsed="false">
      <c r="A40" s="1" t="s">
        <v>7</v>
      </c>
      <c r="B40" s="2" t="s">
        <v>99</v>
      </c>
      <c r="C40" s="2" t="s">
        <v>103</v>
      </c>
      <c r="D40" s="2" t="s">
        <v>104</v>
      </c>
      <c r="E40" s="2" t="s">
        <v>105</v>
      </c>
      <c r="F40" s="2"/>
      <c r="G40" s="6"/>
    </row>
    <row r="41" customFormat="false" ht="15" hidden="false" customHeight="false" outlineLevel="0" collapsed="false">
      <c r="A41" s="1" t="s">
        <v>7</v>
      </c>
      <c r="B41" s="2" t="s">
        <v>106</v>
      </c>
      <c r="C41" s="2" t="s">
        <v>107</v>
      </c>
      <c r="D41" s="2" t="s">
        <v>108</v>
      </c>
      <c r="E41" s="2" t="s">
        <v>109</v>
      </c>
      <c r="F41" s="2"/>
      <c r="G41" s="6"/>
    </row>
    <row r="42" customFormat="false" ht="15" hidden="false" customHeight="false" outlineLevel="0" collapsed="false">
      <c r="A42" s="1" t="s">
        <v>7</v>
      </c>
      <c r="B42" s="2" t="s">
        <v>106</v>
      </c>
      <c r="C42" s="2" t="s">
        <v>110</v>
      </c>
      <c r="D42" s="2" t="s">
        <v>111</v>
      </c>
      <c r="E42" s="2" t="s">
        <v>112</v>
      </c>
      <c r="F42" s="2"/>
      <c r="G42" s="6"/>
    </row>
    <row r="43" customFormat="false" ht="39.55" hidden="false" customHeight="false" outlineLevel="0" collapsed="false">
      <c r="A43" s="1" t="s">
        <v>7</v>
      </c>
      <c r="B43" s="2" t="s">
        <v>113</v>
      </c>
      <c r="C43" s="2" t="s">
        <v>114</v>
      </c>
      <c r="D43" s="2" t="s">
        <v>115</v>
      </c>
      <c r="E43" s="2" t="s">
        <v>116</v>
      </c>
      <c r="F43" s="2"/>
      <c r="G43" s="6" t="s">
        <v>117</v>
      </c>
    </row>
    <row r="44" customFormat="false" ht="26.85" hidden="false" customHeight="false" outlineLevel="0" collapsed="false">
      <c r="A44" s="1" t="s">
        <v>7</v>
      </c>
      <c r="B44" s="2" t="s">
        <v>113</v>
      </c>
      <c r="C44" s="2" t="s">
        <v>114</v>
      </c>
      <c r="D44" s="2" t="s">
        <v>118</v>
      </c>
      <c r="E44" s="2" t="s">
        <v>119</v>
      </c>
      <c r="F44" s="2"/>
      <c r="G44" s="6"/>
    </row>
    <row r="45" customFormat="false" ht="26.85" hidden="false" customHeight="false" outlineLevel="0" collapsed="false">
      <c r="A45" s="1" t="s">
        <v>7</v>
      </c>
      <c r="B45" s="2" t="s">
        <v>113</v>
      </c>
      <c r="C45" s="2" t="s">
        <v>120</v>
      </c>
      <c r="D45" s="9" t="s">
        <v>121</v>
      </c>
      <c r="E45" s="9"/>
      <c r="F45" s="9"/>
      <c r="G45" s="6"/>
    </row>
    <row r="46" customFormat="false" ht="15" hidden="false" customHeight="false" outlineLevel="0" collapsed="false">
      <c r="A46" s="1" t="s">
        <v>7</v>
      </c>
      <c r="B46" s="9" t="s">
        <v>122</v>
      </c>
      <c r="C46" s="13" t="s">
        <v>123</v>
      </c>
      <c r="D46" s="13" t="s">
        <v>124</v>
      </c>
      <c r="E46" s="13" t="s">
        <v>125</v>
      </c>
      <c r="F46" s="13"/>
      <c r="G46" s="6"/>
    </row>
    <row r="47" customFormat="false" ht="15" hidden="false" customHeight="false" outlineLevel="0" collapsed="false">
      <c r="A47" s="1" t="s">
        <v>7</v>
      </c>
      <c r="B47" s="9" t="s">
        <v>122</v>
      </c>
      <c r="C47" s="13" t="s">
        <v>126</v>
      </c>
      <c r="D47" s="13" t="s">
        <v>127</v>
      </c>
      <c r="E47" s="13" t="s">
        <v>128</v>
      </c>
      <c r="F47" s="13"/>
      <c r="G47" s="14"/>
    </row>
    <row r="49" customFormat="false" ht="26.85" hidden="false" customHeight="false" outlineLevel="0" collapsed="false">
      <c r="A49" s="1" t="s">
        <v>7</v>
      </c>
      <c r="B49" s="9" t="s">
        <v>129</v>
      </c>
      <c r="C49" s="13" t="s">
        <v>130</v>
      </c>
      <c r="D49" s="13" t="s">
        <v>131</v>
      </c>
      <c r="E49" s="13" t="s">
        <v>132</v>
      </c>
      <c r="F49" s="13"/>
      <c r="G49" s="6"/>
    </row>
    <row r="50" customFormat="false" ht="15" hidden="false" customHeight="false" outlineLevel="0" collapsed="false">
      <c r="A50" s="1" t="s">
        <v>7</v>
      </c>
      <c r="B50" s="9" t="s">
        <v>129</v>
      </c>
      <c r="C50" s="13" t="s">
        <v>133</v>
      </c>
      <c r="D50" s="13" t="s">
        <v>134</v>
      </c>
      <c r="E50" s="13" t="s">
        <v>135</v>
      </c>
      <c r="F50" s="13"/>
      <c r="G50" s="6"/>
    </row>
    <row r="53" customFormat="false" ht="15" hidden="false" customHeight="false" outlineLevel="0" collapsed="false">
      <c r="A53" s="1" t="s">
        <v>7</v>
      </c>
      <c r="B53" s="9" t="s">
        <v>136</v>
      </c>
      <c r="C53" s="13" t="s">
        <v>9</v>
      </c>
      <c r="D53" s="15" t="s">
        <v>137</v>
      </c>
      <c r="E53" s="16" t="s">
        <v>138</v>
      </c>
      <c r="F53" s="16"/>
      <c r="G53" s="6"/>
    </row>
    <row r="54" customFormat="false" ht="15" hidden="false" customHeight="false" outlineLevel="0" collapsed="false">
      <c r="A54" s="1" t="s">
        <v>7</v>
      </c>
      <c r="B54" s="9" t="s">
        <v>136</v>
      </c>
      <c r="C54" s="17" t="s">
        <v>139</v>
      </c>
      <c r="D54" s="17" t="s">
        <v>140</v>
      </c>
      <c r="E54" s="16" t="s">
        <v>141</v>
      </c>
      <c r="F54" s="16"/>
      <c r="G54" s="6"/>
    </row>
    <row r="55" customFormat="false" ht="23.85" hidden="false" customHeight="false" outlineLevel="0" collapsed="false">
      <c r="A55" s="1" t="s">
        <v>7</v>
      </c>
      <c r="B55" s="9" t="s">
        <v>142</v>
      </c>
      <c r="C55" s="18" t="s">
        <v>143</v>
      </c>
      <c r="D55" s="18" t="s">
        <v>144</v>
      </c>
      <c r="E55" s="18" t="s">
        <v>145</v>
      </c>
      <c r="F55" s="18"/>
      <c r="G55" s="6"/>
    </row>
    <row r="56" customFormat="false" ht="23.85" hidden="false" customHeight="false" outlineLevel="0" collapsed="false">
      <c r="A56" s="1" t="s">
        <v>7</v>
      </c>
      <c r="B56" s="9" t="s">
        <v>142</v>
      </c>
      <c r="C56" s="18" t="s">
        <v>146</v>
      </c>
      <c r="D56" s="18" t="s">
        <v>147</v>
      </c>
      <c r="E56" s="18" t="s">
        <v>148</v>
      </c>
      <c r="F56" s="18"/>
      <c r="G56" s="6"/>
    </row>
    <row r="58" customFormat="false" ht="15" hidden="false" customHeight="false" outlineLevel="0" collapsed="false">
      <c r="A58" s="1" t="s">
        <v>7</v>
      </c>
      <c r="B58" s="9" t="s">
        <v>149</v>
      </c>
      <c r="C58" s="19" t="s">
        <v>9</v>
      </c>
      <c r="D58" s="18" t="s">
        <v>150</v>
      </c>
      <c r="E58" s="18"/>
      <c r="F58" s="18"/>
      <c r="G58" s="6"/>
    </row>
    <row r="59" customFormat="false" ht="23.85" hidden="false" customHeight="false" outlineLevel="0" collapsed="false">
      <c r="A59" s="1" t="s">
        <v>7</v>
      </c>
      <c r="B59" s="9" t="s">
        <v>149</v>
      </c>
      <c r="C59" s="18" t="s">
        <v>151</v>
      </c>
      <c r="D59" s="18" t="s">
        <v>151</v>
      </c>
      <c r="E59" s="18" t="s">
        <v>152</v>
      </c>
      <c r="F59" s="18"/>
      <c r="G59" s="6"/>
    </row>
    <row r="60" customFormat="false" ht="15" hidden="false" customHeight="false" outlineLevel="0" collapsed="false">
      <c r="A60" s="1" t="s">
        <v>7</v>
      </c>
      <c r="B60" s="9" t="s">
        <v>149</v>
      </c>
      <c r="C60" s="18" t="s">
        <v>153</v>
      </c>
      <c r="D60" s="18" t="s">
        <v>153</v>
      </c>
      <c r="E60" s="18"/>
      <c r="F60" s="18"/>
      <c r="G60" s="6"/>
    </row>
    <row r="61" customFormat="false" ht="15" hidden="false" customHeight="false" outlineLevel="0" collapsed="false">
      <c r="A61" s="1" t="s">
        <v>7</v>
      </c>
      <c r="B61" s="9" t="s">
        <v>149</v>
      </c>
      <c r="C61" s="18" t="s">
        <v>154</v>
      </c>
      <c r="D61" s="18" t="s">
        <v>154</v>
      </c>
      <c r="E61" s="18"/>
      <c r="F61" s="18"/>
      <c r="G61" s="6"/>
    </row>
    <row r="62" customFormat="false" ht="15" hidden="false" customHeight="false" outlineLevel="0" collapsed="false">
      <c r="A62" s="1" t="s">
        <v>7</v>
      </c>
      <c r="B62" s="9" t="s">
        <v>149</v>
      </c>
      <c r="C62" s="18" t="s">
        <v>155</v>
      </c>
      <c r="D62" s="18" t="s">
        <v>155</v>
      </c>
      <c r="E62" s="18"/>
      <c r="F62" s="18"/>
      <c r="G62" s="6"/>
    </row>
    <row r="63" customFormat="false" ht="24.85" hidden="false" customHeight="false" outlineLevel="0" collapsed="false">
      <c r="A63" s="1"/>
      <c r="B63" s="9" t="s">
        <v>156</v>
      </c>
      <c r="C63" s="19" t="s">
        <v>9</v>
      </c>
      <c r="D63" s="20" t="s">
        <v>157</v>
      </c>
      <c r="E63" s="20" t="s">
        <v>158</v>
      </c>
      <c r="F63" s="18"/>
      <c r="G63" s="6"/>
    </row>
    <row r="64" customFormat="false" ht="60.3" hidden="false" customHeight="false" outlineLevel="0" collapsed="false">
      <c r="A64" s="1" t="s">
        <v>7</v>
      </c>
      <c r="B64" s="9" t="s">
        <v>156</v>
      </c>
      <c r="C64" s="21" t="s">
        <v>159</v>
      </c>
      <c r="D64" s="19" t="s">
        <v>160</v>
      </c>
      <c r="E64" s="22" t="s">
        <v>161</v>
      </c>
      <c r="F64" s="18"/>
      <c r="G64" s="6"/>
    </row>
    <row r="65" customFormat="false" ht="60.3" hidden="false" customHeight="false" outlineLevel="0" collapsed="false">
      <c r="A65" s="1" t="s">
        <v>7</v>
      </c>
      <c r="B65" s="9" t="s">
        <v>156</v>
      </c>
      <c r="C65" s="21" t="s">
        <v>162</v>
      </c>
      <c r="D65" s="19" t="s">
        <v>163</v>
      </c>
      <c r="E65" s="22" t="s">
        <v>164</v>
      </c>
      <c r="F65" s="18"/>
      <c r="G65" s="6"/>
    </row>
    <row r="66" customFormat="false" ht="15" hidden="false" customHeight="false" outlineLevel="0" collapsed="false">
      <c r="A66" s="1"/>
      <c r="B66" s="9"/>
      <c r="C66" s="18"/>
      <c r="D66" s="18"/>
      <c r="E66" s="18"/>
      <c r="F66" s="18"/>
      <c r="G66" s="6"/>
    </row>
    <row r="67" customFormat="false" ht="15" hidden="false" customHeight="false" outlineLevel="0" collapsed="false">
      <c r="A67" s="1"/>
      <c r="B67" s="9"/>
      <c r="C67" s="18"/>
      <c r="D67" s="18"/>
      <c r="E67" s="18"/>
      <c r="F67" s="18"/>
      <c r="G67" s="6"/>
    </row>
    <row r="68" customFormat="false" ht="15" hidden="false" customHeight="false" outlineLevel="0" collapsed="false">
      <c r="A68" s="1"/>
      <c r="B68" s="9"/>
      <c r="C68" s="9"/>
      <c r="D68" s="9"/>
      <c r="E68" s="9"/>
      <c r="F68" s="9"/>
      <c r="G68" s="6"/>
    </row>
    <row r="69" customFormat="false" ht="15" hidden="false" customHeight="false" outlineLevel="0" collapsed="false">
      <c r="A69" s="1" t="s">
        <v>7</v>
      </c>
      <c r="B69" s="9" t="s">
        <v>165</v>
      </c>
      <c r="C69" s="6" t="s">
        <v>9</v>
      </c>
      <c r="D69" s="6" t="s">
        <v>166</v>
      </c>
      <c r="E69" s="6" t="s">
        <v>167</v>
      </c>
      <c r="F69" s="6"/>
      <c r="G69" s="6"/>
    </row>
    <row r="70" customFormat="false" ht="24.85" hidden="false" customHeight="false" outlineLevel="0" collapsed="false">
      <c r="A70" s="1" t="s">
        <v>7</v>
      </c>
      <c r="B70" s="9" t="s">
        <v>165</v>
      </c>
      <c r="C70" s="16" t="s">
        <v>168</v>
      </c>
      <c r="D70" s="17" t="s">
        <v>169</v>
      </c>
      <c r="E70" s="22" t="s">
        <v>170</v>
      </c>
      <c r="F70" s="16"/>
      <c r="G70" s="6"/>
    </row>
    <row r="71" customFormat="false" ht="24.85" hidden="false" customHeight="false" outlineLevel="0" collapsed="false">
      <c r="A71" s="1" t="s">
        <v>7</v>
      </c>
      <c r="B71" s="9" t="s">
        <v>165</v>
      </c>
      <c r="C71" s="16" t="s">
        <v>171</v>
      </c>
      <c r="D71" s="17" t="s">
        <v>172</v>
      </c>
      <c r="E71" s="22" t="s">
        <v>173</v>
      </c>
      <c r="F71" s="16"/>
      <c r="G71" s="6"/>
    </row>
    <row r="72" customFormat="false" ht="24.85" hidden="false" customHeight="false" outlineLevel="0" collapsed="false">
      <c r="A72" s="1" t="s">
        <v>7</v>
      </c>
      <c r="B72" s="9" t="s">
        <v>165</v>
      </c>
      <c r="C72" s="16" t="s">
        <v>174</v>
      </c>
      <c r="D72" s="15" t="s">
        <v>175</v>
      </c>
      <c r="E72" s="22" t="s">
        <v>176</v>
      </c>
      <c r="F72" s="16"/>
      <c r="G72" s="6"/>
    </row>
    <row r="73" customFormat="false" ht="15" hidden="false" customHeight="false" outlineLevel="0" collapsed="false">
      <c r="A73" s="1" t="s">
        <v>7</v>
      </c>
      <c r="B73" s="9" t="s">
        <v>177</v>
      </c>
      <c r="C73" s="2" t="s">
        <v>9</v>
      </c>
      <c r="D73" s="16" t="s">
        <v>178</v>
      </c>
      <c r="E73" s="16" t="s">
        <v>179</v>
      </c>
      <c r="F73" s="16"/>
      <c r="G73" s="6"/>
    </row>
    <row r="74" customFormat="false" ht="36.65" hidden="false" customHeight="false" outlineLevel="0" collapsed="false">
      <c r="A74" s="1" t="s">
        <v>7</v>
      </c>
      <c r="B74" s="9" t="s">
        <v>177</v>
      </c>
      <c r="C74" s="16" t="s">
        <v>180</v>
      </c>
      <c r="D74" s="17" t="s">
        <v>181</v>
      </c>
      <c r="E74" s="22" t="s">
        <v>182</v>
      </c>
      <c r="F74" s="16"/>
      <c r="G74" s="0" t="s">
        <v>183</v>
      </c>
    </row>
    <row r="75" customFormat="false" ht="24.85" hidden="false" customHeight="false" outlineLevel="0" collapsed="false">
      <c r="A75" s="1" t="s">
        <v>7</v>
      </c>
      <c r="B75" s="9" t="s">
        <v>177</v>
      </c>
      <c r="C75" s="16" t="s">
        <v>184</v>
      </c>
      <c r="D75" s="17" t="s">
        <v>185</v>
      </c>
      <c r="E75" s="22" t="s">
        <v>186</v>
      </c>
      <c r="F75" s="16"/>
      <c r="G75" s="0" t="s">
        <v>183</v>
      </c>
    </row>
    <row r="76" customFormat="false" ht="24.85" hidden="false" customHeight="false" outlineLevel="0" collapsed="false">
      <c r="A76" s="1" t="s">
        <v>7</v>
      </c>
      <c r="B76" s="9" t="s">
        <v>177</v>
      </c>
      <c r="C76" s="16" t="s">
        <v>187</v>
      </c>
      <c r="D76" s="17" t="s">
        <v>188</v>
      </c>
      <c r="E76" s="22" t="s">
        <v>189</v>
      </c>
      <c r="F76" s="16"/>
      <c r="G76" s="0" t="s">
        <v>183</v>
      </c>
    </row>
    <row r="77" customFormat="false" ht="15" hidden="false" customHeight="false" outlineLevel="0" collapsed="false">
      <c r="A77" s="1" t="s">
        <v>7</v>
      </c>
      <c r="B77" s="9" t="s">
        <v>190</v>
      </c>
      <c r="C77" s="2" t="s">
        <v>9</v>
      </c>
      <c r="D77" s="16" t="s">
        <v>191</v>
      </c>
      <c r="E77" s="16" t="s">
        <v>192</v>
      </c>
      <c r="F77" s="16"/>
    </row>
    <row r="78" customFormat="false" ht="15" hidden="false" customHeight="false" outlineLevel="0" collapsed="false">
      <c r="A78" s="1"/>
      <c r="B78" s="9"/>
      <c r="C78" s="16"/>
      <c r="D78" s="17"/>
      <c r="E78" s="16"/>
      <c r="F78" s="16"/>
    </row>
    <row r="79" customFormat="false" ht="15" hidden="false" customHeight="false" outlineLevel="0" collapsed="false">
      <c r="A79" s="1"/>
      <c r="B79" s="9"/>
      <c r="C79" s="16"/>
      <c r="D79" s="17"/>
      <c r="E79" s="16"/>
      <c r="F79" s="16"/>
    </row>
    <row r="80" customFormat="false" ht="15" hidden="false" customHeight="false" outlineLevel="0" collapsed="false">
      <c r="A80" s="1"/>
      <c r="B80" s="9"/>
      <c r="C80" s="16"/>
      <c r="D80" s="17"/>
      <c r="E80" s="16"/>
      <c r="F80" s="16"/>
    </row>
    <row r="81" customFormat="false" ht="15" hidden="false" customHeight="false" outlineLevel="0" collapsed="false">
      <c r="A81" s="1"/>
      <c r="B81" s="9"/>
      <c r="C81" s="16"/>
      <c r="D81" s="17"/>
      <c r="E81" s="16"/>
      <c r="F81" s="16"/>
    </row>
    <row r="82" customFormat="false" ht="15" hidden="false" customHeight="false" outlineLevel="0" collapsed="false">
      <c r="A82" s="1"/>
      <c r="B82" s="9"/>
      <c r="C82" s="16"/>
      <c r="D82" s="17"/>
      <c r="E82" s="16"/>
      <c r="F82" s="16"/>
    </row>
    <row r="83" customFormat="false" ht="15" hidden="false" customHeight="false" outlineLevel="0" collapsed="false">
      <c r="A83" s="1"/>
      <c r="B83" s="9"/>
      <c r="C83" s="16"/>
      <c r="D83" s="17"/>
      <c r="E83" s="16"/>
      <c r="F83" s="16"/>
    </row>
    <row r="84" customFormat="false" ht="15" hidden="false" customHeight="false" outlineLevel="0" collapsed="false">
      <c r="A84" s="1"/>
      <c r="B84" s="9"/>
      <c r="C84" s="16"/>
      <c r="D84" s="17"/>
      <c r="E84" s="16"/>
      <c r="F84" s="16"/>
    </row>
    <row r="85" customFormat="false" ht="15" hidden="false" customHeight="false" outlineLevel="0" collapsed="false">
      <c r="A85" s="1"/>
      <c r="B85" s="9"/>
      <c r="C85" s="16"/>
      <c r="D85" s="17"/>
      <c r="E85" s="16"/>
      <c r="F85" s="16"/>
    </row>
    <row r="86" customFormat="false" ht="15" hidden="false" customHeight="false" outlineLevel="0" collapsed="false">
      <c r="A86" s="1"/>
      <c r="B86" s="23"/>
      <c r="C86" s="16"/>
      <c r="D86" s="17"/>
      <c r="E86" s="16"/>
      <c r="F86" s="16"/>
    </row>
    <row r="87" customFormat="false" ht="15" hidden="false" customHeight="false" outlineLevel="0" collapsed="false">
      <c r="A87" s="1"/>
      <c r="B87" s="23"/>
      <c r="C87" s="16"/>
      <c r="D87" s="17"/>
      <c r="E87" s="16"/>
      <c r="F87" s="16"/>
    </row>
    <row r="88" customFormat="false" ht="15" hidden="false" customHeight="false" outlineLevel="0" collapsed="false">
      <c r="A88" s="1"/>
      <c r="B88" s="23"/>
      <c r="C88" s="16"/>
      <c r="D88" s="17"/>
      <c r="E88" s="16"/>
      <c r="F88" s="16"/>
    </row>
    <row r="89" customFormat="false" ht="15" hidden="false" customHeight="false" outlineLevel="0" collapsed="false">
      <c r="A89" s="1"/>
      <c r="B89" s="23"/>
      <c r="C89" s="16"/>
      <c r="D89" s="17"/>
      <c r="E89" s="16"/>
      <c r="F89" s="16"/>
    </row>
    <row r="90" s="26" customFormat="true" ht="14.15" hidden="false" customHeight="false" outlineLevel="0" collapsed="false">
      <c r="A90" s="24"/>
      <c r="B90" s="9" t="s">
        <v>190</v>
      </c>
      <c r="C90" s="25" t="s">
        <v>193</v>
      </c>
      <c r="D90" s="25" t="s">
        <v>194</v>
      </c>
      <c r="E90" s="25"/>
      <c r="F90" s="25"/>
      <c r="G90" s="24" t="s">
        <v>193</v>
      </c>
    </row>
    <row r="91" customFormat="false" ht="15" hidden="false" customHeight="false" outlineLevel="0" collapsed="false">
      <c r="A91" s="1" t="s">
        <v>7</v>
      </c>
      <c r="B91" s="9" t="s">
        <v>195</v>
      </c>
      <c r="C91" s="2" t="s">
        <v>9</v>
      </c>
      <c r="D91" s="16" t="s">
        <v>196</v>
      </c>
      <c r="E91" s="16" t="s">
        <v>197</v>
      </c>
      <c r="F91" s="16"/>
      <c r="G91" s="6"/>
    </row>
    <row r="92" customFormat="false" ht="24.85" hidden="false" customHeight="false" outlineLevel="0" collapsed="false">
      <c r="A92" s="1" t="s">
        <v>7</v>
      </c>
      <c r="B92" s="9" t="s">
        <v>195</v>
      </c>
      <c r="C92" s="16" t="s">
        <v>198</v>
      </c>
      <c r="D92" s="17" t="s">
        <v>199</v>
      </c>
      <c r="E92" s="27" t="s">
        <v>200</v>
      </c>
      <c r="F92" s="16"/>
      <c r="G92" s="6"/>
    </row>
    <row r="93" customFormat="false" ht="36.65" hidden="false" customHeight="false" outlineLevel="0" collapsed="false">
      <c r="A93" s="1" t="s">
        <v>7</v>
      </c>
      <c r="B93" s="9" t="s">
        <v>195</v>
      </c>
      <c r="C93" s="16" t="s">
        <v>201</v>
      </c>
      <c r="D93" s="17" t="s">
        <v>202</v>
      </c>
      <c r="E93" s="27" t="s">
        <v>203</v>
      </c>
      <c r="F93" s="16"/>
      <c r="G93" s="6"/>
    </row>
    <row r="94" customFormat="false" ht="15" hidden="false" customHeight="false" outlineLevel="0" collapsed="false">
      <c r="A94" s="1" t="s">
        <v>7</v>
      </c>
      <c r="B94" s="9" t="s">
        <v>195</v>
      </c>
      <c r="C94" s="16" t="s">
        <v>204</v>
      </c>
      <c r="D94" s="17" t="s">
        <v>205</v>
      </c>
      <c r="E94" s="27" t="s">
        <v>206</v>
      </c>
      <c r="F94" s="16"/>
      <c r="G94" s="6"/>
    </row>
    <row r="95" customFormat="false" ht="14.15" hidden="false" customHeight="false" outlineLevel="0" collapsed="false">
      <c r="A95" s="6" t="s">
        <v>7</v>
      </c>
      <c r="B95" s="9" t="s">
        <v>195</v>
      </c>
      <c r="C95" s="6" t="s">
        <v>207</v>
      </c>
      <c r="D95" s="16" t="s">
        <v>208</v>
      </c>
      <c r="E95" s="27" t="s">
        <v>209</v>
      </c>
      <c r="F95" s="16"/>
      <c r="G95" s="6"/>
    </row>
    <row r="96" customFormat="false" ht="15" hidden="false" customHeight="false" outlineLevel="0" collapsed="false">
      <c r="A96" s="1"/>
      <c r="B96" s="9"/>
      <c r="C96" s="2"/>
      <c r="D96" s="16"/>
      <c r="E96" s="16"/>
      <c r="F96" s="16"/>
    </row>
    <row r="97" customFormat="false" ht="15" hidden="false" customHeight="false" outlineLevel="0" collapsed="false">
      <c r="A97" s="1"/>
      <c r="B97" s="9"/>
      <c r="C97" s="16"/>
      <c r="D97" s="17"/>
      <c r="E97" s="27"/>
      <c r="F97" s="16"/>
    </row>
    <row r="98" customFormat="false" ht="15" hidden="false" customHeight="false" outlineLevel="0" collapsed="false">
      <c r="A98" s="1"/>
      <c r="B98" s="9"/>
      <c r="C98" s="16"/>
      <c r="D98" s="17"/>
      <c r="E98" s="27"/>
      <c r="F98" s="16"/>
    </row>
    <row r="99" customFormat="false" ht="15" hidden="false" customHeight="false" outlineLevel="0" collapsed="false">
      <c r="A99" s="1"/>
      <c r="B99" s="9"/>
      <c r="C99" s="16"/>
      <c r="D99" s="17"/>
      <c r="E99" s="27"/>
      <c r="F99" s="16"/>
    </row>
    <row r="100" customFormat="false" ht="24.85" hidden="false" customHeight="false" outlineLevel="0" collapsed="false">
      <c r="A100" s="1" t="s">
        <v>7</v>
      </c>
      <c r="B100" s="9" t="s">
        <v>210</v>
      </c>
      <c r="C100" s="28" t="s">
        <v>211</v>
      </c>
      <c r="D100" s="17" t="s">
        <v>212</v>
      </c>
      <c r="E100" s="27" t="s">
        <v>213</v>
      </c>
      <c r="F100" s="16"/>
      <c r="G100" s="0" t="s">
        <v>193</v>
      </c>
    </row>
    <row r="101" customFormat="false" ht="15" hidden="false" customHeight="false" outlineLevel="0" collapsed="false">
      <c r="A101" s="1" t="s">
        <v>7</v>
      </c>
      <c r="B101" s="9" t="s">
        <v>214</v>
      </c>
      <c r="C101" s="16" t="s">
        <v>9</v>
      </c>
      <c r="D101" s="16" t="s">
        <v>215</v>
      </c>
      <c r="E101" s="16" t="s">
        <v>216</v>
      </c>
      <c r="F101" s="16"/>
      <c r="G101" s="6"/>
    </row>
    <row r="102" customFormat="false" ht="24.85" hidden="false" customHeight="false" outlineLevel="0" collapsed="false">
      <c r="A102" s="1" t="s">
        <v>7</v>
      </c>
      <c r="B102" s="9" t="s">
        <v>214</v>
      </c>
      <c r="C102" s="16" t="s">
        <v>217</v>
      </c>
      <c r="D102" s="17" t="s">
        <v>218</v>
      </c>
      <c r="E102" s="22" t="s">
        <v>219</v>
      </c>
      <c r="F102" s="17"/>
      <c r="G102" s="6"/>
    </row>
    <row r="103" customFormat="false" ht="36.65" hidden="false" customHeight="false" outlineLevel="0" collapsed="false">
      <c r="A103" s="1" t="s">
        <v>7</v>
      </c>
      <c r="B103" s="9" t="s">
        <v>214</v>
      </c>
      <c r="C103" s="16" t="s">
        <v>220</v>
      </c>
      <c r="D103" s="17" t="s">
        <v>221</v>
      </c>
      <c r="E103" s="29" t="s">
        <v>222</v>
      </c>
      <c r="F103" s="16"/>
      <c r="G103" s="6"/>
    </row>
    <row r="104" customFormat="false" ht="15" hidden="false" customHeight="false" outlineLevel="0" collapsed="false">
      <c r="A104" s="1" t="s">
        <v>7</v>
      </c>
      <c r="B104" s="9" t="s">
        <v>214</v>
      </c>
      <c r="C104" s="16" t="s">
        <v>223</v>
      </c>
      <c r="D104" s="17" t="s">
        <v>224</v>
      </c>
      <c r="E104" s="22" t="s">
        <v>225</v>
      </c>
      <c r="F104" s="16"/>
      <c r="G104" s="6"/>
    </row>
    <row r="105" customFormat="false" ht="15" hidden="false" customHeight="false" outlineLevel="0" collapsed="false">
      <c r="A105" s="1"/>
      <c r="B105" s="9"/>
      <c r="C105" s="2"/>
      <c r="D105" s="16"/>
      <c r="E105" s="17"/>
      <c r="F105" s="17"/>
      <c r="G105" s="6"/>
    </row>
    <row r="106" customFormat="false" ht="15" hidden="false" customHeight="false" outlineLevel="0" collapsed="false">
      <c r="A106" s="1"/>
      <c r="B106" s="9"/>
      <c r="C106" s="16"/>
      <c r="D106" s="17"/>
      <c r="E106" s="16"/>
      <c r="F106" s="16"/>
      <c r="G106" s="6"/>
    </row>
    <row r="107" customFormat="false" ht="15" hidden="false" customHeight="false" outlineLevel="0" collapsed="false">
      <c r="A107" s="1"/>
      <c r="B107" s="9"/>
      <c r="C107" s="16"/>
      <c r="D107" s="17"/>
      <c r="E107" s="16"/>
      <c r="F107" s="16"/>
      <c r="G107" s="6"/>
    </row>
    <row r="108" customFormat="false" ht="15" hidden="false" customHeight="false" outlineLevel="0" collapsed="false">
      <c r="A108" s="1"/>
      <c r="B108" s="9"/>
      <c r="C108" s="16"/>
      <c r="D108" s="17"/>
      <c r="E108" s="16"/>
      <c r="F108" s="16"/>
      <c r="G108" s="6"/>
    </row>
    <row r="109" customFormat="false" ht="15" hidden="false" customHeight="false" outlineLevel="0" collapsed="false">
      <c r="A109" s="1" t="s">
        <v>7</v>
      </c>
      <c r="B109" s="9" t="s">
        <v>226</v>
      </c>
      <c r="C109" s="2" t="s">
        <v>9</v>
      </c>
      <c r="D109" s="16" t="s">
        <v>227</v>
      </c>
      <c r="E109" s="17" t="s">
        <v>228</v>
      </c>
      <c r="F109" s="17"/>
      <c r="G109" s="6"/>
    </row>
    <row r="110" customFormat="false" ht="14.15" hidden="false" customHeight="false" outlineLevel="0" collapsed="false">
      <c r="A110" s="6" t="s">
        <v>229</v>
      </c>
      <c r="B110" s="3" t="s">
        <v>226</v>
      </c>
      <c r="C110" s="3" t="s">
        <v>230</v>
      </c>
      <c r="D110" s="16" t="s">
        <v>231</v>
      </c>
      <c r="E110" s="22" t="s">
        <v>232</v>
      </c>
      <c r="F110" s="16"/>
      <c r="G110" s="6"/>
    </row>
    <row r="111" customFormat="false" ht="14.15" hidden="false" customHeight="false" outlineLevel="0" collapsed="false">
      <c r="A111" s="6" t="s">
        <v>229</v>
      </c>
      <c r="B111" s="3" t="s">
        <v>226</v>
      </c>
      <c r="C111" s="3" t="s">
        <v>233</v>
      </c>
      <c r="D111" s="16" t="s">
        <v>234</v>
      </c>
      <c r="E111" s="22" t="s">
        <v>235</v>
      </c>
      <c r="F111" s="9"/>
      <c r="G111" s="6"/>
    </row>
    <row r="112" customFormat="false" ht="14.15" hidden="false" customHeight="false" outlineLevel="0" collapsed="false">
      <c r="A112" s="6" t="s">
        <v>229</v>
      </c>
      <c r="B112" s="3" t="s">
        <v>226</v>
      </c>
      <c r="C112" s="3" t="s">
        <v>236</v>
      </c>
      <c r="D112" s="16" t="s">
        <v>237</v>
      </c>
      <c r="E112" s="22" t="s">
        <v>238</v>
      </c>
      <c r="F112" s="9"/>
      <c r="G112" s="6"/>
    </row>
    <row r="115" customFormat="false" ht="13.8" hidden="false" customHeight="false" outlineLevel="0" collapsed="false">
      <c r="A115" s="6"/>
      <c r="B115" s="9"/>
      <c r="C115" s="3"/>
      <c r="E115" s="9"/>
      <c r="F115" s="9"/>
      <c r="G115" s="6"/>
    </row>
    <row r="116" customFormat="false" ht="15" hidden="false" customHeight="false" outlineLevel="0" collapsed="false">
      <c r="A116" s="1" t="s">
        <v>7</v>
      </c>
      <c r="B116" s="9" t="s">
        <v>239</v>
      </c>
      <c r="C116" s="2" t="s">
        <v>9</v>
      </c>
      <c r="D116" s="0" t="s">
        <v>240</v>
      </c>
      <c r="E116" s="0" t="s">
        <v>239</v>
      </c>
      <c r="G116" s="6"/>
    </row>
    <row r="117" customFormat="false" ht="15" hidden="false" customHeight="false" outlineLevel="0" collapsed="false">
      <c r="A117" s="1"/>
      <c r="B117" s="9"/>
      <c r="C117" s="2"/>
      <c r="G117" s="6"/>
    </row>
    <row r="118" customFormat="false" ht="24.85" hidden="false" customHeight="false" outlineLevel="0" collapsed="false">
      <c r="A118" s="6" t="s">
        <v>229</v>
      </c>
      <c r="B118" s="9" t="s">
        <v>239</v>
      </c>
      <c r="C118" s="9" t="s">
        <v>241</v>
      </c>
      <c r="D118" s="0" t="s">
        <v>242</v>
      </c>
      <c r="E118" s="22" t="s">
        <v>243</v>
      </c>
      <c r="G118" s="6"/>
    </row>
    <row r="119" customFormat="false" ht="24.85" hidden="false" customHeight="false" outlineLevel="0" collapsed="false">
      <c r="A119" s="6" t="s">
        <v>229</v>
      </c>
      <c r="B119" s="9" t="s">
        <v>239</v>
      </c>
      <c r="C119" s="3" t="s">
        <v>244</v>
      </c>
      <c r="D119" s="0" t="s">
        <v>245</v>
      </c>
      <c r="E119" s="22" t="s">
        <v>246</v>
      </c>
      <c r="G119" s="6"/>
    </row>
    <row r="120" customFormat="false" ht="24.85" hidden="false" customHeight="false" outlineLevel="0" collapsed="false">
      <c r="A120" s="6" t="s">
        <v>229</v>
      </c>
      <c r="B120" s="9" t="s">
        <v>239</v>
      </c>
      <c r="C120" s="3" t="s">
        <v>247</v>
      </c>
      <c r="D120" s="0" t="s">
        <v>248</v>
      </c>
      <c r="E120" s="22" t="s">
        <v>249</v>
      </c>
      <c r="G120" s="6"/>
    </row>
    <row r="121" customFormat="false" ht="13.8" hidden="false" customHeight="false" outlineLevel="0" collapsed="false">
      <c r="A121" s="6"/>
      <c r="B121" s="9"/>
      <c r="C121" s="3"/>
      <c r="G121" s="6"/>
    </row>
    <row r="122" customFormat="false" ht="13.8" hidden="false" customHeight="false" outlineLevel="0" collapsed="false">
      <c r="A122" s="6"/>
      <c r="B122" s="9"/>
      <c r="C122" s="9"/>
      <c r="G122" s="6"/>
    </row>
    <row r="123" customFormat="false" ht="15" hidden="false" customHeight="false" outlineLevel="0" collapsed="false">
      <c r="A123" s="6" t="s">
        <v>229</v>
      </c>
      <c r="B123" s="9" t="s">
        <v>250</v>
      </c>
      <c r="C123" s="30" t="s">
        <v>9</v>
      </c>
      <c r="D123" s="3" t="s">
        <v>251</v>
      </c>
      <c r="E123" s="3" t="s">
        <v>252</v>
      </c>
      <c r="F123" s="3"/>
      <c r="G123" s="6"/>
    </row>
    <row r="124" customFormat="false" ht="24.85" hidden="false" customHeight="false" outlineLevel="0" collapsed="false">
      <c r="A124" s="6" t="s">
        <v>229</v>
      </c>
      <c r="B124" s="9" t="s">
        <v>250</v>
      </c>
      <c r="C124" s="3" t="s">
        <v>253</v>
      </c>
      <c r="D124" s="3" t="s">
        <v>254</v>
      </c>
      <c r="E124" s="22" t="s">
        <v>255</v>
      </c>
      <c r="F124" s="3"/>
      <c r="G124" s="6"/>
    </row>
    <row r="125" customFormat="false" ht="24.85" hidden="false" customHeight="false" outlineLevel="0" collapsed="false">
      <c r="A125" s="6" t="s">
        <v>229</v>
      </c>
      <c r="B125" s="9" t="s">
        <v>250</v>
      </c>
      <c r="C125" s="3" t="s">
        <v>256</v>
      </c>
      <c r="D125" s="3" t="s">
        <v>257</v>
      </c>
      <c r="E125" s="22" t="s">
        <v>258</v>
      </c>
      <c r="F125" s="3"/>
      <c r="G125" s="6"/>
    </row>
    <row r="126" customFormat="false" ht="36.65" hidden="false" customHeight="false" outlineLevel="0" collapsed="false">
      <c r="A126" s="6" t="s">
        <v>229</v>
      </c>
      <c r="B126" s="9" t="s">
        <v>250</v>
      </c>
      <c r="C126" s="3" t="s">
        <v>259</v>
      </c>
      <c r="D126" s="3" t="s">
        <v>260</v>
      </c>
      <c r="E126" s="22" t="s">
        <v>261</v>
      </c>
      <c r="F126" s="3"/>
      <c r="G126" s="6"/>
    </row>
    <row r="127" customFormat="false" ht="14.15" hidden="false" customHeight="false" outlineLevel="0" collapsed="false">
      <c r="A127" s="6" t="s">
        <v>7</v>
      </c>
      <c r="B127" s="9" t="s">
        <v>262</v>
      </c>
      <c r="C127" s="9" t="s">
        <v>9</v>
      </c>
      <c r="D127" s="9" t="s">
        <v>263</v>
      </c>
      <c r="E127" s="9" t="s">
        <v>264</v>
      </c>
      <c r="F127" s="9"/>
      <c r="G127" s="6"/>
    </row>
    <row r="128" customFormat="false" ht="26.85" hidden="false" customHeight="false" outlineLevel="0" collapsed="false">
      <c r="A128" s="6" t="s">
        <v>7</v>
      </c>
      <c r="B128" s="9" t="s">
        <v>262</v>
      </c>
      <c r="C128" s="9" t="s">
        <v>265</v>
      </c>
      <c r="D128" s="9" t="s">
        <v>266</v>
      </c>
      <c r="E128" s="9" t="s">
        <v>267</v>
      </c>
      <c r="F128" s="9"/>
      <c r="G128" s="6"/>
    </row>
    <row r="129" customFormat="false" ht="26.85" hidden="false" customHeight="false" outlineLevel="0" collapsed="false">
      <c r="A129" s="6" t="s">
        <v>7</v>
      </c>
      <c r="B129" s="9" t="s">
        <v>262</v>
      </c>
      <c r="C129" s="9" t="s">
        <v>268</v>
      </c>
      <c r="D129" s="9" t="s">
        <v>269</v>
      </c>
      <c r="E129" s="9" t="s">
        <v>270</v>
      </c>
      <c r="F129" s="9"/>
      <c r="G129" s="6"/>
    </row>
    <row r="130" customFormat="false" ht="26.85" hidden="false" customHeight="false" outlineLevel="0" collapsed="false">
      <c r="A130" s="6" t="s">
        <v>7</v>
      </c>
      <c r="B130" s="9" t="s">
        <v>262</v>
      </c>
      <c r="C130" s="9" t="s">
        <v>271</v>
      </c>
      <c r="D130" s="9" t="s">
        <v>272</v>
      </c>
      <c r="E130" s="9" t="s">
        <v>273</v>
      </c>
      <c r="F130" s="9"/>
      <c r="G130" s="6"/>
    </row>
    <row r="131" customFormat="false" ht="39" hidden="false" customHeight="true" outlineLevel="0" collapsed="false">
      <c r="A131" s="6" t="s">
        <v>7</v>
      </c>
      <c r="B131" s="9" t="s">
        <v>274</v>
      </c>
      <c r="C131" s="9" t="s">
        <v>9</v>
      </c>
      <c r="D131" s="9" t="s">
        <v>275</v>
      </c>
      <c r="E131" s="9" t="s">
        <v>276</v>
      </c>
      <c r="F131" s="9"/>
      <c r="G131" s="6"/>
    </row>
    <row r="132" customFormat="false" ht="14.15" hidden="false" customHeight="false" outlineLevel="0" collapsed="false">
      <c r="A132" s="6" t="s">
        <v>7</v>
      </c>
      <c r="B132" s="9" t="s">
        <v>274</v>
      </c>
      <c r="C132" s="9" t="s">
        <v>277</v>
      </c>
      <c r="D132" s="9" t="s">
        <v>278</v>
      </c>
      <c r="E132" s="9" t="s">
        <v>279</v>
      </c>
      <c r="F132" s="9"/>
      <c r="G132" s="6"/>
    </row>
    <row r="133" customFormat="false" ht="26.85" hidden="false" customHeight="false" outlineLevel="0" collapsed="false">
      <c r="A133" s="6" t="s">
        <v>7</v>
      </c>
      <c r="B133" s="9" t="s">
        <v>274</v>
      </c>
      <c r="C133" s="9" t="s">
        <v>280</v>
      </c>
      <c r="D133" s="9" t="s">
        <v>281</v>
      </c>
      <c r="E133" s="9" t="s">
        <v>282</v>
      </c>
      <c r="F133" s="9"/>
    </row>
    <row r="134" customFormat="false" ht="14.15" hidden="false" customHeight="false" outlineLevel="0" collapsed="false">
      <c r="A134" s="6" t="s">
        <v>7</v>
      </c>
      <c r="B134" s="9" t="s">
        <v>283</v>
      </c>
      <c r="C134" s="3" t="s">
        <v>9</v>
      </c>
      <c r="D134" s="9" t="s">
        <v>284</v>
      </c>
      <c r="E134" s="9" t="s">
        <v>285</v>
      </c>
      <c r="F134" s="9"/>
    </row>
    <row r="135" customFormat="false" ht="26.85" hidden="false" customHeight="false" outlineLevel="0" collapsed="false">
      <c r="A135" s="6" t="s">
        <v>7</v>
      </c>
      <c r="B135" s="9" t="s">
        <v>283</v>
      </c>
      <c r="C135" s="9" t="s">
        <v>286</v>
      </c>
      <c r="D135" s="9" t="s">
        <v>287</v>
      </c>
      <c r="E135" s="9" t="s">
        <v>288</v>
      </c>
      <c r="F135" s="9"/>
    </row>
    <row r="136" customFormat="false" ht="14.15" hidden="false" customHeight="false" outlineLevel="0" collapsed="false">
      <c r="A136" s="6" t="s">
        <v>7</v>
      </c>
      <c r="B136" s="9" t="s">
        <v>283</v>
      </c>
      <c r="C136" s="9" t="s">
        <v>289</v>
      </c>
      <c r="D136" s="0" t="s">
        <v>290</v>
      </c>
      <c r="E136" s="9" t="s">
        <v>291</v>
      </c>
      <c r="F136" s="9"/>
    </row>
    <row r="138" customFormat="false" ht="14.15" hidden="false" customHeight="false" outlineLevel="0" collapsed="false">
      <c r="A138" s="6" t="s">
        <v>7</v>
      </c>
      <c r="B138" s="9" t="s">
        <v>292</v>
      </c>
      <c r="C138" s="9" t="s">
        <v>9</v>
      </c>
      <c r="D138" s="31" t="s">
        <v>293</v>
      </c>
      <c r="E138" s="32" t="s">
        <v>294</v>
      </c>
      <c r="F138" s="9"/>
      <c r="G138" s="6"/>
    </row>
    <row r="139" customFormat="false" ht="24.1" hidden="false" customHeight="false" outlineLevel="0" collapsed="false">
      <c r="A139" s="6" t="s">
        <v>7</v>
      </c>
      <c r="B139" s="9" t="s">
        <v>292</v>
      </c>
      <c r="C139" s="9" t="s">
        <v>295</v>
      </c>
      <c r="D139" s="9" t="s">
        <v>296</v>
      </c>
      <c r="E139" s="27" t="s">
        <v>297</v>
      </c>
      <c r="F139" s="9"/>
    </row>
    <row r="140" customFormat="false" ht="24.1" hidden="false" customHeight="false" outlineLevel="0" collapsed="false">
      <c r="A140" s="6" t="s">
        <v>7</v>
      </c>
      <c r="B140" s="9" t="s">
        <v>292</v>
      </c>
      <c r="C140" s="9" t="s">
        <v>298</v>
      </c>
      <c r="D140" s="9" t="s">
        <v>299</v>
      </c>
      <c r="E140" s="27" t="s">
        <v>300</v>
      </c>
      <c r="F140" s="9"/>
      <c r="G140" s="6"/>
    </row>
    <row r="141" customFormat="false" ht="24.1" hidden="false" customHeight="false" outlineLevel="0" collapsed="false">
      <c r="C141" s="33"/>
      <c r="D141" s="33"/>
      <c r="E141" s="27"/>
    </row>
    <row r="142" customFormat="false" ht="13.8" hidden="false" customHeight="false" outlineLevel="0" collapsed="false">
      <c r="A142" s="6"/>
      <c r="B142" s="9"/>
      <c r="C142" s="9"/>
      <c r="D142" s="9"/>
      <c r="E142" s="9"/>
      <c r="F142" s="9"/>
    </row>
    <row r="143" customFormat="false" ht="14.15" hidden="false" customHeight="false" outlineLevel="0" collapsed="false">
      <c r="A143" s="6" t="s">
        <v>7</v>
      </c>
      <c r="B143" s="3" t="s">
        <v>301</v>
      </c>
      <c r="C143" s="3" t="s">
        <v>9</v>
      </c>
      <c r="D143" s="9" t="s">
        <v>302</v>
      </c>
      <c r="E143" s="9" t="s">
        <v>303</v>
      </c>
      <c r="F143" s="9"/>
    </row>
    <row r="144" customFormat="false" ht="14.15" hidden="false" customHeight="false" outlineLevel="0" collapsed="false">
      <c r="A144" s="6" t="s">
        <v>7</v>
      </c>
      <c r="B144" s="3" t="s">
        <v>301</v>
      </c>
      <c r="C144" s="3" t="s">
        <v>304</v>
      </c>
      <c r="D144" s="9" t="s">
        <v>305</v>
      </c>
      <c r="E144" s="9" t="s">
        <v>306</v>
      </c>
      <c r="F144" s="9"/>
    </row>
    <row r="145" customFormat="false" ht="14.15" hidden="false" customHeight="false" outlineLevel="0" collapsed="false">
      <c r="A145" s="6" t="s">
        <v>7</v>
      </c>
      <c r="B145" s="3" t="s">
        <v>301</v>
      </c>
      <c r="C145" s="3" t="s">
        <v>307</v>
      </c>
      <c r="D145" s="9" t="s">
        <v>308</v>
      </c>
      <c r="E145" s="9" t="s">
        <v>309</v>
      </c>
      <c r="F145" s="9"/>
    </row>
    <row r="146" customFormat="false" ht="26.85" hidden="false" customHeight="false" outlineLevel="0" collapsed="false">
      <c r="A146" s="6" t="s">
        <v>7</v>
      </c>
      <c r="B146" s="3" t="s">
        <v>301</v>
      </c>
      <c r="C146" s="3" t="s">
        <v>310</v>
      </c>
      <c r="D146" s="9" t="s">
        <v>311</v>
      </c>
      <c r="E146" s="9" t="s">
        <v>312</v>
      </c>
      <c r="F146" s="9"/>
      <c r="G146" s="6"/>
    </row>
    <row r="147" customFormat="false" ht="26.85" hidden="false" customHeight="false" outlineLevel="0" collapsed="false">
      <c r="A147" s="6" t="s">
        <v>7</v>
      </c>
      <c r="B147" s="3" t="s">
        <v>301</v>
      </c>
      <c r="C147" s="3" t="s">
        <v>313</v>
      </c>
      <c r="D147" s="9" t="s">
        <v>314</v>
      </c>
      <c r="E147" s="9" t="s">
        <v>315</v>
      </c>
      <c r="F147" s="9"/>
      <c r="G147" s="6"/>
    </row>
    <row r="148" customFormat="false" ht="14.15" hidden="false" customHeight="false" outlineLevel="0" collapsed="false">
      <c r="A148" s="6" t="s">
        <v>7</v>
      </c>
      <c r="B148" s="9" t="s">
        <v>316</v>
      </c>
      <c r="C148" s="3" t="s">
        <v>9</v>
      </c>
      <c r="D148" s="9" t="s">
        <v>317</v>
      </c>
      <c r="E148" s="9" t="s">
        <v>318</v>
      </c>
      <c r="F148" s="9"/>
      <c r="G148" s="6"/>
    </row>
    <row r="149" customFormat="false" ht="24.85" hidden="false" customHeight="false" outlineLevel="0" collapsed="false">
      <c r="A149" s="6" t="s">
        <v>7</v>
      </c>
      <c r="B149" s="9" t="s">
        <v>316</v>
      </c>
      <c r="C149" s="9" t="s">
        <v>319</v>
      </c>
      <c r="D149" s="9" t="s">
        <v>320</v>
      </c>
      <c r="E149" s="22" t="s">
        <v>321</v>
      </c>
      <c r="F149" s="9"/>
    </row>
    <row r="150" customFormat="false" ht="24.85" hidden="false" customHeight="false" outlineLevel="0" collapsed="false">
      <c r="A150" s="6" t="s">
        <v>7</v>
      </c>
      <c r="B150" s="9" t="s">
        <v>316</v>
      </c>
      <c r="C150" s="9" t="s">
        <v>322</v>
      </c>
      <c r="D150" s="9" t="s">
        <v>323</v>
      </c>
      <c r="E150" s="22" t="s">
        <v>324</v>
      </c>
      <c r="F150" s="9"/>
    </row>
    <row r="151" customFormat="false" ht="14.15" hidden="false" customHeight="false" outlineLevel="0" collapsed="false">
      <c r="A151" s="6" t="s">
        <v>7</v>
      </c>
      <c r="B151" s="3" t="s">
        <v>325</v>
      </c>
      <c r="C151" s="3" t="s">
        <v>9</v>
      </c>
      <c r="D151" s="9" t="s">
        <v>326</v>
      </c>
      <c r="E151" s="3" t="s">
        <v>327</v>
      </c>
      <c r="F151" s="3"/>
    </row>
    <row r="152" customFormat="false" ht="14.15" hidden="false" customHeight="false" outlineLevel="0" collapsed="false">
      <c r="A152" s="6" t="s">
        <v>7</v>
      </c>
      <c r="B152" s="3" t="s">
        <v>325</v>
      </c>
      <c r="C152" s="9" t="s">
        <v>328</v>
      </c>
      <c r="D152" s="9" t="s">
        <v>329</v>
      </c>
      <c r="E152" s="22" t="s">
        <v>330</v>
      </c>
      <c r="F152" s="9"/>
    </row>
    <row r="153" customFormat="false" ht="14.15" hidden="false" customHeight="false" outlineLevel="0" collapsed="false">
      <c r="A153" s="6" t="s">
        <v>7</v>
      </c>
      <c r="B153" s="3" t="s">
        <v>325</v>
      </c>
      <c r="C153" s="9" t="s">
        <v>331</v>
      </c>
      <c r="D153" s="9" t="s">
        <v>332</v>
      </c>
      <c r="E153" s="22" t="s">
        <v>333</v>
      </c>
      <c r="F153" s="9"/>
    </row>
    <row r="154" customFormat="false" ht="14.15" hidden="false" customHeight="false" outlineLevel="0" collapsed="false">
      <c r="A154" s="6" t="s">
        <v>7</v>
      </c>
      <c r="B154" s="0" t="s">
        <v>334</v>
      </c>
      <c r="C154" s="3" t="s">
        <v>9</v>
      </c>
      <c r="D154" s="9" t="s">
        <v>335</v>
      </c>
      <c r="E154" s="0" t="s">
        <v>336</v>
      </c>
    </row>
    <row r="155" customFormat="false" ht="24.85" hidden="false" customHeight="false" outlineLevel="0" collapsed="false">
      <c r="A155" s="6" t="s">
        <v>7</v>
      </c>
      <c r="B155" s="0" t="s">
        <v>334</v>
      </c>
      <c r="C155" s="9" t="s">
        <v>337</v>
      </c>
      <c r="D155" s="0" t="s">
        <v>338</v>
      </c>
      <c r="E155" s="22" t="s">
        <v>339</v>
      </c>
    </row>
    <row r="156" customFormat="false" ht="24.85" hidden="false" customHeight="false" outlineLevel="0" collapsed="false">
      <c r="A156" s="6" t="s">
        <v>7</v>
      </c>
      <c r="B156" s="0" t="s">
        <v>334</v>
      </c>
      <c r="C156" s="9" t="s">
        <v>340</v>
      </c>
      <c r="D156" s="0" t="s">
        <v>341</v>
      </c>
      <c r="E156" s="22" t="s">
        <v>342</v>
      </c>
    </row>
    <row r="158" customFormat="false" ht="14.15" hidden="false" customHeight="false" outlineLevel="0" collapsed="false">
      <c r="A158" s="6" t="s">
        <v>7</v>
      </c>
      <c r="B158" s="0" t="s">
        <v>343</v>
      </c>
      <c r="C158" s="3" t="s">
        <v>9</v>
      </c>
      <c r="D158" s="0" t="s">
        <v>344</v>
      </c>
      <c r="E158" s="0" t="s">
        <v>345</v>
      </c>
    </row>
    <row r="159" customFormat="false" ht="14.15" hidden="false" customHeight="false" outlineLevel="0" collapsed="false">
      <c r="A159" s="6" t="s">
        <v>7</v>
      </c>
      <c r="B159" s="0" t="s">
        <v>343</v>
      </c>
      <c r="C159" s="0" t="s">
        <v>346</v>
      </c>
      <c r="D159" s="0" t="s">
        <v>347</v>
      </c>
      <c r="E159" s="0" t="s">
        <v>348</v>
      </c>
    </row>
    <row r="160" customFormat="false" ht="14.15" hidden="false" customHeight="false" outlineLevel="0" collapsed="false">
      <c r="A160" s="6" t="s">
        <v>7</v>
      </c>
      <c r="B160" s="0" t="s">
        <v>343</v>
      </c>
      <c r="C160" s="0" t="s">
        <v>349</v>
      </c>
      <c r="D160" s="0" t="s">
        <v>350</v>
      </c>
      <c r="E160" s="0" t="s">
        <v>351</v>
      </c>
    </row>
    <row r="161" customFormat="false" ht="14.15" hidden="false" customHeight="false" outlineLevel="0" collapsed="false">
      <c r="A161" s="6" t="s">
        <v>7</v>
      </c>
      <c r="B161" s="0" t="s">
        <v>343</v>
      </c>
      <c r="C161" s="0" t="s">
        <v>352</v>
      </c>
      <c r="D161" s="0" t="s">
        <v>353</v>
      </c>
      <c r="E161" s="0" t="s">
        <v>354</v>
      </c>
    </row>
    <row r="162" customFormat="false" ht="14.15" hidden="false" customHeight="false" outlineLevel="0" collapsed="false">
      <c r="A162" s="6" t="s">
        <v>7</v>
      </c>
      <c r="B162" s="0" t="s">
        <v>343</v>
      </c>
      <c r="C162" s="0" t="s">
        <v>355</v>
      </c>
      <c r="D162" s="0" t="s">
        <v>356</v>
      </c>
      <c r="E162" s="0" t="s">
        <v>357</v>
      </c>
    </row>
    <row r="163" customFormat="false" ht="14.15" hidden="false" customHeight="false" outlineLevel="0" collapsed="false">
      <c r="A163" s="6" t="s">
        <v>7</v>
      </c>
      <c r="B163" s="0" t="s">
        <v>343</v>
      </c>
      <c r="C163" s="0" t="s">
        <v>358</v>
      </c>
      <c r="D163" s="0" t="s">
        <v>359</v>
      </c>
      <c r="E163" s="0" t="s">
        <v>360</v>
      </c>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3.8" hidden="false" customHeight="false" outlineLevel="0" collapsed="false">
      <c r="A168" s="6"/>
    </row>
    <row r="169" customFormat="false" ht="13.8" hidden="false" customHeight="false" outlineLevel="0" collapsed="false">
      <c r="A169" s="6"/>
    </row>
    <row r="170" customFormat="false" ht="14.15" hidden="false" customHeight="false" outlineLevel="0" collapsed="false">
      <c r="A170" s="6" t="s">
        <v>7</v>
      </c>
      <c r="B170" s="0" t="s">
        <v>361</v>
      </c>
      <c r="C170" s="0" t="s">
        <v>9</v>
      </c>
      <c r="D170" s="0" t="s">
        <v>362</v>
      </c>
      <c r="E170" s="0" t="s">
        <v>363</v>
      </c>
    </row>
    <row r="171" customFormat="false" ht="14.15" hidden="false" customHeight="false" outlineLevel="0" collapsed="false">
      <c r="A171" s="6" t="s">
        <v>7</v>
      </c>
      <c r="B171" s="0" t="s">
        <v>361</v>
      </c>
      <c r="C171" s="0" t="s">
        <v>364</v>
      </c>
      <c r="D171" s="0" t="s">
        <v>365</v>
      </c>
      <c r="E171" s="0" t="s">
        <v>366</v>
      </c>
    </row>
    <row r="172" customFormat="false" ht="14.15" hidden="false" customHeight="false" outlineLevel="0" collapsed="false">
      <c r="A172" s="6" t="s">
        <v>7</v>
      </c>
      <c r="B172" s="0" t="s">
        <v>361</v>
      </c>
      <c r="C172" s="0" t="s">
        <v>367</v>
      </c>
      <c r="D172" s="0" t="s">
        <v>368</v>
      </c>
      <c r="E172" s="0" t="s">
        <v>369</v>
      </c>
    </row>
    <row r="173" customFormat="false" ht="14.15" hidden="false" customHeight="false" outlineLevel="0" collapsed="false">
      <c r="A173" s="6" t="s">
        <v>7</v>
      </c>
      <c r="B173" s="0" t="s">
        <v>370</v>
      </c>
      <c r="C173" s="0" t="s">
        <v>9</v>
      </c>
      <c r="D173" s="0" t="s">
        <v>371</v>
      </c>
      <c r="E173" s="0" t="s">
        <v>372</v>
      </c>
    </row>
    <row r="174" customFormat="false" ht="14.15" hidden="false" customHeight="false" outlineLevel="0" collapsed="false">
      <c r="A174" s="6" t="s">
        <v>7</v>
      </c>
      <c r="B174" s="0" t="s">
        <v>370</v>
      </c>
      <c r="C174" s="0" t="s">
        <v>373</v>
      </c>
      <c r="D174" s="0" t="s">
        <v>374</v>
      </c>
      <c r="E174" s="0" t="s">
        <v>375</v>
      </c>
    </row>
    <row r="175" customFormat="false" ht="14.15" hidden="false" customHeight="false" outlineLevel="0" collapsed="false">
      <c r="A175" s="6" t="s">
        <v>7</v>
      </c>
      <c r="B175" s="0" t="s">
        <v>370</v>
      </c>
      <c r="C175" s="0" t="s">
        <v>376</v>
      </c>
      <c r="D175" s="0" t="s">
        <v>377</v>
      </c>
      <c r="E175" s="0" t="s">
        <v>378</v>
      </c>
    </row>
    <row r="176" customFormat="false" ht="14.15" hidden="false" customHeight="false" outlineLevel="0" collapsed="false">
      <c r="A176" s="6" t="s">
        <v>7</v>
      </c>
      <c r="B176" s="0" t="s">
        <v>370</v>
      </c>
      <c r="C176" s="0" t="s">
        <v>379</v>
      </c>
      <c r="D176" s="0" t="s">
        <v>380</v>
      </c>
      <c r="E176" s="0" t="s">
        <v>381</v>
      </c>
    </row>
    <row r="177" customFormat="false" ht="14.15" hidden="false" customHeight="false" outlineLevel="0" collapsed="false">
      <c r="A177" s="6" t="s">
        <v>7</v>
      </c>
      <c r="B177" s="0" t="s">
        <v>370</v>
      </c>
      <c r="C177" s="0" t="s">
        <v>382</v>
      </c>
      <c r="D177" s="0" t="s">
        <v>383</v>
      </c>
      <c r="E177" s="0" t="s">
        <v>384</v>
      </c>
    </row>
    <row r="178" customFormat="false" ht="14.15" hidden="false" customHeight="false" outlineLevel="0" collapsed="false">
      <c r="A178" s="6" t="s">
        <v>7</v>
      </c>
      <c r="B178" s="0" t="s">
        <v>370</v>
      </c>
      <c r="C178" s="0" t="s">
        <v>385</v>
      </c>
      <c r="D178" s="0" t="s">
        <v>386</v>
      </c>
      <c r="E178" s="0" t="s">
        <v>387</v>
      </c>
    </row>
    <row r="179" customFormat="false" ht="14.15" hidden="false" customHeight="false" outlineLevel="0" collapsed="false">
      <c r="A179" s="6" t="s">
        <v>7</v>
      </c>
      <c r="B179" s="0" t="s">
        <v>370</v>
      </c>
      <c r="C179" s="0" t="s">
        <v>388</v>
      </c>
      <c r="D179" s="0" t="s">
        <v>389</v>
      </c>
      <c r="E179" s="0" t="s">
        <v>390</v>
      </c>
    </row>
    <row r="180" customFormat="false" ht="14.15" hidden="false" customHeight="false" outlineLevel="0" collapsed="false">
      <c r="A180" s="6" t="s">
        <v>7</v>
      </c>
      <c r="B180" s="0" t="s">
        <v>391</v>
      </c>
      <c r="C180" s="0" t="s">
        <v>9</v>
      </c>
      <c r="D180" s="0" t="s">
        <v>392</v>
      </c>
      <c r="E180" s="0" t="s">
        <v>393</v>
      </c>
    </row>
    <row r="181" customFormat="false" ht="14.15" hidden="false" customHeight="false" outlineLevel="0" collapsed="false">
      <c r="A181" s="6" t="s">
        <v>7</v>
      </c>
      <c r="B181" s="0" t="s">
        <v>391</v>
      </c>
      <c r="C181" s="0" t="s">
        <v>394</v>
      </c>
      <c r="D181" s="0" t="s">
        <v>95</v>
      </c>
      <c r="E181" s="0" t="s">
        <v>395</v>
      </c>
    </row>
    <row r="182" customFormat="false" ht="14.15" hidden="false" customHeight="false" outlineLevel="0" collapsed="false">
      <c r="A182" s="6" t="s">
        <v>7</v>
      </c>
      <c r="B182" s="0" t="s">
        <v>391</v>
      </c>
      <c r="C182" s="0" t="s">
        <v>396</v>
      </c>
      <c r="D182" s="0" t="s">
        <v>397</v>
      </c>
      <c r="E182" s="0" t="s">
        <v>398</v>
      </c>
    </row>
    <row r="183" customFormat="false" ht="14.15" hidden="false" customHeight="false" outlineLevel="0" collapsed="false">
      <c r="A183" s="6" t="s">
        <v>7</v>
      </c>
      <c r="B183" s="0" t="s">
        <v>391</v>
      </c>
      <c r="C183" s="0" t="s">
        <v>399</v>
      </c>
      <c r="D183" s="0" t="s">
        <v>400</v>
      </c>
      <c r="E183" s="0" t="s">
        <v>401</v>
      </c>
    </row>
    <row r="184" customFormat="false" ht="14.15" hidden="false" customHeight="false" outlineLevel="0" collapsed="false">
      <c r="A184" s="6" t="s">
        <v>7</v>
      </c>
      <c r="B184" s="0" t="s">
        <v>391</v>
      </c>
      <c r="C184" s="0" t="s">
        <v>402</v>
      </c>
      <c r="D184" s="0" t="s">
        <v>76</v>
      </c>
      <c r="E184" s="0" t="s">
        <v>403</v>
      </c>
    </row>
    <row r="185" customFormat="false" ht="14.15" hidden="false" customHeight="false" outlineLevel="0" collapsed="false">
      <c r="A185" s="6" t="s">
        <v>7</v>
      </c>
      <c r="B185" s="0" t="s">
        <v>404</v>
      </c>
      <c r="C185" s="0" t="s">
        <v>9</v>
      </c>
      <c r="D185" s="0" t="s">
        <v>405</v>
      </c>
      <c r="E185" s="0" t="s">
        <v>406</v>
      </c>
    </row>
    <row r="186" customFormat="false" ht="14.15" hidden="false" customHeight="false" outlineLevel="0" collapsed="false">
      <c r="A186" s="6" t="s">
        <v>7</v>
      </c>
      <c r="B186" s="0" t="s">
        <v>404</v>
      </c>
      <c r="C186" s="0" t="s">
        <v>407</v>
      </c>
      <c r="D186" s="0" t="s">
        <v>408</v>
      </c>
      <c r="E186" s="0" t="s">
        <v>409</v>
      </c>
    </row>
    <row r="187" customFormat="false" ht="14.15" hidden="false" customHeight="false" outlineLevel="0" collapsed="false">
      <c r="A187" s="6" t="s">
        <v>7</v>
      </c>
      <c r="B187" s="0" t="s">
        <v>404</v>
      </c>
      <c r="C187" s="0" t="s">
        <v>410</v>
      </c>
      <c r="D187" s="0" t="s">
        <v>411</v>
      </c>
      <c r="E187" s="0" t="s">
        <v>409</v>
      </c>
    </row>
    <row r="188" customFormat="false" ht="14.15" hidden="false" customHeight="false" outlineLevel="0" collapsed="false">
      <c r="A188" s="6" t="s">
        <v>7</v>
      </c>
      <c r="B188" s="0" t="s">
        <v>404</v>
      </c>
      <c r="C188" s="0" t="s">
        <v>412</v>
      </c>
      <c r="D188" s="0" t="s">
        <v>413</v>
      </c>
      <c r="E188" s="0" t="s">
        <v>409</v>
      </c>
    </row>
    <row r="189" customFormat="false" ht="14.15" hidden="false" customHeight="false" outlineLevel="0" collapsed="false">
      <c r="A189" s="6" t="s">
        <v>7</v>
      </c>
      <c r="B189" s="0" t="s">
        <v>404</v>
      </c>
      <c r="C189" s="0" t="s">
        <v>414</v>
      </c>
      <c r="D189" s="0" t="s">
        <v>415</v>
      </c>
      <c r="E189" s="0" t="s">
        <v>409</v>
      </c>
    </row>
    <row r="190" customFormat="false" ht="14.15" hidden="false" customHeight="false" outlineLevel="0" collapsed="false">
      <c r="A190" s="6" t="s">
        <v>7</v>
      </c>
      <c r="B190" s="0" t="s">
        <v>404</v>
      </c>
      <c r="C190" s="0" t="s">
        <v>416</v>
      </c>
      <c r="D190" s="0" t="s">
        <v>417</v>
      </c>
      <c r="E190" s="0" t="s">
        <v>409</v>
      </c>
    </row>
    <row r="191" customFormat="false" ht="14.15" hidden="false" customHeight="false" outlineLevel="0" collapsed="false">
      <c r="A191" s="6" t="s">
        <v>7</v>
      </c>
      <c r="B191" s="0" t="s">
        <v>404</v>
      </c>
      <c r="C191" s="0" t="s">
        <v>418</v>
      </c>
      <c r="D191" s="0" t="s">
        <v>419</v>
      </c>
      <c r="E191" s="0" t="s">
        <v>409</v>
      </c>
    </row>
    <row r="192" customFormat="false" ht="14.15" hidden="false" customHeight="false" outlineLevel="0" collapsed="false">
      <c r="A192" s="6" t="s">
        <v>7</v>
      </c>
      <c r="B192" s="0" t="s">
        <v>404</v>
      </c>
      <c r="C192" s="0" t="s">
        <v>420</v>
      </c>
      <c r="D192" s="0" t="s">
        <v>421</v>
      </c>
      <c r="E192" s="0" t="s">
        <v>409</v>
      </c>
    </row>
    <row r="193" customFormat="false" ht="14.15" hidden="false" customHeight="false" outlineLevel="0" collapsed="false">
      <c r="A193" s="6" t="s">
        <v>7</v>
      </c>
      <c r="B193" s="0" t="s">
        <v>404</v>
      </c>
      <c r="C193" s="0" t="s">
        <v>422</v>
      </c>
      <c r="D193" s="0" t="s">
        <v>423</v>
      </c>
      <c r="E193" s="0" t="s">
        <v>409</v>
      </c>
    </row>
    <row r="194" customFormat="false" ht="14.15" hidden="false" customHeight="false" outlineLevel="0" collapsed="false">
      <c r="A194" s="6" t="s">
        <v>7</v>
      </c>
      <c r="B194" s="0" t="s">
        <v>404</v>
      </c>
      <c r="C194" s="0" t="s">
        <v>424</v>
      </c>
      <c r="D194" s="0" t="s">
        <v>425</v>
      </c>
      <c r="E194" s="0" t="s">
        <v>409</v>
      </c>
    </row>
    <row r="195" customFormat="false" ht="14.15" hidden="false" customHeight="false" outlineLevel="0" collapsed="false">
      <c r="A195" s="6" t="s">
        <v>7</v>
      </c>
      <c r="B195" s="0" t="s">
        <v>404</v>
      </c>
      <c r="C195" s="0" t="s">
        <v>426</v>
      </c>
      <c r="D195" s="0" t="s">
        <v>427</v>
      </c>
      <c r="E195" s="0" t="s">
        <v>409</v>
      </c>
    </row>
    <row r="196" customFormat="false" ht="14.15" hidden="false" customHeight="false" outlineLevel="0" collapsed="false">
      <c r="A196" s="6" t="s">
        <v>7</v>
      </c>
      <c r="B196" s="0" t="s">
        <v>404</v>
      </c>
      <c r="C196" s="0" t="s">
        <v>428</v>
      </c>
      <c r="D196" s="0" t="s">
        <v>429</v>
      </c>
      <c r="E196" s="0" t="s">
        <v>409</v>
      </c>
    </row>
    <row r="197" customFormat="false" ht="14.15" hidden="false" customHeight="false" outlineLevel="0" collapsed="false">
      <c r="A197" s="6" t="s">
        <v>7</v>
      </c>
      <c r="B197" s="0" t="s">
        <v>430</v>
      </c>
      <c r="C197" s="0" t="s">
        <v>9</v>
      </c>
      <c r="D197" s="0" t="s">
        <v>431</v>
      </c>
      <c r="E197" s="0" t="s">
        <v>432</v>
      </c>
    </row>
    <row r="198" customFormat="false" ht="14.15" hidden="false" customHeight="false" outlineLevel="0" collapsed="false">
      <c r="A198" s="6" t="s">
        <v>7</v>
      </c>
      <c r="B198" s="0" t="s">
        <v>430</v>
      </c>
      <c r="C198" s="0" t="s">
        <v>433</v>
      </c>
      <c r="D198" s="0" t="s">
        <v>434</v>
      </c>
      <c r="E198" s="0" t="s">
        <v>435</v>
      </c>
    </row>
    <row r="199" customFormat="false" ht="14.15" hidden="false" customHeight="false" outlineLevel="0" collapsed="false">
      <c r="A199" s="6" t="s">
        <v>7</v>
      </c>
      <c r="B199" s="0" t="s">
        <v>430</v>
      </c>
      <c r="C199" s="0" t="s">
        <v>436</v>
      </c>
      <c r="D199" s="0" t="s">
        <v>437</v>
      </c>
      <c r="E199" s="0" t="s">
        <v>438</v>
      </c>
    </row>
    <row r="200" customFormat="false" ht="14.15" hidden="false" customHeight="false" outlineLevel="0" collapsed="false">
      <c r="A200" s="6" t="s">
        <v>7</v>
      </c>
      <c r="B200" s="0" t="s">
        <v>430</v>
      </c>
      <c r="C200" s="0" t="s">
        <v>439</v>
      </c>
      <c r="D200" s="0" t="s">
        <v>440</v>
      </c>
      <c r="E200" s="0" t="s">
        <v>441</v>
      </c>
    </row>
    <row r="201" customFormat="false" ht="14.15" hidden="false" customHeight="false" outlineLevel="0" collapsed="false">
      <c r="A201" s="6" t="s">
        <v>7</v>
      </c>
      <c r="B201" s="0" t="s">
        <v>430</v>
      </c>
      <c r="C201" s="0" t="s">
        <v>442</v>
      </c>
      <c r="D201" s="0" t="s">
        <v>443</v>
      </c>
      <c r="E201" s="0" t="s">
        <v>444</v>
      </c>
    </row>
    <row r="202" customFormat="false" ht="14.15" hidden="false" customHeight="false" outlineLevel="0" collapsed="false">
      <c r="A202" s="6" t="s">
        <v>7</v>
      </c>
      <c r="B202" s="0" t="s">
        <v>430</v>
      </c>
      <c r="C202" s="0" t="s">
        <v>445</v>
      </c>
      <c r="D202" s="0" t="s">
        <v>446</v>
      </c>
      <c r="E202" s="0" t="s">
        <v>447</v>
      </c>
    </row>
    <row r="203" customFormat="false" ht="13.8" hidden="false" customHeight="false" outlineLevel="0" collapsed="false">
      <c r="A203" s="6"/>
    </row>
    <row r="204" customFormat="false" ht="14.15" hidden="false" customHeight="false" outlineLevel="0" collapsed="false">
      <c r="A204" s="6" t="s">
        <v>7</v>
      </c>
      <c r="B204" s="6" t="s">
        <v>448</v>
      </c>
      <c r="C204" s="0" t="s">
        <v>9</v>
      </c>
      <c r="D204" s="0" t="s">
        <v>449</v>
      </c>
      <c r="E204" s="0" t="s">
        <v>450</v>
      </c>
    </row>
    <row r="205" customFormat="false" ht="14.15" hidden="false" customHeight="false" outlineLevel="0" collapsed="false">
      <c r="A205" s="6" t="s">
        <v>7</v>
      </c>
      <c r="B205" s="6" t="s">
        <v>448</v>
      </c>
      <c r="C205" s="0" t="s">
        <v>451</v>
      </c>
      <c r="D205" s="0" t="s">
        <v>452</v>
      </c>
      <c r="E205" s="0" t="s">
        <v>453</v>
      </c>
    </row>
    <row r="206" customFormat="false" ht="14.15" hidden="false" customHeight="false" outlineLevel="0" collapsed="false">
      <c r="A206" s="6" t="s">
        <v>7</v>
      </c>
      <c r="B206" s="6" t="s">
        <v>448</v>
      </c>
      <c r="C206" s="0" t="s">
        <v>454</v>
      </c>
      <c r="D206" s="0" t="s">
        <v>455</v>
      </c>
      <c r="E206" s="0" t="s">
        <v>456</v>
      </c>
    </row>
    <row r="207" customFormat="false" ht="14.15" hidden="false" customHeight="false" outlineLevel="0" collapsed="false">
      <c r="A207" s="6" t="s">
        <v>7</v>
      </c>
      <c r="B207" s="6" t="s">
        <v>448</v>
      </c>
      <c r="C207" s="0" t="s">
        <v>457</v>
      </c>
      <c r="D207" s="0" t="s">
        <v>458</v>
      </c>
      <c r="E207" s="0" t="s">
        <v>459</v>
      </c>
    </row>
    <row r="208" customFormat="false" ht="14.15" hidden="false" customHeight="false" outlineLevel="0" collapsed="false">
      <c r="A208" s="6" t="s">
        <v>7</v>
      </c>
      <c r="B208" s="6" t="s">
        <v>460</v>
      </c>
      <c r="C208" s="0" t="s">
        <v>9</v>
      </c>
      <c r="D208" s="0" t="s">
        <v>461</v>
      </c>
      <c r="E208" s="0" t="s">
        <v>462</v>
      </c>
    </row>
    <row r="209" customFormat="false" ht="14.15" hidden="false" customHeight="false" outlineLevel="0" collapsed="false">
      <c r="A209" s="6" t="s">
        <v>7</v>
      </c>
      <c r="B209" s="6" t="s">
        <v>460</v>
      </c>
      <c r="C209" s="0" t="s">
        <v>463</v>
      </c>
      <c r="D209" s="0" t="s">
        <v>464</v>
      </c>
      <c r="E209" s="0" t="s">
        <v>465</v>
      </c>
    </row>
    <row r="210" customFormat="false" ht="14.15" hidden="false" customHeight="false" outlineLevel="0" collapsed="false">
      <c r="A210" s="6" t="s">
        <v>7</v>
      </c>
      <c r="B210" s="6" t="s">
        <v>460</v>
      </c>
      <c r="C210" s="0" t="s">
        <v>466</v>
      </c>
      <c r="D210" s="0" t="s">
        <v>467</v>
      </c>
      <c r="E210" s="0" t="s">
        <v>468</v>
      </c>
    </row>
    <row r="211" customFormat="false" ht="14.15" hidden="false" customHeight="false" outlineLevel="0" collapsed="false">
      <c r="A211" s="6" t="s">
        <v>7</v>
      </c>
      <c r="B211" s="6" t="s">
        <v>460</v>
      </c>
      <c r="C211" s="0" t="s">
        <v>469</v>
      </c>
      <c r="D211" s="0" t="s">
        <v>470</v>
      </c>
      <c r="E211" s="0" t="s">
        <v>471</v>
      </c>
    </row>
    <row r="212" customFormat="false" ht="14.15" hidden="false" customHeight="false" outlineLevel="0" collapsed="false">
      <c r="A212" s="6" t="s">
        <v>7</v>
      </c>
      <c r="B212" s="6" t="s">
        <v>460</v>
      </c>
      <c r="C212" s="0" t="s">
        <v>472</v>
      </c>
      <c r="D212" s="0" t="s">
        <v>473</v>
      </c>
      <c r="E212" s="0" t="s">
        <v>474</v>
      </c>
    </row>
    <row r="213" customFormat="false" ht="14.15" hidden="false" customHeight="false" outlineLevel="0" collapsed="false">
      <c r="A213" s="6" t="s">
        <v>7</v>
      </c>
      <c r="B213" s="0" t="s">
        <v>475</v>
      </c>
      <c r="C213" s="0" t="s">
        <v>476</v>
      </c>
      <c r="D213" s="0" t="s">
        <v>477</v>
      </c>
      <c r="E213" s="0" t="s">
        <v>478</v>
      </c>
    </row>
    <row r="214" customFormat="false" ht="14.15" hidden="false" customHeight="false" outlineLevel="0" collapsed="false">
      <c r="A214" s="6" t="s">
        <v>7</v>
      </c>
      <c r="B214" s="34" t="s">
        <v>479</v>
      </c>
      <c r="C214" s="35" t="s">
        <v>480</v>
      </c>
      <c r="D214" s="35" t="s">
        <v>481</v>
      </c>
      <c r="E214" s="0" t="s">
        <v>482</v>
      </c>
      <c r="G214" s="34" t="s">
        <v>183</v>
      </c>
    </row>
    <row r="215" customFormat="false" ht="39" hidden="false" customHeight="false" outlineLevel="0" collapsed="false">
      <c r="A215" s="6" t="s">
        <v>7</v>
      </c>
      <c r="B215" s="34" t="s">
        <v>479</v>
      </c>
      <c r="C215" s="35" t="s">
        <v>483</v>
      </c>
      <c r="D215" s="35" t="s">
        <v>484</v>
      </c>
      <c r="E215" s="21" t="s">
        <v>485</v>
      </c>
      <c r="G215" s="34" t="s">
        <v>183</v>
      </c>
    </row>
    <row r="216" customFormat="false" ht="14.15" hidden="false" customHeight="false" outlineLevel="0" collapsed="false">
      <c r="A216" s="6" t="s">
        <v>7</v>
      </c>
      <c r="B216" s="34" t="s">
        <v>479</v>
      </c>
      <c r="C216" s="0" t="s">
        <v>193</v>
      </c>
      <c r="D216" s="0" t="s">
        <v>194</v>
      </c>
      <c r="G216" s="0" t="s">
        <v>193</v>
      </c>
    </row>
    <row r="217" customFormat="false" ht="13.8" hidden="false" customHeight="false" outlineLevel="0" collapsed="false">
      <c r="A217" s="6"/>
    </row>
    <row r="218" customFormat="false" ht="13.8" hidden="false" customHeight="false" outlineLevel="0" collapsed="false">
      <c r="A218" s="6"/>
    </row>
    <row r="219" customFormat="false" ht="13.8" hidden="false" customHeight="false" outlineLevel="0" collapsed="false">
      <c r="A219" s="6" t="s">
        <v>7</v>
      </c>
      <c r="C219" s="0" t="s">
        <v>9</v>
      </c>
      <c r="D219" s="33" t="s">
        <v>486</v>
      </c>
      <c r="E219" s="33" t="s">
        <v>487</v>
      </c>
    </row>
    <row r="220" customFormat="false" ht="13.8" hidden="false" customHeight="false" outlineLevel="0" collapsed="false">
      <c r="A220" s="6" t="s">
        <v>7</v>
      </c>
      <c r="B220" s="33" t="s">
        <v>488</v>
      </c>
      <c r="C220" s="36" t="s">
        <v>489</v>
      </c>
      <c r="D220" s="37" t="s">
        <v>490</v>
      </c>
      <c r="E220" s="22" t="s">
        <v>491</v>
      </c>
      <c r="F220" s="36"/>
      <c r="G220" s="34" t="s">
        <v>183</v>
      </c>
    </row>
    <row r="221" customFormat="false" ht="13.8" hidden="false" customHeight="false" outlineLevel="0" collapsed="false">
      <c r="A221" s="6" t="s">
        <v>7</v>
      </c>
      <c r="B221" s="33" t="s">
        <v>488</v>
      </c>
      <c r="C221" s="36" t="s">
        <v>492</v>
      </c>
      <c r="D221" s="37" t="s">
        <v>493</v>
      </c>
      <c r="E221" s="22" t="s">
        <v>494</v>
      </c>
      <c r="F221" s="36"/>
      <c r="G221" s="34" t="s">
        <v>183</v>
      </c>
    </row>
    <row r="222" customFormat="false" ht="13.8" hidden="false" customHeight="false" outlineLevel="0" collapsed="false">
      <c r="A222" s="6" t="s">
        <v>7</v>
      </c>
      <c r="B222" s="33" t="s">
        <v>488</v>
      </c>
      <c r="C222" s="36" t="s">
        <v>495</v>
      </c>
      <c r="D222" s="37" t="s">
        <v>496</v>
      </c>
      <c r="E222" s="22" t="s">
        <v>497</v>
      </c>
      <c r="F222" s="36"/>
      <c r="G222" s="34" t="s">
        <v>183</v>
      </c>
    </row>
    <row r="223" customFormat="false" ht="24.85" hidden="false" customHeight="false" outlineLevel="0" collapsed="false">
      <c r="A223" s="6" t="s">
        <v>7</v>
      </c>
      <c r="B223" s="33" t="s">
        <v>488</v>
      </c>
      <c r="C223" s="36" t="s">
        <v>193</v>
      </c>
      <c r="D223" s="37" t="s">
        <v>498</v>
      </c>
      <c r="E223" s="22" t="s">
        <v>499</v>
      </c>
      <c r="F223" s="36"/>
      <c r="G223" s="0" t="s">
        <v>193</v>
      </c>
    </row>
    <row r="224" customFormat="false" ht="13.8" hidden="false" customHeight="false" outlineLevel="0" collapsed="false">
      <c r="A224" s="6" t="s">
        <v>7</v>
      </c>
      <c r="B224" s="33"/>
      <c r="C224" s="0" t="s">
        <v>9</v>
      </c>
      <c r="D224" s="37" t="s">
        <v>500</v>
      </c>
      <c r="E224" s="22" t="s">
        <v>501</v>
      </c>
      <c r="F224" s="36"/>
    </row>
    <row r="225" customFormat="false" ht="14.15" hidden="false" customHeight="false" outlineLevel="0" collapsed="false">
      <c r="A225" s="6" t="s">
        <v>7</v>
      </c>
      <c r="B225" s="33" t="s">
        <v>502</v>
      </c>
      <c r="C225" s="36" t="s">
        <v>500</v>
      </c>
      <c r="D225" s="37" t="s">
        <v>503</v>
      </c>
      <c r="E225" s="22" t="s">
        <v>504</v>
      </c>
      <c r="F225" s="36"/>
    </row>
    <row r="226" customFormat="false" ht="14.15" hidden="false" customHeight="false" outlineLevel="0" collapsed="false">
      <c r="A226" s="6" t="s">
        <v>7</v>
      </c>
      <c r="B226" s="33" t="s">
        <v>502</v>
      </c>
      <c r="C226" s="36" t="s">
        <v>505</v>
      </c>
      <c r="D226" s="37" t="s">
        <v>506</v>
      </c>
      <c r="E226" s="22" t="s">
        <v>507</v>
      </c>
      <c r="F226" s="36"/>
    </row>
    <row r="227" customFormat="false" ht="14.15" hidden="false" customHeight="false" outlineLevel="0" collapsed="false">
      <c r="A227" s="6" t="s">
        <v>7</v>
      </c>
      <c r="B227" s="33" t="s">
        <v>502</v>
      </c>
      <c r="C227" s="36" t="s">
        <v>508</v>
      </c>
      <c r="D227" s="37" t="s">
        <v>509</v>
      </c>
      <c r="E227" s="22" t="s">
        <v>510</v>
      </c>
      <c r="F227" s="36"/>
    </row>
    <row r="228" customFormat="false" ht="23.85" hidden="false" customHeight="false" outlineLevel="0" collapsed="false">
      <c r="A228" s="6" t="s">
        <v>7</v>
      </c>
      <c r="B228" s="33" t="s">
        <v>511</v>
      </c>
      <c r="C228" s="0" t="s">
        <v>9</v>
      </c>
      <c r="D228" s="38" t="s">
        <v>512</v>
      </c>
      <c r="E228" s="36" t="s">
        <v>513</v>
      </c>
      <c r="F228" s="36"/>
    </row>
    <row r="229" customFormat="false" ht="81.5" hidden="false" customHeight="false" outlineLevel="0" collapsed="false">
      <c r="A229" s="6" t="s">
        <v>7</v>
      </c>
      <c r="B229" s="33" t="s">
        <v>511</v>
      </c>
      <c r="C229" s="0" t="s">
        <v>514</v>
      </c>
      <c r="D229" s="27" t="s">
        <v>515</v>
      </c>
      <c r="E229" s="39" t="s">
        <v>515</v>
      </c>
    </row>
    <row r="230" customFormat="false" ht="90.7" hidden="false" customHeight="false" outlineLevel="0" collapsed="false">
      <c r="A230" s="6" t="s">
        <v>7</v>
      </c>
      <c r="B230" s="40" t="s">
        <v>511</v>
      </c>
      <c r="C230" s="0" t="s">
        <v>516</v>
      </c>
      <c r="D230" s="41" t="s">
        <v>517</v>
      </c>
      <c r="E230" s="39" t="s">
        <v>517</v>
      </c>
    </row>
    <row r="231" customFormat="false" ht="81.5" hidden="false" customHeight="false" outlineLevel="0" collapsed="false">
      <c r="A231" s="6" t="s">
        <v>7</v>
      </c>
      <c r="B231" s="40" t="s">
        <v>511</v>
      </c>
      <c r="C231" s="0" t="s">
        <v>518</v>
      </c>
      <c r="D231" s="42" t="s">
        <v>519</v>
      </c>
      <c r="E231" s="39" t="s">
        <v>519</v>
      </c>
    </row>
    <row r="232" customFormat="false" ht="14" hidden="false" customHeight="false" outlineLevel="0" collapsed="false">
      <c r="A232" s="43"/>
      <c r="B232" s="0" t="s">
        <v>520</v>
      </c>
      <c r="C232" s="0" t="s">
        <v>9</v>
      </c>
      <c r="D232" s="0" t="s">
        <v>521</v>
      </c>
      <c r="E232" s="0" t="s">
        <v>522</v>
      </c>
    </row>
    <row r="233" customFormat="false" ht="14" hidden="false" customHeight="false" outlineLevel="0" collapsed="false">
      <c r="A233" s="43" t="s">
        <v>7</v>
      </c>
      <c r="B233" s="0" t="s">
        <v>520</v>
      </c>
      <c r="C233" s="0" t="s">
        <v>523</v>
      </c>
      <c r="D233" s="0" t="s">
        <v>524</v>
      </c>
      <c r="E233" s="22" t="s">
        <v>525</v>
      </c>
    </row>
    <row r="234" customFormat="false" ht="14" hidden="false" customHeight="false" outlineLevel="0" collapsed="false">
      <c r="A234" s="43" t="s">
        <v>7</v>
      </c>
      <c r="B234" s="0" t="s">
        <v>520</v>
      </c>
      <c r="C234" s="0" t="s">
        <v>526</v>
      </c>
      <c r="D234" s="0" t="s">
        <v>527</v>
      </c>
      <c r="E234" s="22" t="s">
        <v>528</v>
      </c>
    </row>
    <row r="235" customFormat="false" ht="14.15" hidden="false" customHeight="false" outlineLevel="0" collapsed="false">
      <c r="A235" s="43" t="s">
        <v>7</v>
      </c>
      <c r="B235" s="0" t="s">
        <v>520</v>
      </c>
      <c r="C235" s="0" t="s">
        <v>529</v>
      </c>
      <c r="D235" s="0" t="s">
        <v>530</v>
      </c>
      <c r="E235" s="22" t="s">
        <v>531</v>
      </c>
    </row>
    <row r="236" customFormat="false" ht="23.85" hidden="false" customHeight="false" outlineLevel="0" collapsed="false">
      <c r="A236" s="43"/>
      <c r="B236" s="34" t="s">
        <v>532</v>
      </c>
      <c r="C236" s="0" t="s">
        <v>9</v>
      </c>
      <c r="D236" s="27" t="s">
        <v>533</v>
      </c>
      <c r="E236" s="22" t="s">
        <v>534</v>
      </c>
    </row>
    <row r="237" customFormat="false" ht="23.85" hidden="false" customHeight="false" outlineLevel="0" collapsed="false">
      <c r="A237" s="43" t="s">
        <v>7</v>
      </c>
      <c r="B237" s="34" t="s">
        <v>532</v>
      </c>
      <c r="C237" s="27" t="s">
        <v>535</v>
      </c>
      <c r="D237" s="44" t="s">
        <v>536</v>
      </c>
      <c r="E237" s="22" t="s">
        <v>537</v>
      </c>
    </row>
    <row r="238" customFormat="false" ht="23.85" hidden="false" customHeight="false" outlineLevel="0" collapsed="false">
      <c r="A238" s="43" t="s">
        <v>7</v>
      </c>
      <c r="B238" s="34" t="s">
        <v>532</v>
      </c>
      <c r="C238" s="27" t="s">
        <v>538</v>
      </c>
      <c r="D238" s="44" t="s">
        <v>539</v>
      </c>
      <c r="E238" s="22" t="s">
        <v>540</v>
      </c>
    </row>
    <row r="239" customFormat="false" ht="23.85" hidden="false" customHeight="false" outlineLevel="0" collapsed="false">
      <c r="A239" s="43" t="s">
        <v>7</v>
      </c>
      <c r="B239" s="34" t="s">
        <v>532</v>
      </c>
      <c r="C239" s="27" t="s">
        <v>541</v>
      </c>
      <c r="D239" s="44" t="s">
        <v>76</v>
      </c>
      <c r="E239" s="22" t="s">
        <v>542</v>
      </c>
    </row>
    <row r="240" customFormat="false" ht="13.8" hidden="false" customHeight="false" outlineLevel="0" collapsed="false">
      <c r="A240" s="43"/>
      <c r="B240" s="34"/>
      <c r="D240" s="34"/>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8.4921875" defaultRowHeight="13.8" zeroHeight="false" outlineLevelRow="0" outlineLevelCol="0"/>
  <cols>
    <col collapsed="false" customWidth="true" hidden="false" outlineLevel="0" max="1" min="1" style="35" width="20.75"/>
    <col collapsed="false" customWidth="true" hidden="false" outlineLevel="0" max="2" min="2" style="35" width="23.13"/>
    <col collapsed="false" customWidth="true" hidden="false" outlineLevel="0" max="3" min="3" style="35" width="35.39"/>
    <col collapsed="false" customWidth="false" hidden="false" outlineLevel="0" max="4" min="4" style="35" width="8.5"/>
    <col collapsed="false" customWidth="true" hidden="false" outlineLevel="0" max="5" min="5" style="35" width="29.66"/>
    <col collapsed="false" customWidth="false" hidden="false" outlineLevel="0" max="8" min="6" style="35" width="8.5"/>
    <col collapsed="false" customWidth="true" hidden="false" outlineLevel="0" max="9" min="9" style="35" width="48.75"/>
    <col collapsed="false" customWidth="false" hidden="false" outlineLevel="0" max="13" min="10" style="35" width="8.5"/>
    <col collapsed="false" customWidth="true" hidden="false" outlineLevel="0" max="14" min="14" style="35" width="39.13"/>
    <col collapsed="false" customWidth="false" hidden="false" outlineLevel="0" max="1024" min="15" style="35" width="8.5"/>
  </cols>
  <sheetData>
    <row r="1" customFormat="false" ht="15" hidden="false" customHeight="false" outlineLevel="0" collapsed="false">
      <c r="A1" s="46" t="s">
        <v>543</v>
      </c>
      <c r="B1" s="46" t="s">
        <v>545</v>
      </c>
      <c r="C1" s="46" t="s">
        <v>546</v>
      </c>
      <c r="D1" s="46" t="s">
        <v>547</v>
      </c>
      <c r="E1" s="46" t="s">
        <v>697</v>
      </c>
      <c r="F1" s="46" t="s">
        <v>921</v>
      </c>
      <c r="G1" s="46" t="s">
        <v>1414</v>
      </c>
      <c r="H1" s="46" t="s">
        <v>548</v>
      </c>
      <c r="I1" s="46" t="s">
        <v>700</v>
      </c>
      <c r="J1" s="46" t="s">
        <v>703</v>
      </c>
      <c r="K1" s="46" t="s">
        <v>4</v>
      </c>
      <c r="L1" s="46" t="s">
        <v>3</v>
      </c>
      <c r="M1" s="4" t="s">
        <v>705</v>
      </c>
      <c r="N1" s="4" t="s">
        <v>892</v>
      </c>
      <c r="O1" s="4" t="s">
        <v>706</v>
      </c>
      <c r="P1" s="4" t="s">
        <v>707</v>
      </c>
      <c r="Q1" s="4" t="s">
        <v>708</v>
      </c>
      <c r="R1" s="4" t="s">
        <v>710</v>
      </c>
      <c r="S1" s="4" t="s">
        <v>711</v>
      </c>
      <c r="T1" s="4" t="s">
        <v>0</v>
      </c>
      <c r="U1" s="46" t="s">
        <v>712</v>
      </c>
      <c r="V1" s="46" t="s">
        <v>713</v>
      </c>
      <c r="W1" s="46" t="s">
        <v>714</v>
      </c>
      <c r="X1" s="46"/>
    </row>
    <row r="2" customFormat="false" ht="15" hidden="false" customHeight="false" outlineLevel="0" collapsed="false">
      <c r="A2" s="46" t="s">
        <v>922</v>
      </c>
      <c r="B2" s="46" t="s">
        <v>1015</v>
      </c>
      <c r="C2" s="46" t="s">
        <v>1415</v>
      </c>
      <c r="D2" s="46"/>
      <c r="E2" s="46"/>
      <c r="F2" s="46"/>
      <c r="G2" s="46"/>
      <c r="H2" s="46" t="s">
        <v>924</v>
      </c>
      <c r="I2" s="46"/>
      <c r="J2" s="46"/>
      <c r="K2" s="46"/>
      <c r="L2" s="46" t="s">
        <v>828</v>
      </c>
      <c r="M2" s="4"/>
      <c r="N2" s="4"/>
      <c r="O2" s="4"/>
      <c r="P2" s="4"/>
      <c r="Q2" s="4"/>
      <c r="R2" s="4"/>
      <c r="S2" s="4"/>
      <c r="T2" s="4"/>
      <c r="U2" s="46"/>
      <c r="V2" s="46"/>
      <c r="W2" s="46"/>
      <c r="X2" s="46"/>
      <c r="Y2" s="46"/>
    </row>
    <row r="3" customFormat="false" ht="15" hidden="false" customHeight="false" outlineLevel="0" collapsed="false">
      <c r="A3" s="46" t="s">
        <v>715</v>
      </c>
      <c r="B3" s="35" t="s">
        <v>9</v>
      </c>
      <c r="C3" s="47"/>
      <c r="D3" s="47" t="s">
        <v>1087</v>
      </c>
      <c r="E3" s="0"/>
      <c r="P3" s="45"/>
    </row>
    <row r="4" customFormat="false" ht="13.8" hidden="false" customHeight="false" outlineLevel="0" collapsed="false">
      <c r="A4" s="50" t="s">
        <v>549</v>
      </c>
      <c r="B4" s="65" t="s">
        <v>926</v>
      </c>
      <c r="C4" s="65"/>
      <c r="D4" s="65"/>
      <c r="E4" s="67"/>
      <c r="F4" s="67"/>
      <c r="G4" s="67"/>
      <c r="H4" s="67" t="s">
        <v>1416</v>
      </c>
      <c r="I4" s="67"/>
      <c r="J4" s="67"/>
      <c r="K4" s="65"/>
      <c r="L4" s="67" t="s">
        <v>828</v>
      </c>
      <c r="M4" s="67"/>
      <c r="N4" s="67"/>
      <c r="O4" s="67"/>
      <c r="P4" s="67"/>
      <c r="Q4" s="67"/>
      <c r="R4" s="67"/>
      <c r="S4" s="67"/>
      <c r="T4" s="45"/>
      <c r="U4" s="67"/>
      <c r="V4" s="67"/>
      <c r="W4" s="67"/>
      <c r="X4" s="67"/>
    </row>
    <row r="5" customFormat="false" ht="15" hidden="false" customHeight="false" outlineLevel="0" collapsed="false">
      <c r="A5" s="50" t="s">
        <v>549</v>
      </c>
      <c r="B5" s="35" t="s">
        <v>940</v>
      </c>
      <c r="C5" s="35" t="s">
        <v>941</v>
      </c>
      <c r="E5" s="22" t="s">
        <v>1417</v>
      </c>
      <c r="F5" s="45"/>
      <c r="G5" s="45"/>
      <c r="H5" s="45"/>
      <c r="I5" s="65" t="s">
        <v>1418</v>
      </c>
      <c r="J5" s="35" t="n">
        <v>1</v>
      </c>
      <c r="K5" s="45"/>
      <c r="L5" s="67"/>
      <c r="M5" s="45" t="s">
        <v>929</v>
      </c>
      <c r="N5" s="53" t="s">
        <v>930</v>
      </c>
      <c r="O5" s="53"/>
      <c r="P5" s="53"/>
      <c r="Q5" s="53" t="s">
        <v>931</v>
      </c>
      <c r="T5" s="45" t="s">
        <v>7</v>
      </c>
      <c r="U5" s="53"/>
      <c r="V5" s="45"/>
      <c r="W5" s="45"/>
      <c r="X5" s="45"/>
      <c r="Y5" s="45"/>
      <c r="Z5" s="45"/>
      <c r="AA5" s="45"/>
      <c r="AB5" s="45"/>
    </row>
    <row r="6" customFormat="false" ht="36.65" hidden="false" customHeight="false" outlineLevel="0" collapsed="false">
      <c r="A6" s="45" t="s">
        <v>1419</v>
      </c>
      <c r="B6" s="45" t="s">
        <v>227</v>
      </c>
      <c r="C6" s="45" t="s">
        <v>228</v>
      </c>
      <c r="D6" s="45"/>
      <c r="E6" s="22" t="s">
        <v>1420</v>
      </c>
      <c r="F6" s="45"/>
      <c r="G6" s="45"/>
      <c r="H6" s="45"/>
      <c r="I6" s="45"/>
      <c r="J6" s="45" t="n">
        <v>1</v>
      </c>
      <c r="K6" s="45"/>
      <c r="L6" s="45"/>
      <c r="M6" s="45" t="s">
        <v>937</v>
      </c>
      <c r="N6" s="45"/>
      <c r="O6" s="45"/>
      <c r="P6" s="45"/>
      <c r="Q6" s="53" t="s">
        <v>931</v>
      </c>
      <c r="R6" s="45"/>
      <c r="S6" s="45"/>
      <c r="T6" s="45" t="s">
        <v>7</v>
      </c>
      <c r="U6" s="45"/>
      <c r="V6" s="45"/>
      <c r="W6" s="45"/>
      <c r="X6" s="45"/>
    </row>
    <row r="7" s="21" customFormat="true" ht="143" hidden="false" customHeight="false" outlineLevel="0" collapsed="false">
      <c r="A7" s="69" t="s">
        <v>549</v>
      </c>
      <c r="B7" s="69" t="s">
        <v>1105</v>
      </c>
      <c r="C7" s="69" t="s">
        <v>1106</v>
      </c>
      <c r="D7" s="69"/>
      <c r="E7" s="22" t="s">
        <v>1421</v>
      </c>
      <c r="F7" s="69"/>
      <c r="G7" s="69"/>
      <c r="H7" s="69"/>
      <c r="I7" s="69"/>
      <c r="J7" s="69" t="n">
        <v>1</v>
      </c>
      <c r="K7" s="69"/>
      <c r="L7" s="69"/>
      <c r="M7" s="69" t="s">
        <v>929</v>
      </c>
      <c r="N7" s="69"/>
      <c r="O7" s="69"/>
      <c r="P7" s="69"/>
      <c r="Q7" s="57" t="s">
        <v>931</v>
      </c>
      <c r="R7" s="69"/>
      <c r="S7" s="69"/>
      <c r="T7" s="69" t="s">
        <v>7</v>
      </c>
      <c r="U7" s="69"/>
      <c r="V7" s="69"/>
      <c r="W7" s="69"/>
      <c r="X7" s="69"/>
    </row>
    <row r="8" s="81" customFormat="true" ht="15" hidden="false" customHeight="false" outlineLevel="0" collapsed="false">
      <c r="A8" s="99"/>
      <c r="B8" s="99"/>
      <c r="C8" s="99"/>
      <c r="D8" s="99"/>
      <c r="E8" s="99"/>
      <c r="F8" s="99"/>
      <c r="G8" s="99"/>
      <c r="H8" s="99"/>
      <c r="I8" s="99"/>
      <c r="J8" s="99"/>
      <c r="K8" s="99"/>
      <c r="L8" s="99"/>
      <c r="M8" s="45"/>
      <c r="N8" s="45"/>
      <c r="O8" s="99"/>
      <c r="P8" s="99"/>
      <c r="Q8" s="100"/>
      <c r="R8" s="99"/>
      <c r="S8" s="99"/>
      <c r="T8" s="99"/>
      <c r="U8" s="99"/>
      <c r="V8" s="99"/>
      <c r="W8" s="99"/>
      <c r="X8" s="99"/>
    </row>
    <row r="9" customFormat="false" ht="60.3" hidden="false" customHeight="false" outlineLevel="0" collapsed="false">
      <c r="A9" s="45" t="s">
        <v>549</v>
      </c>
      <c r="B9" s="35" t="s">
        <v>1422</v>
      </c>
      <c r="C9" s="45" t="s">
        <v>1423</v>
      </c>
      <c r="D9" s="45"/>
      <c r="E9" s="22" t="s">
        <v>1424</v>
      </c>
      <c r="F9" s="45"/>
      <c r="G9" s="45"/>
      <c r="H9" s="45"/>
      <c r="I9" s="45"/>
      <c r="J9" s="45" t="n">
        <v>1</v>
      </c>
      <c r="K9" s="45"/>
      <c r="L9" s="45"/>
      <c r="M9" s="45" t="s">
        <v>929</v>
      </c>
      <c r="N9" s="45"/>
      <c r="O9" s="45"/>
      <c r="P9" s="45"/>
      <c r="Q9" s="53" t="s">
        <v>931</v>
      </c>
      <c r="R9" s="45"/>
      <c r="S9" s="45"/>
      <c r="T9" s="45" t="s">
        <v>7</v>
      </c>
      <c r="U9" s="45"/>
      <c r="V9" s="45"/>
      <c r="W9" s="45"/>
      <c r="X9"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8.4921875" defaultRowHeight="13.8" zeroHeight="false" outlineLevelRow="0" outlineLevelCol="0"/>
  <cols>
    <col collapsed="false" customWidth="true" hidden="false" outlineLevel="0" max="1" min="1" style="35" width="25.13"/>
    <col collapsed="false" customWidth="true" hidden="false" outlineLevel="0" max="2" min="2" style="35" width="25.87"/>
    <col collapsed="false" customWidth="true" hidden="false" outlineLevel="0" max="3" min="3" style="35" width="29.75"/>
    <col collapsed="false" customWidth="false" hidden="false" outlineLevel="0" max="8" min="4" style="35" width="8.5"/>
    <col collapsed="false" customWidth="true" hidden="false" outlineLevel="0" max="9" min="9" style="35" width="19.13"/>
    <col collapsed="false" customWidth="false" hidden="false" outlineLevel="0" max="1024" min="10" style="35" width="8.5"/>
  </cols>
  <sheetData>
    <row r="1" customFormat="false" ht="15" hidden="false" customHeight="false" outlineLevel="0" collapsed="false">
      <c r="A1" s="46" t="s">
        <v>543</v>
      </c>
      <c r="B1" s="46" t="s">
        <v>545</v>
      </c>
      <c r="C1" s="46" t="s">
        <v>546</v>
      </c>
      <c r="D1" s="46" t="s">
        <v>547</v>
      </c>
      <c r="E1" s="46" t="s">
        <v>697</v>
      </c>
      <c r="F1" s="46" t="s">
        <v>921</v>
      </c>
      <c r="G1" s="45" t="s">
        <v>699</v>
      </c>
      <c r="H1" s="46" t="s">
        <v>548</v>
      </c>
      <c r="I1" s="46" t="s">
        <v>700</v>
      </c>
      <c r="J1" s="46" t="s">
        <v>703</v>
      </c>
      <c r="K1" s="46" t="s">
        <v>4</v>
      </c>
      <c r="L1" s="46" t="s">
        <v>3</v>
      </c>
      <c r="M1" s="4" t="s">
        <v>705</v>
      </c>
      <c r="N1" s="4" t="s">
        <v>892</v>
      </c>
      <c r="O1" s="4" t="s">
        <v>706</v>
      </c>
      <c r="P1" s="4" t="s">
        <v>707</v>
      </c>
      <c r="Q1" s="4" t="s">
        <v>708</v>
      </c>
      <c r="R1" s="4" t="s">
        <v>710</v>
      </c>
      <c r="S1" s="4" t="s">
        <v>711</v>
      </c>
      <c r="T1" s="4" t="s">
        <v>0</v>
      </c>
      <c r="U1" s="46" t="s">
        <v>6</v>
      </c>
      <c r="V1" s="46" t="s">
        <v>713</v>
      </c>
      <c r="W1" s="46" t="s">
        <v>964</v>
      </c>
      <c r="X1" s="46" t="s">
        <v>714</v>
      </c>
      <c r="Y1" s="46"/>
    </row>
    <row r="2" customFormat="false" ht="15" hidden="false" customHeight="false" outlineLevel="0" collapsed="false">
      <c r="A2" s="46" t="s">
        <v>715</v>
      </c>
      <c r="B2" s="46" t="s">
        <v>965</v>
      </c>
      <c r="C2" s="46"/>
      <c r="D2" s="46" t="s">
        <v>966</v>
      </c>
      <c r="E2" s="46"/>
      <c r="F2" s="46"/>
      <c r="G2" s="46"/>
      <c r="H2" s="46"/>
      <c r="I2" s="46"/>
      <c r="J2" s="46"/>
      <c r="K2" s="46"/>
      <c r="L2" s="46"/>
      <c r="M2" s="46"/>
      <c r="N2" s="4"/>
      <c r="O2" s="4"/>
      <c r="P2" s="4"/>
      <c r="Q2" s="4"/>
      <c r="R2" s="4"/>
      <c r="S2" s="4"/>
      <c r="T2" s="4"/>
      <c r="U2" s="4"/>
      <c r="V2" s="4"/>
      <c r="W2" s="4"/>
      <c r="X2" s="46"/>
      <c r="Y2" s="46"/>
      <c r="Z2" s="46"/>
    </row>
    <row r="3" customFormat="false" ht="15" hidden="false" customHeight="false" outlineLevel="0" collapsed="false">
      <c r="A3" s="46" t="s">
        <v>715</v>
      </c>
      <c r="B3" s="46" t="s">
        <v>965</v>
      </c>
      <c r="C3" s="46"/>
      <c r="D3" s="46" t="s">
        <v>1084</v>
      </c>
      <c r="E3" s="46"/>
      <c r="F3" s="46"/>
      <c r="G3" s="46"/>
      <c r="H3" s="46"/>
      <c r="I3" s="46"/>
      <c r="J3" s="46"/>
      <c r="K3" s="46"/>
      <c r="L3" s="46"/>
      <c r="M3" s="46"/>
      <c r="N3" s="4"/>
      <c r="O3" s="4"/>
      <c r="P3" s="4"/>
      <c r="Q3" s="4"/>
      <c r="R3" s="4"/>
      <c r="S3" s="4"/>
      <c r="T3" s="4"/>
      <c r="U3" s="4"/>
      <c r="V3" s="4"/>
      <c r="W3" s="4"/>
      <c r="X3" s="46"/>
      <c r="Y3" s="46"/>
      <c r="Z3" s="46"/>
    </row>
    <row r="4" customFormat="false" ht="15" hidden="false" customHeight="false" outlineLevel="0" collapsed="false">
      <c r="A4" s="46" t="s">
        <v>715</v>
      </c>
      <c r="B4" s="35" t="s">
        <v>9</v>
      </c>
      <c r="C4" s="47"/>
      <c r="D4" s="47" t="s">
        <v>1154</v>
      </c>
      <c r="E4" s="82"/>
      <c r="P4" s="45"/>
    </row>
    <row r="5" customFormat="false" ht="13.8" hidden="false" customHeight="false" outlineLevel="0" collapsed="false">
      <c r="A5" s="35" t="s">
        <v>549</v>
      </c>
      <c r="B5" s="35" t="s">
        <v>627</v>
      </c>
      <c r="E5" s="35" t="s">
        <v>1169</v>
      </c>
      <c r="F5" s="45"/>
      <c r="G5" s="45"/>
      <c r="H5" s="45" t="s">
        <v>1086</v>
      </c>
      <c r="I5" s="45"/>
      <c r="K5" s="45"/>
      <c r="L5" s="45" t="s">
        <v>828</v>
      </c>
      <c r="M5" s="45"/>
      <c r="N5" s="45"/>
      <c r="O5" s="45"/>
      <c r="P5" s="45"/>
      <c r="Q5" s="45"/>
      <c r="R5" s="45"/>
      <c r="S5" s="45"/>
      <c r="T5" s="45"/>
      <c r="U5" s="45"/>
      <c r="V5" s="45"/>
      <c r="W5" s="45"/>
      <c r="X5" s="45"/>
      <c r="Y5" s="45"/>
      <c r="Z5" s="45"/>
    </row>
    <row r="6" customFormat="false" ht="13.8" hidden="false" customHeight="false" outlineLevel="0" collapsed="false">
      <c r="A6" s="35" t="s">
        <v>1425</v>
      </c>
      <c r="B6" s="35" t="s">
        <v>1426</v>
      </c>
      <c r="F6" s="45"/>
      <c r="G6" s="45"/>
      <c r="H6" s="45" t="s">
        <v>1427</v>
      </c>
      <c r="I6" s="45"/>
      <c r="K6" s="45"/>
      <c r="L6" s="45" t="s">
        <v>828</v>
      </c>
      <c r="M6" s="45"/>
      <c r="N6" s="45"/>
      <c r="O6" s="45"/>
      <c r="P6" s="45"/>
      <c r="Q6" s="45"/>
      <c r="R6" s="45"/>
      <c r="S6" s="45"/>
      <c r="T6" s="45"/>
      <c r="U6" s="45"/>
      <c r="V6" s="45"/>
      <c r="W6" s="45"/>
      <c r="X6" s="45"/>
      <c r="Y6" s="45"/>
      <c r="Z6" s="45"/>
    </row>
    <row r="7" customFormat="false" ht="15" hidden="false" customHeight="false" outlineLevel="0" collapsed="false">
      <c r="A7" s="46" t="s">
        <v>922</v>
      </c>
      <c r="B7" s="46" t="s">
        <v>1015</v>
      </c>
      <c r="C7" s="46" t="s">
        <v>1415</v>
      </c>
      <c r="D7" s="46"/>
      <c r="E7" s="46"/>
      <c r="F7" s="46"/>
      <c r="G7" s="46"/>
      <c r="H7" s="46" t="s">
        <v>924</v>
      </c>
      <c r="I7" s="46"/>
      <c r="J7" s="46"/>
      <c r="K7" s="46"/>
      <c r="L7" s="46" t="s">
        <v>828</v>
      </c>
      <c r="M7" s="4"/>
      <c r="N7" s="4"/>
      <c r="O7" s="4"/>
      <c r="P7" s="4"/>
      <c r="Q7" s="4"/>
      <c r="R7" s="4"/>
      <c r="S7" s="4"/>
      <c r="T7" s="4"/>
      <c r="U7" s="46"/>
      <c r="V7" s="46"/>
      <c r="W7" s="46"/>
      <c r="X7" s="46"/>
      <c r="Y7" s="46"/>
    </row>
    <row r="8" customFormat="false" ht="15" hidden="false" customHeight="false" outlineLevel="0" collapsed="false">
      <c r="A8" s="46" t="s">
        <v>922</v>
      </c>
      <c r="B8" s="46" t="s">
        <v>1010</v>
      </c>
      <c r="C8" s="46"/>
      <c r="D8" s="46"/>
      <c r="E8" s="46"/>
      <c r="F8" s="46"/>
      <c r="G8" s="46"/>
      <c r="H8" s="46" t="s">
        <v>1012</v>
      </c>
      <c r="I8" s="46"/>
      <c r="J8" s="46"/>
      <c r="K8" s="46"/>
      <c r="L8" s="46" t="s">
        <v>828</v>
      </c>
      <c r="M8" s="4"/>
      <c r="N8" s="4"/>
      <c r="O8" s="4"/>
      <c r="P8" s="4"/>
      <c r="Q8" s="4"/>
      <c r="R8" s="4"/>
      <c r="S8" s="4"/>
      <c r="T8" s="4"/>
      <c r="U8" s="46"/>
      <c r="V8" s="46"/>
      <c r="W8" s="46"/>
      <c r="X8" s="46"/>
      <c r="Y8" s="46"/>
    </row>
    <row r="9" customFormat="false" ht="15" hidden="false" customHeight="false" outlineLevel="0" collapsed="false">
      <c r="A9" s="45" t="s">
        <v>549</v>
      </c>
      <c r="B9" s="45" t="s">
        <v>1428</v>
      </c>
      <c r="C9" s="45" t="s">
        <v>1106</v>
      </c>
      <c r="D9" s="45"/>
      <c r="E9" s="45"/>
      <c r="F9" s="45"/>
      <c r="G9" s="45"/>
      <c r="H9" s="45" t="s">
        <v>1164</v>
      </c>
      <c r="I9" s="45"/>
      <c r="J9" s="45"/>
      <c r="K9" s="45"/>
      <c r="L9" s="45" t="s">
        <v>828</v>
      </c>
      <c r="M9" s="45"/>
      <c r="N9" s="45"/>
      <c r="O9" s="45"/>
      <c r="P9" s="45"/>
      <c r="Q9" s="53"/>
      <c r="R9" s="45"/>
      <c r="S9" s="45"/>
      <c r="T9" s="45"/>
      <c r="U9" s="45"/>
      <c r="V9" s="45"/>
      <c r="W9" s="45"/>
      <c r="X9" s="45"/>
      <c r="Y9" s="45"/>
    </row>
    <row r="10" customFormat="false" ht="15" hidden="false" customHeight="false" outlineLevel="0" collapsed="false">
      <c r="A10" s="53" t="s">
        <v>881</v>
      </c>
      <c r="B10" s="53" t="s">
        <v>882</v>
      </c>
      <c r="C10" s="53" t="s">
        <v>1429</v>
      </c>
      <c r="D10" s="53"/>
      <c r="E10" s="53"/>
      <c r="F10" s="53"/>
      <c r="G10" s="53"/>
      <c r="H10" s="56" t="s">
        <v>1430</v>
      </c>
      <c r="I10" s="53"/>
      <c r="J10" s="53"/>
      <c r="K10" s="53"/>
      <c r="L10" s="53" t="s">
        <v>828</v>
      </c>
      <c r="M10" s="53"/>
      <c r="N10" s="58"/>
      <c r="O10" s="56"/>
      <c r="P10" s="53"/>
      <c r="Q10" s="53"/>
      <c r="R10" s="53"/>
      <c r="S10" s="53"/>
      <c r="T10" s="45"/>
      <c r="U10" s="53"/>
      <c r="V10" s="53"/>
      <c r="W10" s="53"/>
      <c r="X10" s="53"/>
      <c r="Y10" s="53"/>
    </row>
    <row r="11" customFormat="false" ht="15" hidden="false" customHeight="false" outlineLevel="0" collapsed="false">
      <c r="A11" s="45" t="s">
        <v>549</v>
      </c>
      <c r="B11" s="35" t="s">
        <v>302</v>
      </c>
      <c r="C11" s="45" t="s">
        <v>1423</v>
      </c>
      <c r="D11" s="45"/>
      <c r="E11" s="45"/>
      <c r="F11" s="45"/>
      <c r="G11" s="45"/>
      <c r="H11" s="45" t="s">
        <v>1431</v>
      </c>
      <c r="I11" s="45"/>
      <c r="J11" s="45"/>
      <c r="K11" s="45"/>
      <c r="L11" s="45" t="s">
        <v>828</v>
      </c>
      <c r="M11" s="45"/>
      <c r="N11" s="45"/>
      <c r="O11" s="45"/>
      <c r="P11" s="45"/>
      <c r="Q11" s="53"/>
      <c r="R11" s="45"/>
      <c r="S11" s="45"/>
      <c r="T11" s="45"/>
      <c r="U11" s="45"/>
      <c r="V11" s="45"/>
      <c r="W11" s="45"/>
      <c r="X11" s="45"/>
      <c r="Y11" s="45"/>
    </row>
    <row r="12" customFormat="false" ht="15" hidden="false" customHeight="false" outlineLevel="0" collapsed="false">
      <c r="A12" s="45" t="s">
        <v>1419</v>
      </c>
      <c r="B12" s="45" t="s">
        <v>227</v>
      </c>
      <c r="C12" s="45" t="s">
        <v>228</v>
      </c>
      <c r="D12" s="45"/>
      <c r="E12" s="45"/>
      <c r="F12" s="45"/>
      <c r="G12" s="45"/>
      <c r="H12" s="45" t="s">
        <v>1432</v>
      </c>
      <c r="I12" s="45"/>
      <c r="J12" s="45"/>
      <c r="K12" s="45"/>
      <c r="L12" s="45" t="s">
        <v>828</v>
      </c>
      <c r="M12" s="45"/>
      <c r="N12" s="45"/>
      <c r="O12" s="45"/>
      <c r="P12" s="45"/>
      <c r="Q12" s="53"/>
      <c r="R12" s="45"/>
      <c r="S12" s="45"/>
      <c r="T12" s="45"/>
      <c r="U12" s="45"/>
      <c r="V12" s="45"/>
      <c r="W12" s="45"/>
      <c r="X12" s="45"/>
      <c r="Y12" s="45"/>
    </row>
    <row r="13" customFormat="false" ht="13.8" hidden="false" customHeight="false" outlineLevel="0" collapsed="false">
      <c r="F13" s="45"/>
      <c r="G13" s="45"/>
      <c r="H13" s="45"/>
      <c r="I13" s="45"/>
      <c r="J13" s="45"/>
      <c r="K13" s="45"/>
      <c r="L13" s="45" t="s">
        <v>828</v>
      </c>
      <c r="M13" s="45"/>
      <c r="N13" s="45"/>
      <c r="O13" s="45"/>
      <c r="P13" s="45"/>
      <c r="Q13" s="45"/>
      <c r="R13" s="45"/>
      <c r="S13" s="45"/>
      <c r="T13" s="45"/>
      <c r="U13" s="45"/>
      <c r="V13" s="45"/>
      <c r="X13" s="45"/>
      <c r="Y13" s="45"/>
      <c r="Z13" s="45"/>
    </row>
    <row r="14" s="81" customFormat="true" ht="15" hidden="false" customHeight="false" outlineLevel="0" collapsed="false">
      <c r="A14" s="45" t="s">
        <v>549</v>
      </c>
      <c r="B14" s="99" t="s">
        <v>1433</v>
      </c>
      <c r="C14" s="99" t="s">
        <v>623</v>
      </c>
      <c r="D14" s="99"/>
      <c r="E14" s="99"/>
      <c r="F14" s="99"/>
      <c r="G14" s="99"/>
      <c r="H14" s="99" t="s">
        <v>1434</v>
      </c>
      <c r="I14" s="99"/>
      <c r="J14" s="99"/>
      <c r="K14" s="99"/>
      <c r="L14" s="45" t="s">
        <v>828</v>
      </c>
      <c r="M14" s="99"/>
      <c r="N14" s="99"/>
      <c r="O14" s="99"/>
      <c r="P14" s="99"/>
      <c r="Q14" s="100"/>
      <c r="R14" s="99"/>
      <c r="S14" s="99"/>
      <c r="T14" s="99"/>
      <c r="U14" s="99"/>
      <c r="V14" s="99"/>
      <c r="W14" s="99"/>
      <c r="X14" s="99"/>
      <c r="Y14" s="99"/>
    </row>
    <row r="15" s="81" customFormat="true" ht="15" hidden="false" customHeight="false" outlineLevel="0" collapsed="false">
      <c r="A15" s="45" t="s">
        <v>549</v>
      </c>
      <c r="B15" s="99" t="s">
        <v>1435</v>
      </c>
      <c r="C15" s="99" t="s">
        <v>625</v>
      </c>
      <c r="D15" s="99"/>
      <c r="E15" s="99"/>
      <c r="F15" s="99"/>
      <c r="G15" s="99"/>
      <c r="H15" s="99" t="s">
        <v>1436</v>
      </c>
      <c r="I15" s="99"/>
      <c r="J15" s="99"/>
      <c r="K15" s="99"/>
      <c r="L15" s="45" t="s">
        <v>828</v>
      </c>
      <c r="M15" s="99"/>
      <c r="N15" s="99"/>
      <c r="O15" s="99"/>
      <c r="P15" s="99"/>
      <c r="Q15" s="100"/>
      <c r="R15" s="99"/>
      <c r="S15" s="99"/>
      <c r="T15" s="99"/>
      <c r="U15" s="99"/>
      <c r="V15" s="99"/>
      <c r="W15" s="99"/>
      <c r="X15" s="99"/>
      <c r="Y15" s="99"/>
    </row>
    <row r="16" customFormat="false" ht="15" hidden="false" customHeight="false" outlineLevel="0" collapsed="false">
      <c r="A16" s="45"/>
      <c r="B16" s="45"/>
      <c r="C16" s="45"/>
      <c r="D16" s="45"/>
      <c r="E16" s="45"/>
      <c r="F16" s="45"/>
      <c r="G16" s="45"/>
      <c r="H16" s="45"/>
      <c r="I16" s="45"/>
      <c r="J16" s="45"/>
      <c r="K16" s="45"/>
      <c r="L16" s="45"/>
      <c r="M16" s="45"/>
      <c r="N16" s="45"/>
      <c r="O16" s="45"/>
      <c r="P16" s="45"/>
      <c r="Q16" s="53"/>
      <c r="R16" s="45"/>
      <c r="S16" s="45"/>
      <c r="T16" s="45"/>
      <c r="U16" s="45"/>
      <c r="V16" s="45"/>
      <c r="W16" s="45"/>
      <c r="X16" s="45"/>
      <c r="Y16" s="45"/>
    </row>
    <row r="17" customFormat="false" ht="15" hidden="false" customHeight="false" outlineLevel="0" collapsed="false">
      <c r="A17" s="45"/>
      <c r="B17" s="45"/>
      <c r="C17" s="45"/>
      <c r="D17" s="45"/>
      <c r="E17" s="45"/>
      <c r="F17" s="45"/>
      <c r="G17" s="45"/>
      <c r="H17" s="45"/>
      <c r="I17" s="45"/>
      <c r="J17" s="45"/>
      <c r="K17" s="45"/>
      <c r="L17" s="45"/>
      <c r="M17" s="45"/>
      <c r="N17" s="45"/>
      <c r="O17" s="45"/>
      <c r="P17" s="45"/>
      <c r="Q17" s="53"/>
      <c r="R17" s="45"/>
      <c r="S17" s="45"/>
      <c r="T17" s="45"/>
      <c r="U17" s="45"/>
      <c r="V17" s="45"/>
      <c r="W17" s="45"/>
      <c r="X17" s="45"/>
      <c r="Y17" s="45"/>
    </row>
    <row r="18" customFormat="false" ht="15" hidden="false" customHeight="false" outlineLevel="0" collapsed="false">
      <c r="A18" s="45" t="s">
        <v>549</v>
      </c>
      <c r="B18" s="45" t="s">
        <v>940</v>
      </c>
      <c r="C18" s="45" t="s">
        <v>941</v>
      </c>
      <c r="D18" s="45"/>
      <c r="E18" s="45"/>
      <c r="F18" s="45"/>
      <c r="G18" s="45"/>
      <c r="H18" s="45" t="s">
        <v>1437</v>
      </c>
      <c r="I18" s="45"/>
      <c r="J18" s="45"/>
      <c r="K18" s="45"/>
      <c r="L18" s="46" t="s">
        <v>828</v>
      </c>
      <c r="M18" s="45"/>
      <c r="N18" s="45"/>
      <c r="O18" s="45"/>
      <c r="P18" s="45"/>
      <c r="Q18" s="53"/>
      <c r="R18" s="45"/>
      <c r="S18" s="45"/>
      <c r="T18" s="45"/>
      <c r="U18" s="45"/>
      <c r="V18" s="45"/>
      <c r="W18" s="45"/>
      <c r="X18" s="45"/>
      <c r="Y18" s="45"/>
    </row>
    <row r="19" customFormat="false" ht="15" hidden="false" customHeight="false" outlineLevel="0" collapsed="false">
      <c r="A19" s="45" t="s">
        <v>959</v>
      </c>
      <c r="B19" s="45" t="s">
        <v>1184</v>
      </c>
      <c r="C19" s="45"/>
      <c r="D19" s="45"/>
      <c r="E19" s="45"/>
      <c r="F19" s="45"/>
      <c r="G19" s="45"/>
      <c r="H19" s="45"/>
      <c r="I19" s="45"/>
      <c r="J19" s="45"/>
      <c r="K19" s="45"/>
      <c r="L19" s="45"/>
      <c r="M19" s="45"/>
      <c r="N19" s="53"/>
      <c r="O19" s="53"/>
      <c r="P19" s="53"/>
      <c r="Q19" s="53"/>
      <c r="S19" s="53"/>
      <c r="T19" s="45"/>
      <c r="V19" s="45"/>
      <c r="W19" s="45"/>
      <c r="X19" s="45"/>
      <c r="Y19" s="45"/>
    </row>
    <row r="20" customFormat="false" ht="15" hidden="false" customHeight="false" outlineLevel="0" collapsed="false">
      <c r="A20" s="45" t="s">
        <v>549</v>
      </c>
      <c r="B20" s="45" t="s">
        <v>1438</v>
      </c>
      <c r="C20" s="35" t="s">
        <v>1439</v>
      </c>
      <c r="E20" s="101" t="s">
        <v>1440</v>
      </c>
      <c r="F20" s="45"/>
      <c r="G20" s="45"/>
      <c r="H20" s="45"/>
      <c r="I20" s="45"/>
      <c r="J20" s="45" t="n">
        <v>1</v>
      </c>
      <c r="K20" s="45"/>
      <c r="L20" s="0"/>
      <c r="M20" s="45" t="s">
        <v>929</v>
      </c>
      <c r="N20" s="45"/>
      <c r="O20" s="45"/>
      <c r="P20" s="45"/>
      <c r="Q20" s="53" t="s">
        <v>931</v>
      </c>
      <c r="R20" s="45"/>
      <c r="S20" s="45"/>
      <c r="T20" s="45" t="s">
        <v>7</v>
      </c>
      <c r="U20" s="74" t="s">
        <v>1190</v>
      </c>
      <c r="V20" s="45"/>
      <c r="W20" s="45"/>
      <c r="X20" s="45"/>
      <c r="Y20" s="45"/>
    </row>
    <row r="21" customFormat="false" ht="36.65" hidden="false" customHeight="false" outlineLevel="0" collapsed="false">
      <c r="A21" s="45" t="s">
        <v>1441</v>
      </c>
      <c r="B21" s="45" t="s">
        <v>240</v>
      </c>
      <c r="C21" s="45" t="s">
        <v>1442</v>
      </c>
      <c r="D21" s="45"/>
      <c r="E21" s="22" t="s">
        <v>1443</v>
      </c>
      <c r="F21" s="45"/>
      <c r="G21" s="45"/>
      <c r="H21" s="45"/>
      <c r="I21" s="45"/>
      <c r="J21" s="45" t="n">
        <v>1</v>
      </c>
      <c r="K21" s="45"/>
      <c r="L21" s="45"/>
      <c r="M21" s="45" t="s">
        <v>937</v>
      </c>
      <c r="N21" s="45"/>
      <c r="O21" s="45"/>
      <c r="P21" s="45"/>
      <c r="Q21" s="53" t="s">
        <v>931</v>
      </c>
      <c r="R21" s="45"/>
      <c r="S21" s="45"/>
      <c r="T21" s="45" t="s">
        <v>7</v>
      </c>
      <c r="U21" s="45"/>
      <c r="V21" s="45"/>
      <c r="W21" s="45"/>
      <c r="X21" s="45"/>
      <c r="Y21" s="45"/>
    </row>
    <row r="22" customFormat="false" ht="36.65" hidden="false" customHeight="false" outlineLevel="0" collapsed="false">
      <c r="A22" s="45" t="s">
        <v>549</v>
      </c>
      <c r="B22" s="45" t="s">
        <v>1444</v>
      </c>
      <c r="C22" s="45" t="s">
        <v>1445</v>
      </c>
      <c r="D22" s="45"/>
      <c r="E22" s="22" t="s">
        <v>1446</v>
      </c>
      <c r="F22" s="45"/>
      <c r="G22" s="45"/>
      <c r="H22" s="45"/>
      <c r="I22" s="45"/>
      <c r="J22" s="45" t="n">
        <v>1</v>
      </c>
      <c r="K22" s="45"/>
      <c r="L22" s="45"/>
      <c r="M22" s="45" t="s">
        <v>929</v>
      </c>
      <c r="N22" s="45"/>
      <c r="O22" s="45"/>
      <c r="P22" s="45"/>
      <c r="Q22" s="53" t="s">
        <v>931</v>
      </c>
      <c r="R22" s="45"/>
      <c r="S22" s="45"/>
      <c r="T22" s="45" t="s">
        <v>7</v>
      </c>
      <c r="U22" s="45"/>
      <c r="V22" s="45"/>
      <c r="W22" s="45"/>
      <c r="X22" s="45"/>
      <c r="Y22" s="45"/>
    </row>
    <row r="23" customFormat="false" ht="15" hidden="false" customHeight="false" outlineLevel="0" collapsed="false">
      <c r="A23" s="45" t="s">
        <v>549</v>
      </c>
      <c r="B23" s="45" t="s">
        <v>1447</v>
      </c>
      <c r="C23" s="45" t="s">
        <v>1448</v>
      </c>
      <c r="D23" s="45"/>
      <c r="E23" s="22" t="s">
        <v>1449</v>
      </c>
      <c r="F23" s="45"/>
      <c r="G23" s="45"/>
      <c r="H23" s="45"/>
      <c r="I23" s="45"/>
      <c r="J23" s="45" t="n">
        <v>1</v>
      </c>
      <c r="K23" s="45"/>
      <c r="L23" s="45"/>
      <c r="M23" s="45" t="s">
        <v>929</v>
      </c>
      <c r="N23" s="45"/>
      <c r="O23" s="45"/>
      <c r="P23" s="45"/>
      <c r="Q23" s="53" t="s">
        <v>931</v>
      </c>
      <c r="R23" s="45"/>
      <c r="S23" s="45"/>
      <c r="T23" s="45" t="s">
        <v>7</v>
      </c>
      <c r="U23" s="45"/>
      <c r="V23" s="45"/>
      <c r="W23" s="45"/>
      <c r="X23" s="45"/>
      <c r="Y23" s="45"/>
    </row>
    <row r="24" customFormat="false" ht="24.85" hidden="false" customHeight="false" outlineLevel="0" collapsed="false">
      <c r="A24" s="45" t="s">
        <v>549</v>
      </c>
      <c r="B24" s="45" t="s">
        <v>1450</v>
      </c>
      <c r="C24" s="45" t="s">
        <v>1451</v>
      </c>
      <c r="D24" s="45"/>
      <c r="E24" s="22" t="s">
        <v>1452</v>
      </c>
      <c r="F24" s="45"/>
      <c r="G24" s="45"/>
      <c r="H24" s="45"/>
      <c r="I24" s="45"/>
      <c r="J24" s="45" t="n">
        <v>1</v>
      </c>
      <c r="K24" s="45"/>
      <c r="L24" s="45"/>
      <c r="M24" s="45" t="s">
        <v>929</v>
      </c>
      <c r="N24" s="45"/>
      <c r="O24" s="45"/>
      <c r="P24" s="45"/>
      <c r="Q24" s="53" t="s">
        <v>931</v>
      </c>
      <c r="R24" s="45"/>
      <c r="S24" s="45"/>
      <c r="T24" s="45" t="s">
        <v>7</v>
      </c>
      <c r="U24" s="45"/>
      <c r="V24" s="45"/>
      <c r="W24" s="45"/>
      <c r="X24" s="45"/>
      <c r="Y24" s="45"/>
    </row>
    <row r="25" customFormat="false" ht="15" hidden="false" customHeight="false" outlineLevel="0" collapsed="false">
      <c r="A25" s="45" t="s">
        <v>549</v>
      </c>
      <c r="B25" s="45" t="s">
        <v>1453</v>
      </c>
      <c r="C25" s="45" t="s">
        <v>1454</v>
      </c>
      <c r="D25" s="45"/>
      <c r="E25" s="22" t="s">
        <v>1455</v>
      </c>
      <c r="F25" s="45"/>
      <c r="G25" s="45"/>
      <c r="H25" s="45"/>
      <c r="I25" s="45"/>
      <c r="J25" s="45" t="n">
        <v>1</v>
      </c>
      <c r="K25" s="45"/>
      <c r="L25" s="45"/>
      <c r="M25" s="45" t="s">
        <v>929</v>
      </c>
      <c r="N25" s="45"/>
      <c r="O25" s="45"/>
      <c r="P25" s="45"/>
      <c r="Q25" s="53" t="s">
        <v>931</v>
      </c>
      <c r="R25" s="45"/>
      <c r="S25" s="45"/>
      <c r="T25" s="45" t="s">
        <v>7</v>
      </c>
      <c r="U25" s="45"/>
      <c r="V25" s="45"/>
      <c r="W25" s="45"/>
      <c r="X25" s="45"/>
      <c r="Y25" s="45"/>
    </row>
    <row r="26" customFormat="false" ht="15" hidden="false" customHeight="false" outlineLevel="0" collapsed="false">
      <c r="A26" s="45"/>
      <c r="B26" s="45"/>
      <c r="C26" s="45"/>
      <c r="D26" s="45"/>
      <c r="E26" s="45"/>
      <c r="F26" s="45"/>
      <c r="G26" s="45"/>
      <c r="H26" s="45"/>
      <c r="I26" s="45"/>
      <c r="J26" s="45"/>
      <c r="K26" s="45"/>
      <c r="L26" s="45"/>
      <c r="M26" s="45"/>
      <c r="N26" s="45"/>
      <c r="O26" s="45"/>
      <c r="P26" s="45"/>
      <c r="Q26" s="53"/>
      <c r="R26" s="45"/>
      <c r="S26" s="45"/>
      <c r="T26" s="45"/>
      <c r="U26" s="45"/>
      <c r="V26" s="45"/>
      <c r="W26" s="45"/>
      <c r="X26" s="45"/>
      <c r="Y26" s="45"/>
    </row>
    <row r="27" customFormat="false" ht="48.5" hidden="false" customHeight="false" outlineLevel="0" collapsed="false">
      <c r="A27" s="45" t="s">
        <v>1456</v>
      </c>
      <c r="B27" s="45" t="s">
        <v>251</v>
      </c>
      <c r="C27" s="45" t="s">
        <v>252</v>
      </c>
      <c r="D27" s="45"/>
      <c r="E27" s="22" t="s">
        <v>1457</v>
      </c>
      <c r="F27" s="45"/>
      <c r="G27" s="45"/>
      <c r="H27" s="45"/>
      <c r="I27" s="102" t="s">
        <v>1458</v>
      </c>
      <c r="J27" s="45"/>
      <c r="K27" s="45"/>
      <c r="L27" s="45"/>
      <c r="M27" s="45" t="s">
        <v>937</v>
      </c>
      <c r="N27" s="45"/>
      <c r="O27" s="45"/>
      <c r="P27" s="45"/>
      <c r="Q27" s="53" t="s">
        <v>931</v>
      </c>
      <c r="R27" s="45"/>
      <c r="S27" s="45"/>
      <c r="T27" s="45" t="s">
        <v>7</v>
      </c>
      <c r="U27" s="45"/>
      <c r="V27" s="45"/>
      <c r="W27" s="45"/>
      <c r="X27" s="45"/>
      <c r="Y27" s="45"/>
    </row>
    <row r="28" customFormat="false" ht="36.65" hidden="false" customHeight="false" outlineLevel="0" collapsed="false">
      <c r="A28" s="45" t="s">
        <v>549</v>
      </c>
      <c r="B28" s="45" t="s">
        <v>1213</v>
      </c>
      <c r="C28" s="45" t="s">
        <v>1214</v>
      </c>
      <c r="D28" s="45"/>
      <c r="E28" s="27" t="s">
        <v>1459</v>
      </c>
      <c r="F28" s="45"/>
      <c r="G28" s="45"/>
      <c r="H28" s="45"/>
      <c r="I28" s="45" t="s">
        <v>590</v>
      </c>
      <c r="J28" s="45" t="n">
        <v>1</v>
      </c>
      <c r="K28" s="45"/>
      <c r="L28" s="45"/>
      <c r="M28" s="45" t="s">
        <v>929</v>
      </c>
      <c r="N28" s="45"/>
      <c r="O28" s="45"/>
      <c r="P28" s="45"/>
      <c r="Q28" s="53" t="s">
        <v>931</v>
      </c>
      <c r="R28" s="45"/>
      <c r="S28" s="45"/>
      <c r="T28" s="45" t="s">
        <v>7</v>
      </c>
      <c r="U28" s="45"/>
      <c r="V28" s="45"/>
      <c r="W28" s="45"/>
      <c r="X28" s="45"/>
      <c r="Y28" s="45"/>
    </row>
    <row r="29" customFormat="false" ht="1223.85" hidden="false" customHeight="false" outlineLevel="0" collapsed="false">
      <c r="A29" s="45" t="s">
        <v>1216</v>
      </c>
      <c r="B29" s="45" t="s">
        <v>1217</v>
      </c>
      <c r="C29" s="45" t="s">
        <v>167</v>
      </c>
      <c r="D29" s="45"/>
      <c r="E29" s="101" t="s">
        <v>1460</v>
      </c>
      <c r="F29" s="45"/>
      <c r="G29" s="45"/>
      <c r="H29" s="45"/>
      <c r="I29" s="45" t="s">
        <v>590</v>
      </c>
      <c r="J29" s="45" t="n">
        <v>1</v>
      </c>
      <c r="K29" s="45"/>
      <c r="L29" s="74"/>
      <c r="M29" s="45" t="s">
        <v>937</v>
      </c>
      <c r="N29" s="45"/>
      <c r="O29" s="45"/>
      <c r="P29" s="45"/>
      <c r="Q29" s="53" t="s">
        <v>931</v>
      </c>
      <c r="R29" s="45"/>
      <c r="S29" s="45"/>
      <c r="T29" s="45" t="s">
        <v>7</v>
      </c>
      <c r="U29" s="45" t="s">
        <v>1219</v>
      </c>
      <c r="V29" s="45"/>
      <c r="W29" s="45"/>
      <c r="X29" s="45"/>
      <c r="Y29" s="45"/>
    </row>
    <row r="30" customFormat="false" ht="36.65" hidden="false" customHeight="false" outlineLevel="0" collapsed="false">
      <c r="A30" s="45" t="s">
        <v>549</v>
      </c>
      <c r="B30" s="45" t="s">
        <v>486</v>
      </c>
      <c r="C30" s="45" t="s">
        <v>1220</v>
      </c>
      <c r="D30" s="45"/>
      <c r="E30" s="22" t="s">
        <v>1461</v>
      </c>
      <c r="F30" s="45"/>
      <c r="G30" s="45"/>
      <c r="H30" s="45"/>
      <c r="I30" s="102" t="s">
        <v>1462</v>
      </c>
      <c r="J30" s="45" t="n">
        <v>1</v>
      </c>
      <c r="K30" s="45"/>
      <c r="L30" s="45"/>
      <c r="M30" s="45" t="s">
        <v>929</v>
      </c>
      <c r="N30" s="45"/>
      <c r="O30" s="45"/>
      <c r="P30" s="45"/>
      <c r="Q30" s="53" t="s">
        <v>931</v>
      </c>
      <c r="R30" s="45"/>
      <c r="S30" s="45"/>
      <c r="T30" s="45" t="s">
        <v>7</v>
      </c>
      <c r="U30" s="45"/>
      <c r="V30" s="45"/>
      <c r="W30" s="45"/>
      <c r="X30" s="45"/>
      <c r="Y30" s="45"/>
    </row>
    <row r="31" s="81" customFormat="true" ht="48.5" hidden="false" customHeight="false" outlineLevel="0" collapsed="false">
      <c r="A31" s="99" t="s">
        <v>717</v>
      </c>
      <c r="B31" s="99" t="s">
        <v>263</v>
      </c>
      <c r="C31" s="99" t="s">
        <v>264</v>
      </c>
      <c r="D31" s="99"/>
      <c r="E31" s="22" t="s">
        <v>1463</v>
      </c>
      <c r="F31" s="99"/>
      <c r="G31" s="99" t="s">
        <v>1464</v>
      </c>
      <c r="H31" s="99"/>
      <c r="I31" s="99" t="s">
        <v>1465</v>
      </c>
      <c r="J31" s="99"/>
      <c r="K31" s="99"/>
      <c r="L31" s="99" t="s">
        <v>814</v>
      </c>
      <c r="M31" s="99" t="s">
        <v>1466</v>
      </c>
      <c r="N31" s="99"/>
      <c r="O31" s="99"/>
      <c r="P31" s="99"/>
      <c r="Q31" s="100" t="s">
        <v>931</v>
      </c>
      <c r="R31" s="99"/>
      <c r="S31" s="99"/>
      <c r="T31" s="99" t="s">
        <v>7</v>
      </c>
      <c r="U31" s="99"/>
      <c r="V31" s="99"/>
      <c r="W31" s="99"/>
      <c r="X31" s="99"/>
      <c r="Y31" s="99"/>
    </row>
    <row r="32" customFormat="false" ht="15" hidden="false" customHeight="false" outlineLevel="0" collapsed="false">
      <c r="A32" s="67" t="s">
        <v>922</v>
      </c>
      <c r="B32" s="67" t="s">
        <v>1467</v>
      </c>
      <c r="C32" s="67" t="s">
        <v>1468</v>
      </c>
      <c r="D32" s="67"/>
      <c r="E32" s="22" t="s">
        <v>1469</v>
      </c>
      <c r="F32" s="67"/>
      <c r="G32" s="67"/>
      <c r="H32" s="67"/>
      <c r="I32" s="67" t="s">
        <v>1470</v>
      </c>
      <c r="J32" s="67" t="n">
        <v>1</v>
      </c>
      <c r="K32" s="67"/>
      <c r="L32" s="67"/>
      <c r="M32" s="45" t="s">
        <v>1471</v>
      </c>
      <c r="N32" s="67"/>
      <c r="O32" s="67"/>
      <c r="P32" s="67"/>
      <c r="Q32" s="53" t="s">
        <v>931</v>
      </c>
      <c r="R32" s="67"/>
      <c r="S32" s="67"/>
      <c r="T32" s="45" t="s">
        <v>7</v>
      </c>
      <c r="U32" s="67"/>
      <c r="V32" s="67"/>
      <c r="W32" s="67"/>
      <c r="X32" s="67"/>
      <c r="Y32" s="67"/>
    </row>
    <row r="33" customFormat="false" ht="15" hidden="false" customHeight="false" outlineLevel="0" collapsed="false">
      <c r="A33" s="45" t="s">
        <v>549</v>
      </c>
      <c r="B33" s="45" t="s">
        <v>1472</v>
      </c>
      <c r="C33" s="45" t="s">
        <v>1473</v>
      </c>
      <c r="D33" s="45"/>
      <c r="E33" s="45"/>
      <c r="F33" s="45"/>
      <c r="G33" s="45" t="s">
        <v>1474</v>
      </c>
      <c r="H33" s="45"/>
      <c r="I33" s="45"/>
      <c r="J33" s="45"/>
      <c r="K33" s="45"/>
      <c r="L33" s="45" t="s">
        <v>828</v>
      </c>
      <c r="M33" s="45" t="s">
        <v>1471</v>
      </c>
      <c r="N33" s="67"/>
      <c r="O33" s="67"/>
      <c r="P33" s="67"/>
      <c r="Q33" s="53" t="s">
        <v>931</v>
      </c>
      <c r="R33" s="67"/>
      <c r="S33" s="45"/>
      <c r="T33" s="45" t="s">
        <v>7</v>
      </c>
      <c r="U33" s="45"/>
      <c r="V33" s="45"/>
      <c r="W33" s="45"/>
      <c r="X33" s="45"/>
      <c r="Y33" s="45"/>
    </row>
    <row r="34" customFormat="false" ht="15" hidden="false" customHeight="false" outlineLevel="0" collapsed="false">
      <c r="A34" s="45"/>
      <c r="B34" s="45"/>
      <c r="C34" s="45"/>
      <c r="D34" s="45"/>
      <c r="E34" s="45"/>
      <c r="F34" s="45"/>
      <c r="G34" s="45"/>
      <c r="H34" s="45"/>
      <c r="I34" s="45"/>
      <c r="J34" s="45"/>
      <c r="K34" s="45"/>
      <c r="L34" s="45"/>
      <c r="M34" s="45"/>
      <c r="N34" s="67"/>
      <c r="O34" s="67"/>
      <c r="P34" s="67"/>
      <c r="Q34" s="53"/>
      <c r="R34" s="67"/>
      <c r="S34" s="45"/>
      <c r="T34" s="45"/>
      <c r="U34" s="45"/>
      <c r="V34" s="45"/>
      <c r="W34" s="45"/>
      <c r="X34" s="45"/>
      <c r="Y34" s="45"/>
    </row>
    <row r="35" customFormat="false" ht="15" hidden="false" customHeight="false" outlineLevel="0" collapsed="false">
      <c r="A35" s="67" t="s">
        <v>549</v>
      </c>
      <c r="B35" s="67" t="s">
        <v>1475</v>
      </c>
      <c r="C35" s="67" t="s">
        <v>1476</v>
      </c>
      <c r="D35" s="67"/>
      <c r="E35" s="22" t="s">
        <v>1477</v>
      </c>
      <c r="F35" s="67"/>
      <c r="G35" s="67"/>
      <c r="H35" s="67"/>
      <c r="I35" s="67" t="s">
        <v>1478</v>
      </c>
      <c r="J35" s="67" t="n">
        <v>1</v>
      </c>
      <c r="K35" s="67"/>
      <c r="L35" s="67"/>
      <c r="M35" s="45" t="s">
        <v>929</v>
      </c>
      <c r="N35" s="67"/>
      <c r="O35" s="67"/>
      <c r="P35" s="67"/>
      <c r="Q35" s="53" t="s">
        <v>931</v>
      </c>
      <c r="R35" s="67"/>
      <c r="S35" s="67"/>
      <c r="T35" s="45" t="s">
        <v>7</v>
      </c>
      <c r="U35" s="67"/>
      <c r="V35" s="67"/>
      <c r="W35" s="67"/>
      <c r="X35" s="67"/>
      <c r="Y35" s="67"/>
    </row>
    <row r="36" customFormat="false" ht="15" hidden="false" customHeight="false" outlineLevel="0" collapsed="false">
      <c r="A36" s="67" t="s">
        <v>1479</v>
      </c>
      <c r="B36" s="67" t="s">
        <v>284</v>
      </c>
      <c r="C36" s="67" t="s">
        <v>285</v>
      </c>
      <c r="D36" s="67"/>
      <c r="E36" s="22" t="s">
        <v>1480</v>
      </c>
      <c r="F36" s="67"/>
      <c r="G36" s="67"/>
      <c r="H36" s="67"/>
      <c r="I36" s="103" t="s">
        <v>1481</v>
      </c>
      <c r="J36" s="67" t="n">
        <v>1</v>
      </c>
      <c r="K36" s="67"/>
      <c r="L36" s="67" t="s">
        <v>728</v>
      </c>
      <c r="M36" s="45" t="s">
        <v>937</v>
      </c>
      <c r="Q36" s="53" t="s">
        <v>931</v>
      </c>
      <c r="R36" s="67"/>
      <c r="S36" s="67"/>
      <c r="T36" s="45" t="s">
        <v>7</v>
      </c>
      <c r="U36" s="67"/>
      <c r="V36" s="67"/>
      <c r="W36" s="67"/>
      <c r="X36" s="67"/>
      <c r="Y36" s="67"/>
    </row>
    <row r="37" s="106" customFormat="true" ht="225.7" hidden="false" customHeight="false" outlineLevel="0" collapsed="false">
      <c r="A37" s="104" t="s">
        <v>922</v>
      </c>
      <c r="B37" s="104" t="s">
        <v>1482</v>
      </c>
      <c r="C37" s="104" t="s">
        <v>1483</v>
      </c>
      <c r="D37" s="104"/>
      <c r="E37" s="22" t="s">
        <v>1484</v>
      </c>
      <c r="F37" s="104"/>
      <c r="G37" s="104"/>
      <c r="H37" s="104"/>
      <c r="I37" s="104" t="s">
        <v>1485</v>
      </c>
      <c r="J37" s="104" t="n">
        <v>1</v>
      </c>
      <c r="K37" s="104"/>
      <c r="L37" s="104"/>
      <c r="M37" s="104" t="s">
        <v>1471</v>
      </c>
      <c r="N37" s="104"/>
      <c r="O37" s="104"/>
      <c r="P37" s="104"/>
      <c r="Q37" s="105" t="s">
        <v>931</v>
      </c>
      <c r="R37" s="104"/>
      <c r="S37" s="104"/>
      <c r="T37" s="104" t="s">
        <v>7</v>
      </c>
      <c r="U37" s="104"/>
      <c r="V37" s="104"/>
      <c r="W37" s="104"/>
      <c r="X37" s="104"/>
      <c r="Y37" s="104"/>
    </row>
    <row r="38" customFormat="false" ht="15" hidden="false" customHeight="false" outlineLevel="0" collapsed="false">
      <c r="A38" s="45" t="s">
        <v>549</v>
      </c>
      <c r="B38" s="45" t="s">
        <v>1486</v>
      </c>
      <c r="C38" s="45" t="s">
        <v>1487</v>
      </c>
      <c r="D38" s="45"/>
      <c r="F38" s="45"/>
      <c r="G38" s="45" t="s">
        <v>1488</v>
      </c>
      <c r="H38" s="45"/>
      <c r="I38" s="45"/>
      <c r="J38" s="45" t="n">
        <v>1</v>
      </c>
      <c r="K38" s="45"/>
      <c r="L38" s="45" t="s">
        <v>828</v>
      </c>
      <c r="M38" s="45" t="s">
        <v>929</v>
      </c>
      <c r="N38" s="104"/>
      <c r="O38" s="104"/>
      <c r="P38" s="104"/>
      <c r="Q38" s="105" t="s">
        <v>931</v>
      </c>
      <c r="R38" s="104"/>
      <c r="S38" s="45"/>
      <c r="T38" s="45" t="s">
        <v>7</v>
      </c>
      <c r="U38" s="45"/>
      <c r="V38" s="45"/>
      <c r="W38" s="45"/>
      <c r="X38" s="45"/>
      <c r="Y38" s="45"/>
    </row>
    <row r="39" customFormat="false" ht="15" hidden="false" customHeight="false" outlineLevel="0" collapsed="false">
      <c r="A39" s="45"/>
      <c r="B39" s="45"/>
      <c r="C39" s="45"/>
      <c r="D39" s="45"/>
      <c r="E39" s="45"/>
      <c r="F39" s="45"/>
      <c r="G39" s="45"/>
      <c r="H39" s="45"/>
      <c r="I39" s="45"/>
      <c r="J39" s="45"/>
      <c r="K39" s="45"/>
      <c r="L39" s="45"/>
      <c r="M39" s="45"/>
      <c r="N39" s="104"/>
      <c r="O39" s="104"/>
      <c r="P39" s="104"/>
      <c r="Q39" s="105"/>
      <c r="R39" s="104"/>
      <c r="S39" s="45"/>
      <c r="T39" s="45"/>
      <c r="U39" s="45"/>
      <c r="V39" s="45"/>
      <c r="W39" s="45"/>
      <c r="X39" s="45"/>
      <c r="Y39" s="45"/>
    </row>
    <row r="40" customFormat="false" ht="473.85" hidden="false" customHeight="false" outlineLevel="0" collapsed="false">
      <c r="A40" s="45" t="s">
        <v>1489</v>
      </c>
      <c r="B40" s="45" t="s">
        <v>157</v>
      </c>
      <c r="C40" s="45" t="s">
        <v>318</v>
      </c>
      <c r="D40" s="45"/>
      <c r="E40" s="22" t="s">
        <v>1490</v>
      </c>
      <c r="F40" s="45"/>
      <c r="G40" s="45"/>
      <c r="H40" s="45"/>
      <c r="I40" s="45" t="s">
        <v>1485</v>
      </c>
      <c r="J40" s="45" t="n">
        <v>1</v>
      </c>
      <c r="K40" s="45"/>
      <c r="L40" s="45"/>
      <c r="M40" s="104" t="s">
        <v>937</v>
      </c>
      <c r="N40" s="104"/>
      <c r="O40" s="104"/>
      <c r="P40" s="104"/>
      <c r="Q40" s="105" t="s">
        <v>931</v>
      </c>
      <c r="R40" s="104"/>
      <c r="S40" s="45"/>
      <c r="T40" s="45" t="s">
        <v>7</v>
      </c>
      <c r="U40" s="45"/>
      <c r="V40" s="45"/>
      <c r="W40" s="45"/>
      <c r="X40" s="45"/>
      <c r="Y40" s="45"/>
    </row>
    <row r="41" customFormat="false" ht="15" hidden="false" customHeight="false" outlineLevel="0" collapsed="false">
      <c r="A41" s="45"/>
      <c r="B41" s="45"/>
      <c r="C41" s="45"/>
      <c r="D41" s="45"/>
      <c r="E41" s="45"/>
      <c r="F41" s="45"/>
      <c r="G41" s="45"/>
      <c r="H41" s="45"/>
      <c r="I41" s="45"/>
      <c r="J41" s="45"/>
      <c r="K41" s="45"/>
      <c r="L41" s="45"/>
      <c r="M41" s="45"/>
      <c r="N41" s="104"/>
      <c r="O41" s="104"/>
      <c r="P41" s="104"/>
      <c r="Q41" s="105"/>
      <c r="R41" s="104"/>
      <c r="S41" s="45"/>
      <c r="T41" s="45"/>
      <c r="U41" s="45"/>
      <c r="V41" s="45"/>
      <c r="W41" s="45"/>
      <c r="X41" s="45"/>
      <c r="Y41" s="45"/>
    </row>
    <row r="42" customFormat="false" ht="15" hidden="false" customHeight="false" outlineLevel="0" collapsed="false">
      <c r="A42" s="45"/>
      <c r="B42" s="45"/>
      <c r="C42" s="45"/>
      <c r="D42" s="45"/>
      <c r="E42" s="45"/>
      <c r="F42" s="45"/>
      <c r="G42" s="45"/>
      <c r="H42" s="45"/>
      <c r="I42" s="45"/>
      <c r="J42" s="45"/>
      <c r="K42" s="45"/>
      <c r="L42" s="45"/>
      <c r="M42" s="45"/>
      <c r="N42" s="104"/>
      <c r="O42" s="104"/>
      <c r="P42" s="104"/>
      <c r="Q42" s="105"/>
      <c r="R42" s="104"/>
      <c r="S42" s="45"/>
      <c r="T42" s="45"/>
      <c r="U42" s="45"/>
      <c r="V42" s="45"/>
      <c r="W42" s="45"/>
      <c r="X42" s="45"/>
      <c r="Y42" s="45"/>
    </row>
    <row r="43" customFormat="false" ht="15" hidden="false" customHeight="false" outlineLevel="0" collapsed="false">
      <c r="A43" s="45" t="s">
        <v>1491</v>
      </c>
      <c r="B43" s="45" t="s">
        <v>317</v>
      </c>
      <c r="C43" s="45" t="s">
        <v>1492</v>
      </c>
      <c r="D43" s="45"/>
      <c r="E43" s="35" t="s">
        <v>1493</v>
      </c>
      <c r="F43" s="45"/>
      <c r="G43" s="45"/>
      <c r="H43" s="45"/>
      <c r="I43" s="45" t="s">
        <v>1485</v>
      </c>
      <c r="J43" s="45" t="n">
        <v>1</v>
      </c>
      <c r="K43" s="45"/>
      <c r="L43" s="45"/>
      <c r="M43" s="45" t="s">
        <v>937</v>
      </c>
      <c r="N43" s="67"/>
      <c r="O43" s="67"/>
      <c r="P43" s="67"/>
      <c r="Q43" s="53" t="s">
        <v>931</v>
      </c>
      <c r="R43" s="67"/>
      <c r="S43" s="45"/>
      <c r="T43" s="45" t="s">
        <v>7</v>
      </c>
      <c r="U43" s="45"/>
      <c r="V43" s="45"/>
      <c r="W43" s="45"/>
      <c r="X43" s="45"/>
      <c r="Y43" s="45"/>
    </row>
    <row r="44" customFormat="false" ht="15" hidden="false" customHeight="false" outlineLevel="0" collapsed="false">
      <c r="A44" s="45" t="s">
        <v>1494</v>
      </c>
      <c r="B44" s="45" t="s">
        <v>326</v>
      </c>
      <c r="C44" s="45" t="s">
        <v>327</v>
      </c>
      <c r="D44" s="45"/>
      <c r="F44" s="45"/>
      <c r="G44" s="45"/>
      <c r="H44" s="45"/>
      <c r="I44" s="45" t="s">
        <v>1495</v>
      </c>
      <c r="J44" s="45" t="n">
        <v>1</v>
      </c>
      <c r="K44" s="45"/>
      <c r="L44" s="45"/>
      <c r="M44" s="45" t="s">
        <v>937</v>
      </c>
      <c r="N44" s="67"/>
      <c r="O44" s="67"/>
      <c r="P44" s="67"/>
      <c r="Q44" s="53" t="s">
        <v>931</v>
      </c>
      <c r="R44" s="67"/>
      <c r="S44" s="45"/>
      <c r="T44" s="45" t="s">
        <v>7</v>
      </c>
      <c r="U44" s="45"/>
      <c r="V44" s="45"/>
      <c r="W44" s="45"/>
      <c r="X44" s="45"/>
      <c r="Y44" s="45"/>
    </row>
    <row r="45" customFormat="false" ht="15" hidden="false" customHeight="false" outlineLevel="0" collapsed="false">
      <c r="A45" s="45" t="s">
        <v>1496</v>
      </c>
      <c r="B45" s="45" t="s">
        <v>335</v>
      </c>
      <c r="C45" s="45" t="s">
        <v>336</v>
      </c>
      <c r="D45" s="45"/>
      <c r="E45" s="35" t="s">
        <v>1497</v>
      </c>
      <c r="F45" s="45"/>
      <c r="G45" s="45"/>
      <c r="H45" s="45"/>
      <c r="I45" s="45" t="s">
        <v>1495</v>
      </c>
      <c r="J45" s="45" t="n">
        <v>1</v>
      </c>
      <c r="K45" s="45"/>
      <c r="L45" s="45"/>
      <c r="M45" s="45" t="s">
        <v>937</v>
      </c>
      <c r="N45" s="67"/>
      <c r="O45" s="67"/>
      <c r="P45" s="67"/>
      <c r="Q45" s="53" t="s">
        <v>931</v>
      </c>
      <c r="R45" s="67"/>
      <c r="S45" s="45"/>
      <c r="T45" s="45" t="s">
        <v>7</v>
      </c>
      <c r="U45" s="45"/>
      <c r="V45" s="45"/>
      <c r="W45" s="45"/>
      <c r="X45" s="45"/>
      <c r="Y45" s="45"/>
    </row>
    <row r="46" customFormat="false" ht="15" hidden="false" customHeight="false" outlineLevel="0" collapsed="false">
      <c r="A46" s="67" t="s">
        <v>1498</v>
      </c>
      <c r="B46" s="67" t="s">
        <v>275</v>
      </c>
      <c r="C46" s="67" t="s">
        <v>276</v>
      </c>
      <c r="D46" s="67"/>
      <c r="F46" s="67"/>
      <c r="G46" s="67"/>
      <c r="H46" s="67"/>
      <c r="I46" s="104" t="s">
        <v>1499</v>
      </c>
      <c r="J46" s="67" t="n">
        <v>1</v>
      </c>
      <c r="K46" s="67"/>
      <c r="L46" s="67"/>
      <c r="M46" s="45" t="s">
        <v>937</v>
      </c>
      <c r="N46" s="67"/>
      <c r="O46" s="67"/>
      <c r="P46" s="67"/>
      <c r="Q46" s="53" t="s">
        <v>931</v>
      </c>
      <c r="R46" s="67"/>
      <c r="S46" s="67"/>
      <c r="T46" s="45" t="s">
        <v>7</v>
      </c>
      <c r="U46" s="67"/>
      <c r="V46" s="67"/>
      <c r="W46" s="67"/>
      <c r="X46" s="67"/>
      <c r="Y46" s="67"/>
    </row>
    <row r="47" customFormat="false" ht="15" hidden="false" customHeight="false" outlineLevel="0" collapsed="false">
      <c r="A47" s="67" t="s">
        <v>549</v>
      </c>
      <c r="B47" s="67" t="s">
        <v>1500</v>
      </c>
      <c r="C47" s="67" t="s">
        <v>1501</v>
      </c>
      <c r="D47" s="67"/>
      <c r="E47" s="49" t="s">
        <v>1502</v>
      </c>
      <c r="F47" s="67"/>
      <c r="G47" s="67"/>
      <c r="H47" s="67"/>
      <c r="I47" s="45" t="s">
        <v>1503</v>
      </c>
      <c r="J47" s="67" t="n">
        <v>1</v>
      </c>
      <c r="K47" s="67"/>
      <c r="L47" s="67"/>
      <c r="M47" s="45" t="s">
        <v>929</v>
      </c>
      <c r="N47" s="67"/>
      <c r="O47" s="67"/>
      <c r="P47" s="67"/>
      <c r="Q47" s="53" t="s">
        <v>931</v>
      </c>
      <c r="R47" s="67"/>
      <c r="S47" s="67"/>
      <c r="T47" s="45" t="s">
        <v>7</v>
      </c>
      <c r="U47" s="67"/>
      <c r="V47" s="67"/>
      <c r="W47" s="67" t="s">
        <v>1504</v>
      </c>
      <c r="X47" s="67"/>
      <c r="Y47" s="67"/>
    </row>
    <row r="48" customFormat="false" ht="166.65" hidden="false" customHeight="false" outlineLevel="0" collapsed="false">
      <c r="A48" s="45" t="s">
        <v>724</v>
      </c>
      <c r="B48" s="45" t="s">
        <v>1505</v>
      </c>
      <c r="C48" s="45" t="s">
        <v>1506</v>
      </c>
      <c r="D48" s="45"/>
      <c r="E48" s="22" t="s">
        <v>1507</v>
      </c>
      <c r="F48" s="45"/>
      <c r="G48" s="45"/>
      <c r="H48" s="45"/>
      <c r="I48" s="45" t="s">
        <v>1508</v>
      </c>
      <c r="J48" s="45"/>
      <c r="K48" s="45"/>
      <c r="L48" s="45"/>
      <c r="M48" s="45" t="s">
        <v>981</v>
      </c>
      <c r="N48" s="45"/>
      <c r="O48" s="45"/>
      <c r="P48" s="45"/>
      <c r="Q48" s="53" t="s">
        <v>931</v>
      </c>
      <c r="R48" s="45"/>
      <c r="S48" s="45"/>
      <c r="T48" s="45" t="s">
        <v>7</v>
      </c>
      <c r="U48" s="45"/>
      <c r="V48" s="45"/>
      <c r="W48" s="45"/>
      <c r="X48" s="45"/>
      <c r="Y48" s="45"/>
    </row>
    <row r="86" customFormat="false" ht="13.8" hidden="false" customHeight="false" outlineLevel="0" collapsed="false">
      <c r="V86" s="35" t="s">
        <v>6</v>
      </c>
    </row>
  </sheetData>
  <hyperlinks>
    <hyperlink ref="E20" r:id="rId1" display="The young infant must be calm while you assess for severe chest indrawing.  Lift the young infant’s shirt. &#10;&#10;Look for chest indrawing when the young infant breathes in. Lower chest wall indrawing is the inward movement of the bony structure of the chest wall &#10;when the child breathes in. Look at the lower chest wall (lower ribs). The child has chest indrawing if the lower chest wall goes IN when the child breathes IN.&#10;In normal breathing, the whole chest wall (upper and lower) and the abdomen move OUT when the child breathes IN. &#10;&#10;Mild chest indrawing is normal in a young infant because the chest wall is soft. Severe chest indrawing is very deep and easy to see.&#10;Link here for imag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31" activeCellId="0" sqref="C31"/>
    </sheetView>
  </sheetViews>
  <sheetFormatPr defaultColWidth="10.25" defaultRowHeight="13.8" zeroHeight="false" outlineLevelRow="0" outlineLevelCol="0"/>
  <cols>
    <col collapsed="false" customWidth="true" hidden="false" outlineLevel="0" max="3" min="2" style="0" width="39.87"/>
  </cols>
  <sheetData>
    <row r="1" customFormat="false" ht="13.8" hidden="false" customHeight="false" outlineLevel="0" collapsed="false">
      <c r="A1" s="0" t="s">
        <v>543</v>
      </c>
      <c r="B1" s="0" t="s">
        <v>544</v>
      </c>
      <c r="C1" s="0" t="s">
        <v>545</v>
      </c>
      <c r="D1" s="0" t="s">
        <v>546</v>
      </c>
      <c r="E1" s="0" t="s">
        <v>547</v>
      </c>
      <c r="F1" s="0" t="s">
        <v>698</v>
      </c>
      <c r="G1" s="0" t="s">
        <v>921</v>
      </c>
      <c r="H1" s="45" t="s">
        <v>548</v>
      </c>
      <c r="I1" s="45" t="s">
        <v>699</v>
      </c>
      <c r="J1" s="0" t="s">
        <v>700</v>
      </c>
      <c r="K1" s="0" t="s">
        <v>1153</v>
      </c>
      <c r="L1" s="0" t="s">
        <v>703</v>
      </c>
      <c r="M1" s="0" t="s">
        <v>4</v>
      </c>
      <c r="N1" s="0" t="s">
        <v>3</v>
      </c>
      <c r="O1" s="0" t="s">
        <v>704</v>
      </c>
      <c r="P1" s="0" t="s">
        <v>705</v>
      </c>
      <c r="Q1" s="0" t="s">
        <v>892</v>
      </c>
      <c r="R1" s="0" t="s">
        <v>706</v>
      </c>
      <c r="S1" s="0" t="s">
        <v>707</v>
      </c>
      <c r="T1" s="0" t="s">
        <v>708</v>
      </c>
      <c r="U1" s="0" t="s">
        <v>710</v>
      </c>
      <c r="V1" s="0" t="s">
        <v>711</v>
      </c>
      <c r="W1" s="0" t="s">
        <v>0</v>
      </c>
      <c r="X1" s="0" t="s">
        <v>712</v>
      </c>
      <c r="Y1" s="0" t="s">
        <v>713</v>
      </c>
      <c r="Z1" s="0" t="s">
        <v>714</v>
      </c>
      <c r="AA1" s="45"/>
    </row>
    <row r="2" customFormat="false" ht="15" hidden="false" customHeight="false" outlineLevel="0" collapsed="false">
      <c r="A2" s="0" t="s">
        <v>715</v>
      </c>
      <c r="C2" s="46" t="s">
        <v>640</v>
      </c>
      <c r="D2" s="46"/>
      <c r="E2" s="46" t="s">
        <v>1084</v>
      </c>
      <c r="H2" s="45"/>
      <c r="I2" s="45"/>
      <c r="AA2" s="45"/>
    </row>
    <row r="3" customFormat="false" ht="13.8" hidden="false" customHeight="false" outlineLevel="0" collapsed="false">
      <c r="A3" s="0" t="s">
        <v>549</v>
      </c>
      <c r="C3" s="0" t="s">
        <v>1509</v>
      </c>
      <c r="H3" s="107" t="s">
        <v>1510</v>
      </c>
      <c r="I3" s="108"/>
      <c r="N3" s="0" t="s">
        <v>828</v>
      </c>
    </row>
    <row r="4" customFormat="false" ht="15" hidden="false" customHeight="false" outlineLevel="0" collapsed="false">
      <c r="A4" s="53" t="s">
        <v>922</v>
      </c>
      <c r="B4" s="53"/>
      <c r="C4" s="53" t="s">
        <v>1015</v>
      </c>
      <c r="D4" s="53"/>
      <c r="E4" s="53" t="s">
        <v>801</v>
      </c>
      <c r="F4" s="53"/>
      <c r="G4" s="45"/>
      <c r="H4" s="45" t="s">
        <v>924</v>
      </c>
      <c r="I4" s="45"/>
      <c r="J4" s="45"/>
      <c r="K4" s="45"/>
      <c r="L4" s="45"/>
      <c r="N4" s="45" t="s">
        <v>828</v>
      </c>
      <c r="O4" s="45"/>
      <c r="P4" s="45"/>
      <c r="Q4" s="45"/>
      <c r="R4" s="45"/>
      <c r="S4" s="45"/>
      <c r="T4" s="45"/>
      <c r="U4" s="45"/>
      <c r="V4" s="45"/>
      <c r="W4" s="45"/>
      <c r="X4" s="45"/>
      <c r="Y4" s="45"/>
      <c r="Z4" s="45"/>
    </row>
    <row r="5" s="35" customFormat="true" ht="15" hidden="false" customHeight="false" outlineLevel="0" collapsed="false">
      <c r="A5" s="46" t="s">
        <v>715</v>
      </c>
      <c r="B5" s="0"/>
      <c r="C5" s="35" t="s">
        <v>9</v>
      </c>
      <c r="D5" s="47"/>
      <c r="E5" s="47" t="s">
        <v>1511</v>
      </c>
      <c r="P5" s="45"/>
    </row>
    <row r="6" customFormat="false" ht="13.8" hidden="false" customHeight="false" outlineLevel="0" collapsed="false">
      <c r="I6" s="45"/>
      <c r="J6" s="45"/>
      <c r="K6" s="45"/>
      <c r="L6" s="45"/>
      <c r="N6" s="45"/>
      <c r="O6" s="45"/>
      <c r="P6" s="45"/>
      <c r="Q6" s="45"/>
      <c r="R6" s="45"/>
      <c r="S6" s="45"/>
      <c r="T6" s="45"/>
      <c r="U6" s="45"/>
      <c r="V6" s="45"/>
      <c r="W6" s="45"/>
      <c r="X6" s="45"/>
      <c r="Y6" s="45"/>
      <c r="Z6" s="45"/>
    </row>
    <row r="7" customFormat="false" ht="15" hidden="false" customHeight="false" outlineLevel="0" collapsed="false">
      <c r="A7" s="53" t="s">
        <v>922</v>
      </c>
      <c r="B7" s="53"/>
      <c r="C7" s="63" t="s">
        <v>1010</v>
      </c>
      <c r="F7" s="45"/>
      <c r="G7" s="45"/>
      <c r="H7" s="45" t="s">
        <v>1012</v>
      </c>
      <c r="I7" s="45"/>
      <c r="J7" s="45"/>
      <c r="K7" s="45"/>
      <c r="M7" s="45"/>
      <c r="N7" s="45" t="s">
        <v>828</v>
      </c>
      <c r="O7" s="45"/>
      <c r="P7" s="45"/>
      <c r="Q7" s="45"/>
      <c r="R7" s="45"/>
      <c r="S7" s="45"/>
      <c r="T7" s="45"/>
      <c r="U7" s="45"/>
      <c r="V7" s="45"/>
      <c r="W7" s="45"/>
      <c r="X7" s="45"/>
      <c r="Y7" s="45"/>
      <c r="Z7" s="45"/>
    </row>
    <row r="8" customFormat="false" ht="15" hidden="false" customHeight="false" outlineLevel="0" collapsed="false">
      <c r="A8" s="34" t="s">
        <v>549</v>
      </c>
      <c r="B8" s="34"/>
      <c r="C8" s="99" t="s">
        <v>1512</v>
      </c>
      <c r="D8" s="45" t="s">
        <v>1513</v>
      </c>
      <c r="E8" s="46"/>
      <c r="F8" s="46" t="s">
        <v>1514</v>
      </c>
      <c r="G8" s="46"/>
      <c r="H8" s="46" t="s">
        <v>1515</v>
      </c>
      <c r="J8" s="46"/>
      <c r="K8" s="46"/>
      <c r="L8" s="46"/>
      <c r="N8" s="45" t="s">
        <v>828</v>
      </c>
      <c r="O8" s="4"/>
      <c r="P8" s="4"/>
      <c r="Q8" s="4"/>
      <c r="R8" s="4"/>
      <c r="S8" s="4"/>
      <c r="T8" s="4"/>
      <c r="U8" s="4"/>
      <c r="V8" s="46"/>
      <c r="W8" s="46"/>
      <c r="X8" s="46"/>
      <c r="Y8" s="46"/>
      <c r="Z8" s="46"/>
    </row>
    <row r="9" customFormat="false" ht="15" hidden="false" customHeight="false" outlineLevel="0" collapsed="false">
      <c r="A9" s="46" t="s">
        <v>569</v>
      </c>
      <c r="B9" s="34" t="s">
        <v>1512</v>
      </c>
      <c r="C9" s="99"/>
      <c r="D9" s="46"/>
      <c r="E9" s="46"/>
      <c r="F9" s="46"/>
      <c r="G9" s="46"/>
      <c r="H9" s="46" t="s">
        <v>1516</v>
      </c>
      <c r="J9" s="46"/>
      <c r="K9" s="46"/>
      <c r="L9" s="46"/>
      <c r="N9" s="46"/>
      <c r="O9" s="4"/>
      <c r="P9" s="4"/>
      <c r="Q9" s="4"/>
      <c r="R9" s="4"/>
      <c r="S9" s="4"/>
      <c r="T9" s="4"/>
      <c r="U9" s="4"/>
      <c r="V9" s="46"/>
      <c r="W9" s="46"/>
      <c r="X9" s="46"/>
      <c r="Y9" s="46"/>
      <c r="Z9" s="46"/>
    </row>
    <row r="10" customFormat="false" ht="15" hidden="false" customHeight="false" outlineLevel="0" collapsed="false">
      <c r="A10" s="46" t="s">
        <v>569</v>
      </c>
      <c r="B10" s="34" t="s">
        <v>1512</v>
      </c>
      <c r="C10" s="99"/>
      <c r="D10" s="46"/>
      <c r="E10" s="46"/>
      <c r="F10" s="46"/>
      <c r="G10" s="46"/>
      <c r="H10" s="46" t="s">
        <v>1517</v>
      </c>
      <c r="J10" s="46"/>
      <c r="K10" s="46"/>
      <c r="L10" s="46"/>
      <c r="N10" s="46"/>
      <c r="O10" s="4"/>
      <c r="P10" s="4"/>
      <c r="Q10" s="4"/>
      <c r="R10" s="4"/>
      <c r="S10" s="4"/>
      <c r="T10" s="4"/>
      <c r="U10" s="4"/>
      <c r="V10" s="46"/>
      <c r="W10" s="46"/>
      <c r="X10" s="46"/>
      <c r="Y10" s="46"/>
      <c r="Z10" s="46"/>
    </row>
    <row r="11" customFormat="false" ht="15" hidden="false" customHeight="false" outlineLevel="0" collapsed="false">
      <c r="A11" s="34"/>
      <c r="B11" s="34"/>
      <c r="C11" s="99"/>
      <c r="D11" s="46"/>
      <c r="E11" s="46"/>
      <c r="F11" s="46"/>
      <c r="G11" s="46"/>
      <c r="J11" s="46"/>
      <c r="K11" s="46"/>
      <c r="L11" s="46"/>
      <c r="N11" s="46"/>
      <c r="O11" s="4"/>
      <c r="P11" s="4"/>
      <c r="Q11" s="4"/>
      <c r="R11" s="4"/>
      <c r="S11" s="4"/>
      <c r="T11" s="4"/>
      <c r="U11" s="4"/>
      <c r="V11" s="46"/>
      <c r="W11" s="46"/>
      <c r="X11" s="46"/>
      <c r="Y11" s="46"/>
      <c r="Z11" s="46"/>
    </row>
    <row r="12" customFormat="false" ht="15" hidden="false" customHeight="false" outlineLevel="0" collapsed="false">
      <c r="A12" s="34"/>
      <c r="B12" s="34"/>
      <c r="C12" s="99"/>
      <c r="D12" s="46"/>
      <c r="E12" s="46"/>
      <c r="F12" s="46"/>
      <c r="G12" s="46"/>
      <c r="H12" s="46"/>
      <c r="J12" s="46"/>
      <c r="K12" s="46"/>
      <c r="L12" s="46"/>
      <c r="N12" s="46"/>
      <c r="O12" s="4"/>
      <c r="P12" s="4"/>
      <c r="Q12" s="4"/>
      <c r="R12" s="4"/>
      <c r="S12" s="4"/>
      <c r="T12" s="4"/>
      <c r="U12" s="4"/>
      <c r="V12" s="46"/>
      <c r="W12" s="46"/>
      <c r="X12" s="46"/>
      <c r="Y12" s="46"/>
      <c r="Z12" s="46"/>
    </row>
    <row r="13" customFormat="false" ht="15" hidden="false" customHeight="false" outlineLevel="0" collapsed="false">
      <c r="A13" s="34"/>
      <c r="B13" s="34"/>
      <c r="C13" s="99"/>
      <c r="D13" s="46"/>
      <c r="E13" s="46"/>
      <c r="F13" s="46"/>
      <c r="G13" s="46"/>
      <c r="H13" s="46"/>
      <c r="J13" s="46"/>
      <c r="K13" s="46"/>
      <c r="L13" s="46"/>
      <c r="N13" s="46"/>
      <c r="O13" s="4"/>
      <c r="P13" s="4"/>
      <c r="Q13" s="4"/>
      <c r="R13" s="4"/>
      <c r="S13" s="4"/>
      <c r="T13" s="4"/>
      <c r="U13" s="4"/>
      <c r="V13" s="46"/>
      <c r="W13" s="46"/>
      <c r="X13" s="46"/>
      <c r="Y13" s="46"/>
      <c r="Z13" s="46"/>
    </row>
    <row r="14" s="109" customFormat="true" ht="13.8" hidden="false" customHeight="false" outlineLevel="0" collapsed="false">
      <c r="A14" s="34" t="s">
        <v>549</v>
      </c>
      <c r="B14" s="34"/>
      <c r="C14" s="109" t="s">
        <v>1518</v>
      </c>
      <c r="D14" s="109" t="s">
        <v>1519</v>
      </c>
      <c r="H14" s="109" t="s">
        <v>1520</v>
      </c>
      <c r="N14" s="45" t="s">
        <v>828</v>
      </c>
      <c r="P14" s="45"/>
    </row>
    <row r="15" customFormat="false" ht="13.8" hidden="false" customHeight="false" outlineLevel="0" collapsed="false">
      <c r="A15" s="0" t="s">
        <v>549</v>
      </c>
      <c r="C15" s="0" t="s">
        <v>1521</v>
      </c>
      <c r="D15" s="0" t="s">
        <v>1522</v>
      </c>
      <c r="H15" s="35" t="s">
        <v>1523</v>
      </c>
      <c r="I15" s="45"/>
      <c r="N15" s="45" t="s">
        <v>828</v>
      </c>
      <c r="AA15" s="45"/>
    </row>
    <row r="16" customFormat="false" ht="13.8" hidden="false" customHeight="false" outlineLevel="0" collapsed="false">
      <c r="A16" s="0" t="s">
        <v>549</v>
      </c>
      <c r="C16" s="0" t="s">
        <v>1524</v>
      </c>
      <c r="D16" s="0" t="s">
        <v>1525</v>
      </c>
      <c r="H16" s="45" t="s">
        <v>1526</v>
      </c>
      <c r="I16" s="45" t="s">
        <v>1527</v>
      </c>
      <c r="N16" s="45" t="s">
        <v>828</v>
      </c>
      <c r="AA16" s="45"/>
    </row>
    <row r="17" customFormat="false" ht="13.8" hidden="false" customHeight="false" outlineLevel="0" collapsed="false">
      <c r="A17" s="0" t="s">
        <v>549</v>
      </c>
      <c r="C17" s="0" t="s">
        <v>1528</v>
      </c>
      <c r="D17" s="0" t="s">
        <v>1529</v>
      </c>
      <c r="H17" s="34" t="s">
        <v>1530</v>
      </c>
      <c r="I17" s="45"/>
      <c r="N17" s="45" t="s">
        <v>828</v>
      </c>
      <c r="AA17" s="45"/>
    </row>
    <row r="18" customFormat="false" ht="13.8" hidden="false" customHeight="false" outlineLevel="0" collapsed="false">
      <c r="A18" s="0" t="s">
        <v>549</v>
      </c>
      <c r="C18" s="0" t="s">
        <v>1531</v>
      </c>
      <c r="D18" s="0" t="s">
        <v>1532</v>
      </c>
      <c r="H18" s="45" t="s">
        <v>1533</v>
      </c>
      <c r="I18" s="45"/>
      <c r="N18" s="45" t="s">
        <v>828</v>
      </c>
      <c r="AA18" s="45"/>
    </row>
    <row r="19" customFormat="false" ht="13.8" hidden="false" customHeight="false" outlineLevel="0" collapsed="false">
      <c r="A19" s="0" t="s">
        <v>959</v>
      </c>
      <c r="C19" s="0" t="s">
        <v>1184</v>
      </c>
      <c r="J19" s="0" t="s">
        <v>1534</v>
      </c>
    </row>
    <row r="20" customFormat="false" ht="13.8" hidden="false" customHeight="false" outlineLevel="0" collapsed="false">
      <c r="A20" s="0" t="s">
        <v>959</v>
      </c>
      <c r="C20" s="0" t="s">
        <v>960</v>
      </c>
      <c r="J20" s="0" t="s">
        <v>1535</v>
      </c>
    </row>
    <row r="21" customFormat="false" ht="13.8" hidden="false" customHeight="false" outlineLevel="0" collapsed="false">
      <c r="A21" s="0" t="s">
        <v>959</v>
      </c>
      <c r="C21" s="0" t="s">
        <v>1536</v>
      </c>
      <c r="J21" s="0" t="s">
        <v>1537</v>
      </c>
    </row>
    <row r="22" customFormat="false" ht="13.8" hidden="false" customHeight="false" outlineLevel="0" collapsed="false">
      <c r="A22" s="0" t="s">
        <v>959</v>
      </c>
      <c r="C22" s="0" t="s">
        <v>1538</v>
      </c>
      <c r="J22" s="0" t="s">
        <v>1539</v>
      </c>
    </row>
    <row r="23" customFormat="false" ht="13.8" hidden="false" customHeight="false" outlineLevel="0" collapsed="false">
      <c r="A23" s="0" t="s">
        <v>959</v>
      </c>
      <c r="C23" s="0" t="s">
        <v>1540</v>
      </c>
      <c r="J23" s="0" t="s">
        <v>1541</v>
      </c>
    </row>
    <row r="24" customFormat="false" ht="13.8" hidden="false" customHeight="false" outlineLevel="0" collapsed="false">
      <c r="A24" s="0" t="s">
        <v>959</v>
      </c>
      <c r="C24" s="0" t="s">
        <v>1542</v>
      </c>
      <c r="J24" s="34" t="s">
        <v>1543</v>
      </c>
    </row>
    <row r="25" customFormat="false" ht="13.8" hidden="false" customHeight="false" outlineLevel="0" collapsed="false">
      <c r="A25" s="0" t="s">
        <v>3</v>
      </c>
      <c r="C25" s="0" t="s">
        <v>1544</v>
      </c>
      <c r="D25" s="0" t="s">
        <v>1545</v>
      </c>
      <c r="J25" s="0" t="s">
        <v>1546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3" ySplit="1" topLeftCell="E2" activePane="bottomRight" state="frozen"/>
      <selection pane="topLeft" activeCell="A1" activeCellId="0" sqref="A1"/>
      <selection pane="topRight" activeCell="E1" activeCellId="0" sqref="E1"/>
      <selection pane="bottomLeft" activeCell="A2" activeCellId="0" sqref="A2"/>
      <selection pane="bottomRight" activeCell="B12" activeCellId="0" sqref="B12"/>
    </sheetView>
  </sheetViews>
  <sheetFormatPr defaultColWidth="8.4921875" defaultRowHeight="13.8" zeroHeight="false" outlineLevelRow="0" outlineLevelCol="0"/>
  <cols>
    <col collapsed="false" customWidth="true" hidden="false" outlineLevel="0" max="1" min="1" style="35" width="32.75"/>
    <col collapsed="false" customWidth="true" hidden="false" outlineLevel="0" max="2" min="2" style="35" width="12.13"/>
    <col collapsed="false" customWidth="true" hidden="false" outlineLevel="0" max="3" min="3" style="35" width="15.41"/>
    <col collapsed="false" customWidth="true" hidden="false" outlineLevel="0" max="4" min="4" style="35" width="26.17"/>
    <col collapsed="false" customWidth="false" hidden="false" outlineLevel="0" max="5" min="5" style="35" width="8.5"/>
    <col collapsed="false" customWidth="true" hidden="false" outlineLevel="0" max="6" min="6" style="35" width="32.09"/>
    <col collapsed="false" customWidth="true" hidden="false" outlineLevel="0" max="7" min="7" style="35" width="24.25"/>
    <col collapsed="false" customWidth="false" hidden="false" outlineLevel="0" max="1024" min="8" style="35" width="8.5"/>
  </cols>
  <sheetData>
    <row r="1" customFormat="false" ht="13.8" hidden="false" customHeight="false" outlineLevel="0" collapsed="false">
      <c r="A1" s="35" t="s">
        <v>543</v>
      </c>
      <c r="B1" s="35" t="s">
        <v>544</v>
      </c>
      <c r="C1" s="35" t="s">
        <v>545</v>
      </c>
      <c r="D1" s="35" t="s">
        <v>546</v>
      </c>
      <c r="E1" s="35" t="s">
        <v>547</v>
      </c>
      <c r="F1" s="35" t="s">
        <v>697</v>
      </c>
      <c r="G1" s="35" t="s">
        <v>921</v>
      </c>
      <c r="H1" s="45" t="s">
        <v>548</v>
      </c>
      <c r="I1" s="45" t="s">
        <v>699</v>
      </c>
      <c r="J1" s="35" t="s">
        <v>700</v>
      </c>
      <c r="K1" s="35" t="s">
        <v>1153</v>
      </c>
      <c r="L1" s="35" t="s">
        <v>703</v>
      </c>
      <c r="M1" s="35" t="s">
        <v>4</v>
      </c>
      <c r="N1" s="35" t="s">
        <v>3</v>
      </c>
      <c r="O1" s="35" t="s">
        <v>704</v>
      </c>
      <c r="P1" s="35" t="s">
        <v>705</v>
      </c>
      <c r="Q1" s="35" t="s">
        <v>892</v>
      </c>
      <c r="R1" s="35" t="s">
        <v>706</v>
      </c>
      <c r="S1" s="35" t="s">
        <v>707</v>
      </c>
      <c r="T1" s="35" t="s">
        <v>708</v>
      </c>
      <c r="U1" s="35" t="s">
        <v>710</v>
      </c>
      <c r="V1" s="35" t="s">
        <v>711</v>
      </c>
      <c r="W1" s="35" t="s">
        <v>0</v>
      </c>
      <c r="X1" s="35" t="s">
        <v>712</v>
      </c>
      <c r="Y1" s="35" t="s">
        <v>713</v>
      </c>
      <c r="Z1" s="35" t="s">
        <v>714</v>
      </c>
      <c r="AA1" s="45"/>
    </row>
    <row r="2" customFormat="false" ht="15" hidden="false" customHeight="false" outlineLevel="0" collapsed="false">
      <c r="A2" s="53" t="s">
        <v>922</v>
      </c>
      <c r="B2" s="53"/>
      <c r="C2" s="53" t="s">
        <v>1015</v>
      </c>
      <c r="D2" s="53" t="s">
        <v>1088</v>
      </c>
      <c r="E2" s="53" t="s">
        <v>801</v>
      </c>
      <c r="F2" s="53"/>
      <c r="G2" s="45"/>
      <c r="H2" s="45" t="s">
        <v>924</v>
      </c>
      <c r="I2" s="45"/>
      <c r="J2" s="45"/>
      <c r="K2" s="45"/>
      <c r="L2" s="45"/>
      <c r="N2" s="45" t="s">
        <v>828</v>
      </c>
      <c r="O2" s="45"/>
      <c r="P2" s="45"/>
      <c r="Q2" s="45"/>
      <c r="R2" s="45"/>
      <c r="S2" s="45"/>
      <c r="T2" s="45"/>
      <c r="U2" s="45"/>
      <c r="V2" s="45"/>
      <c r="W2" s="45"/>
      <c r="X2" s="45"/>
      <c r="Y2" s="45"/>
      <c r="Z2" s="45"/>
    </row>
    <row r="3" customFormat="false" ht="15" hidden="false" customHeight="false" outlineLevel="0" collapsed="false">
      <c r="A3" s="35" t="s">
        <v>766</v>
      </c>
      <c r="B3" s="60"/>
      <c r="C3" s="60" t="s">
        <v>1547</v>
      </c>
      <c r="D3" s="53"/>
      <c r="E3" s="53"/>
      <c r="F3" s="53"/>
      <c r="G3" s="45"/>
      <c r="H3" s="45" t="s">
        <v>1548</v>
      </c>
      <c r="I3" s="45"/>
      <c r="K3" s="45"/>
      <c r="L3" s="45"/>
      <c r="N3" s="45" t="s">
        <v>828</v>
      </c>
      <c r="O3" s="45"/>
      <c r="P3" s="45"/>
      <c r="Q3" s="45"/>
      <c r="R3" s="45"/>
      <c r="S3" s="45"/>
      <c r="T3" s="45"/>
      <c r="U3" s="45"/>
      <c r="V3" s="45"/>
      <c r="W3" s="45"/>
      <c r="X3" s="45"/>
      <c r="Y3" s="45"/>
      <c r="Z3" s="45"/>
    </row>
    <row r="4" customFormat="false" ht="13.8" hidden="false" customHeight="false" outlineLevel="0" collapsed="false">
      <c r="A4" s="35" t="s">
        <v>549</v>
      </c>
      <c r="C4" s="35" t="s">
        <v>1509</v>
      </c>
      <c r="H4" s="110" t="s">
        <v>1549</v>
      </c>
      <c r="N4" s="35" t="s">
        <v>828</v>
      </c>
    </row>
    <row r="5" customFormat="false" ht="15" hidden="false" customHeight="false" outlineLevel="0" collapsed="false">
      <c r="A5" s="35" t="s">
        <v>766</v>
      </c>
      <c r="C5" s="35" t="s">
        <v>1550</v>
      </c>
      <c r="D5" s="53"/>
      <c r="E5" s="53"/>
      <c r="F5" s="53"/>
      <c r="G5" s="45"/>
      <c r="H5" s="35" t="s">
        <v>1551</v>
      </c>
      <c r="I5" s="45"/>
      <c r="K5" s="45"/>
      <c r="L5" s="45"/>
      <c r="N5" s="45" t="s">
        <v>828</v>
      </c>
      <c r="O5" s="45"/>
      <c r="P5" s="45"/>
      <c r="Q5" s="45"/>
      <c r="R5" s="45"/>
      <c r="S5" s="45"/>
      <c r="T5" s="45"/>
      <c r="U5" s="45"/>
      <c r="V5" s="45"/>
      <c r="W5" s="45"/>
      <c r="X5" s="45"/>
      <c r="Y5" s="45"/>
      <c r="Z5" s="45"/>
    </row>
    <row r="6" customFormat="false" ht="15" hidden="false" customHeight="false" outlineLevel="0" collapsed="false">
      <c r="A6" s="35" t="s">
        <v>549</v>
      </c>
      <c r="C6" s="35" t="s">
        <v>1552</v>
      </c>
      <c r="D6" s="53"/>
      <c r="E6" s="53"/>
      <c r="F6" s="53"/>
      <c r="G6" s="45"/>
      <c r="H6" s="35" t="s">
        <v>1553</v>
      </c>
      <c r="I6" s="45"/>
      <c r="K6" s="45"/>
      <c r="L6" s="45"/>
      <c r="N6" s="45" t="s">
        <v>828</v>
      </c>
      <c r="O6" s="45"/>
      <c r="P6" s="45"/>
      <c r="Q6" s="45"/>
      <c r="R6" s="45"/>
      <c r="S6" s="45"/>
      <c r="T6" s="45"/>
      <c r="U6" s="45"/>
      <c r="V6" s="45"/>
      <c r="W6" s="45"/>
      <c r="X6" s="45"/>
      <c r="Y6" s="45"/>
      <c r="Z6" s="45"/>
    </row>
    <row r="7" customFormat="false" ht="15" hidden="false" customHeight="false" outlineLevel="0" collapsed="false">
      <c r="D7" s="53"/>
      <c r="E7" s="53"/>
      <c r="F7" s="53"/>
      <c r="G7" s="45"/>
      <c r="I7" s="45"/>
      <c r="K7" s="45"/>
      <c r="L7" s="45"/>
      <c r="N7" s="45"/>
      <c r="O7" s="45"/>
      <c r="P7" s="45"/>
      <c r="Q7" s="45"/>
      <c r="R7" s="45"/>
      <c r="S7" s="45"/>
      <c r="T7" s="45"/>
      <c r="U7" s="45"/>
      <c r="V7" s="45"/>
      <c r="W7" s="45"/>
      <c r="X7" s="45"/>
      <c r="Y7" s="45"/>
      <c r="Z7" s="45"/>
    </row>
    <row r="8" customFormat="false" ht="426.6" hidden="false" customHeight="false" outlineLevel="0" collapsed="false">
      <c r="A8" s="35" t="s">
        <v>766</v>
      </c>
      <c r="C8" s="35" t="s">
        <v>1554</v>
      </c>
      <c r="D8" s="35" t="s">
        <v>1555</v>
      </c>
      <c r="F8" s="111" t="s">
        <v>1556</v>
      </c>
      <c r="J8" s="35" t="s">
        <v>1557</v>
      </c>
      <c r="L8" s="35" t="n">
        <v>1</v>
      </c>
      <c r="N8" s="35" t="s">
        <v>1558</v>
      </c>
      <c r="P8" s="45" t="s">
        <v>976</v>
      </c>
      <c r="Q8" s="45"/>
      <c r="R8" s="45"/>
      <c r="S8" s="45"/>
      <c r="T8" s="53" t="s">
        <v>931</v>
      </c>
      <c r="U8" s="45"/>
      <c r="V8" s="45"/>
      <c r="W8" s="45" t="s">
        <v>7</v>
      </c>
    </row>
    <row r="9" customFormat="false" ht="15" hidden="false" customHeight="false" outlineLevel="0" collapsed="false">
      <c r="P9" s="45"/>
      <c r="Q9" s="45"/>
      <c r="R9" s="45"/>
      <c r="S9" s="45"/>
      <c r="T9" s="53"/>
      <c r="U9" s="45"/>
      <c r="V9" s="45"/>
      <c r="W9" s="45"/>
    </row>
    <row r="10" customFormat="false" ht="60.3" hidden="false" customHeight="false" outlineLevel="0" collapsed="false">
      <c r="A10" s="35" t="s">
        <v>724</v>
      </c>
      <c r="C10" s="35" t="s">
        <v>1559</v>
      </c>
      <c r="D10" s="35" t="s">
        <v>1560</v>
      </c>
      <c r="F10" s="42" t="s">
        <v>1561</v>
      </c>
      <c r="J10" s="35" t="s">
        <v>1562</v>
      </c>
      <c r="P10" s="45" t="s">
        <v>981</v>
      </c>
      <c r="T10" s="35" t="s">
        <v>931</v>
      </c>
      <c r="W10" s="35" t="s">
        <v>7</v>
      </c>
    </row>
    <row r="11" customFormat="false" ht="13.8" hidden="false" customHeight="false" outlineLevel="0" collapsed="false">
      <c r="A11" s="35" t="s">
        <v>848</v>
      </c>
      <c r="C11" s="35" t="s">
        <v>1563</v>
      </c>
      <c r="J11" s="35" t="s">
        <v>1564</v>
      </c>
      <c r="P11" s="45"/>
    </row>
    <row r="12" customFormat="false" ht="332.05" hidden="false" customHeight="false" outlineLevel="0" collapsed="false">
      <c r="A12" s="35" t="s">
        <v>766</v>
      </c>
      <c r="B12" s="35" t="s">
        <v>1563</v>
      </c>
      <c r="C12" s="35" t="s">
        <v>1565</v>
      </c>
      <c r="D12" s="35" t="s">
        <v>1566</v>
      </c>
      <c r="F12" s="98" t="s">
        <v>1567</v>
      </c>
      <c r="J12" s="35" t="s">
        <v>1568</v>
      </c>
      <c r="N12" s="35" t="s">
        <v>1558</v>
      </c>
      <c r="P12" s="45" t="s">
        <v>976</v>
      </c>
      <c r="T12" s="35" t="s">
        <v>931</v>
      </c>
      <c r="W12" s="35" t="s">
        <v>7</v>
      </c>
    </row>
    <row r="13" customFormat="false" ht="24.85" hidden="false" customHeight="false" outlineLevel="0" collapsed="false">
      <c r="A13" s="35" t="s">
        <v>724</v>
      </c>
      <c r="B13" s="35" t="s">
        <v>1563</v>
      </c>
      <c r="C13" s="35" t="s">
        <v>1569</v>
      </c>
      <c r="D13" s="35" t="s">
        <v>1570</v>
      </c>
      <c r="F13" s="112" t="s">
        <v>1571</v>
      </c>
      <c r="J13" s="35" t="s">
        <v>1572</v>
      </c>
      <c r="P13" s="45" t="s">
        <v>981</v>
      </c>
      <c r="T13" s="35" t="s">
        <v>931</v>
      </c>
      <c r="W13" s="35" t="s">
        <v>7</v>
      </c>
    </row>
    <row r="14" customFormat="false" ht="13.8" hidden="false" customHeight="false" outlineLevel="0" collapsed="false">
      <c r="P14" s="45"/>
    </row>
    <row r="15" customFormat="false" ht="115.65" hidden="false" customHeight="false" outlineLevel="0" collapsed="false">
      <c r="A15" s="35" t="s">
        <v>549</v>
      </c>
      <c r="C15" s="35" t="s">
        <v>1573</v>
      </c>
      <c r="D15" s="35" t="s">
        <v>1574</v>
      </c>
      <c r="E15" s="35" t="s">
        <v>1575</v>
      </c>
      <c r="F15" s="113"/>
      <c r="I15" s="21" t="s">
        <v>1576</v>
      </c>
      <c r="J15" s="35" t="s">
        <v>1577</v>
      </c>
      <c r="N15" s="35" t="s">
        <v>828</v>
      </c>
      <c r="P15" s="45" t="s">
        <v>929</v>
      </c>
      <c r="T15" s="35" t="s">
        <v>931</v>
      </c>
      <c r="W15" s="35" t="s">
        <v>7</v>
      </c>
    </row>
    <row r="16" customFormat="false" ht="83.95" hidden="false" customHeight="false" outlineLevel="0" collapsed="false">
      <c r="A16" s="35" t="s">
        <v>3</v>
      </c>
      <c r="C16" s="35" t="s">
        <v>1578</v>
      </c>
      <c r="D16" s="35" t="s">
        <v>1579</v>
      </c>
      <c r="F16" s="114" t="s">
        <v>1580</v>
      </c>
      <c r="J16" s="35" t="s">
        <v>1581</v>
      </c>
    </row>
    <row r="17" s="81" customFormat="true" ht="83.95" hidden="false" customHeight="false" outlineLevel="0" collapsed="false">
      <c r="A17" s="81" t="s">
        <v>3</v>
      </c>
      <c r="C17" s="35" t="s">
        <v>1582</v>
      </c>
      <c r="D17" s="81" t="s">
        <v>1583</v>
      </c>
      <c r="F17" s="114" t="s">
        <v>1580</v>
      </c>
      <c r="J17" s="35" t="s">
        <v>1584</v>
      </c>
      <c r="P17" s="45"/>
    </row>
    <row r="18" customFormat="false" ht="13.8" hidden="false" customHeight="false" outlineLevel="0" collapsed="false">
      <c r="P18" s="45"/>
    </row>
    <row r="19" customFormat="false" ht="13.8" hidden="false" customHeight="false" outlineLevel="0" collapsed="false">
      <c r="P19" s="45"/>
    </row>
    <row r="20" customFormat="false" ht="13.8" hidden="false" customHeight="false" outlineLevel="0" collapsed="false">
      <c r="P20" s="45"/>
    </row>
    <row r="21" s="81" customFormat="true" ht="13.8" hidden="false" customHeight="false" outlineLevel="0" collapsed="false">
      <c r="P21" s="45"/>
    </row>
    <row r="22" s="81" customFormat="true" ht="13.8" hidden="false" customHeight="false" outlineLevel="0" collapsed="false">
      <c r="P22" s="45"/>
    </row>
    <row r="23" s="81" customFormat="true" ht="13.8" hidden="false" customHeight="false" outlineLevel="0" collapsed="false">
      <c r="E23" s="88"/>
      <c r="P23" s="45"/>
    </row>
    <row r="24" s="81" customFormat="true" ht="13.8" hidden="false" customHeight="false" outlineLevel="0" collapsed="false">
      <c r="P24" s="45"/>
    </row>
    <row r="25" customFormat="false" ht="13.8" hidden="false" customHeight="false" outlineLevel="0" collapsed="false">
      <c r="P25" s="45"/>
    </row>
    <row r="26" s="81" customFormat="true" ht="13.8" hidden="false" customHeight="false" outlineLevel="0" collapsed="false">
      <c r="P26" s="45"/>
    </row>
    <row r="27" customFormat="false" ht="13.8" hidden="false" customHeight="false" outlineLevel="0" collapsed="false">
      <c r="P27" s="45"/>
    </row>
    <row r="28" customFormat="false" ht="13.8" hidden="false" customHeight="false" outlineLevel="0" collapsed="false">
      <c r="P28" s="45"/>
    </row>
    <row r="29" customFormat="false" ht="13.8" hidden="false" customHeight="false" outlineLevel="0" collapsed="false">
      <c r="P29" s="45"/>
    </row>
    <row r="30" customFormat="false" ht="13.8" hidden="false" customHeight="false" outlineLevel="0" collapsed="false">
      <c r="P30" s="45"/>
    </row>
    <row r="31" customFormat="false" ht="13.8" hidden="false" customHeight="false" outlineLevel="0" collapsed="false">
      <c r="P31" s="45"/>
    </row>
    <row r="32" customFormat="false" ht="13.8" hidden="false" customHeight="false" outlineLevel="0" collapsed="false">
      <c r="P32" s="45"/>
    </row>
    <row r="33" customFormat="false" ht="13.8" hidden="false" customHeight="false" outlineLevel="0" collapsed="false">
      <c r="P33" s="45"/>
    </row>
    <row r="34" customFormat="false" ht="13.8" hidden="false" customHeight="false" outlineLevel="0" collapsed="false">
      <c r="P34" s="45"/>
    </row>
    <row r="35" customFormat="false" ht="13.8" hidden="false" customHeight="false" outlineLevel="0" collapsed="false">
      <c r="I35" s="81"/>
      <c r="P35" s="45"/>
    </row>
    <row r="36" customFormat="false" ht="13.8" hidden="false" customHeight="false" outlineLevel="0" collapsed="false">
      <c r="P36" s="45"/>
    </row>
    <row r="37" s="81" customFormat="true" ht="13.8" hidden="false" customHeight="false" outlineLevel="0" collapsed="false">
      <c r="P37" s="45"/>
    </row>
    <row r="38" s="81" customFormat="true" ht="13.8" hidden="false" customHeight="false" outlineLevel="0" collapsed="false">
      <c r="P38" s="45"/>
    </row>
    <row r="39" s="81" customFormat="true" ht="13.8" hidden="false" customHeight="false" outlineLevel="0" collapsed="false">
      <c r="P39" s="45"/>
    </row>
    <row r="40" s="81" customFormat="true" ht="13.8" hidden="false" customHeight="false" outlineLevel="0" collapsed="false">
      <c r="P40" s="45"/>
    </row>
    <row r="41" customFormat="false" ht="13.8" hidden="false" customHeight="false" outlineLevel="0" collapsed="false">
      <c r="P41" s="45"/>
    </row>
    <row r="42" customFormat="false" ht="13.8" hidden="false" customHeight="false" outlineLevel="0" collapsed="false">
      <c r="J42" s="81"/>
      <c r="P42" s="45"/>
    </row>
    <row r="43" customFormat="false" ht="13.8" hidden="false" customHeight="false" outlineLevel="0" collapsed="false">
      <c r="P43" s="45"/>
    </row>
    <row r="44" customFormat="false" ht="13.8" hidden="false" customHeight="false" outlineLevel="0" collapsed="false">
      <c r="P44" s="45"/>
    </row>
    <row r="45" customFormat="false" ht="13.8" hidden="false" customHeight="false" outlineLevel="0" collapsed="false">
      <c r="P45" s="45"/>
    </row>
    <row r="46" customFormat="false" ht="13.8" hidden="false" customHeight="false" outlineLevel="0" collapsed="false">
      <c r="P46" s="45"/>
    </row>
    <row r="47" customFormat="false" ht="13.8" hidden="false" customHeight="false" outlineLevel="0" collapsed="false">
      <c r="P47" s="45"/>
    </row>
    <row r="48" customFormat="false" ht="13.8" hidden="false" customHeight="false" outlineLevel="0" collapsed="false">
      <c r="J48" s="81"/>
      <c r="P48" s="45"/>
    </row>
    <row r="49" customFormat="false" ht="13.8" hidden="false" customHeight="false" outlineLevel="0" collapsed="false">
      <c r="P49" s="45"/>
    </row>
    <row r="50" customFormat="false" ht="13.8" hidden="false" customHeight="false" outlineLevel="0" collapsed="false">
      <c r="J50" s="81"/>
      <c r="P50" s="45"/>
    </row>
    <row r="51" customFormat="false" ht="13.8" hidden="false" customHeight="false" outlineLevel="0" collapsed="false">
      <c r="J51" s="81"/>
      <c r="P51" s="45"/>
    </row>
    <row r="52" customFormat="false" ht="13.8" hidden="false" customHeight="false" outlineLevel="0" collapsed="false">
      <c r="J52" s="81"/>
      <c r="P52" s="45"/>
    </row>
    <row r="53" customFormat="false" ht="13.8" hidden="false" customHeight="false" outlineLevel="0" collapsed="false">
      <c r="P53" s="45"/>
    </row>
    <row r="54" customFormat="false" ht="13.8" hidden="false" customHeight="false" outlineLevel="0" collapsed="false">
      <c r="P54" s="45"/>
    </row>
    <row r="55" customFormat="false" ht="13.8" hidden="false" customHeight="false" outlineLevel="0" collapsed="false">
      <c r="P55" s="45"/>
    </row>
    <row r="56" customFormat="false" ht="13.8" hidden="false" customHeight="false" outlineLevel="0" collapsed="false">
      <c r="P56"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C10" colorId="64" zoomScale="85" zoomScaleNormal="85" zoomScalePageLayoutView="100" workbookViewId="0">
      <selection pane="topLeft" activeCell="D16" activeCellId="0" sqref="D16"/>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26.12"/>
    <col collapsed="false" customWidth="true" hidden="false" outlineLevel="0" max="3" min="3" style="0" width="67.13"/>
    <col collapsed="false" customWidth="true" hidden="false" outlineLevel="0" max="5" min="5" style="0" width="45.17"/>
  </cols>
  <sheetData>
    <row r="1" customFormat="false" ht="13.8" hidden="false" customHeight="false" outlineLevel="0" collapsed="false">
      <c r="A1" s="0" t="s">
        <v>543</v>
      </c>
      <c r="B1" s="0" t="s">
        <v>545</v>
      </c>
      <c r="C1" s="0" t="s">
        <v>546</v>
      </c>
      <c r="D1" s="0" t="s">
        <v>547</v>
      </c>
      <c r="E1" s="0" t="s">
        <v>697</v>
      </c>
      <c r="F1" s="0" t="s">
        <v>921</v>
      </c>
      <c r="G1" s="45" t="s">
        <v>548</v>
      </c>
      <c r="H1" s="45" t="s">
        <v>699</v>
      </c>
      <c r="I1" s="0" t="s">
        <v>700</v>
      </c>
      <c r="J1" s="0" t="s">
        <v>1153</v>
      </c>
      <c r="K1" s="0" t="s">
        <v>703</v>
      </c>
      <c r="L1" s="0" t="s">
        <v>4</v>
      </c>
      <c r="M1" s="0" t="s">
        <v>3</v>
      </c>
      <c r="N1" s="0" t="s">
        <v>704</v>
      </c>
      <c r="O1" s="0" t="s">
        <v>705</v>
      </c>
      <c r="P1" s="0" t="s">
        <v>892</v>
      </c>
      <c r="Q1" s="0" t="s">
        <v>706</v>
      </c>
      <c r="R1" s="0" t="s">
        <v>707</v>
      </c>
      <c r="S1" s="0" t="s">
        <v>708</v>
      </c>
      <c r="T1" s="0" t="s">
        <v>710</v>
      </c>
      <c r="U1" s="0" t="s">
        <v>711</v>
      </c>
      <c r="V1" s="0" t="s">
        <v>0</v>
      </c>
      <c r="W1" s="0" t="s">
        <v>712</v>
      </c>
      <c r="X1" s="0" t="s">
        <v>713</v>
      </c>
      <c r="Y1" s="0" t="s">
        <v>714</v>
      </c>
      <c r="Z1" s="45"/>
    </row>
    <row r="2" customFormat="false" ht="15" hidden="false" customHeight="false" outlineLevel="0" collapsed="false">
      <c r="A2" s="0" t="s">
        <v>715</v>
      </c>
      <c r="B2" s="46" t="s">
        <v>640</v>
      </c>
      <c r="C2" s="46"/>
      <c r="D2" s="46" t="s">
        <v>1084</v>
      </c>
      <c r="G2" s="45"/>
      <c r="H2" s="45"/>
      <c r="Z2" s="45"/>
    </row>
    <row r="3" customFormat="false" ht="13.8" hidden="false" customHeight="false" outlineLevel="0" collapsed="false">
      <c r="A3" s="45" t="s">
        <v>2</v>
      </c>
      <c r="B3" s="64" t="s">
        <v>1585</v>
      </c>
      <c r="C3" s="45" t="s">
        <v>1586</v>
      </c>
      <c r="D3" s="45"/>
      <c r="F3" s="45"/>
      <c r="G3" s="45" t="s">
        <v>1587</v>
      </c>
      <c r="H3" s="45"/>
      <c r="I3" s="45"/>
      <c r="K3" s="45"/>
      <c r="L3" s="45"/>
      <c r="M3" s="45"/>
      <c r="O3" s="45"/>
      <c r="P3" s="45"/>
      <c r="Q3" s="45"/>
      <c r="R3" s="45"/>
      <c r="S3" s="45"/>
      <c r="T3" s="45"/>
      <c r="U3" s="45"/>
      <c r="V3" s="45"/>
      <c r="W3" s="45"/>
      <c r="X3" s="45"/>
      <c r="Y3" s="45"/>
      <c r="Z3" s="45"/>
    </row>
    <row r="4" customFormat="false" ht="13.8" hidden="false" customHeight="false" outlineLevel="0" collapsed="false">
      <c r="A4" s="0" t="s">
        <v>549</v>
      </c>
      <c r="B4" s="64" t="s">
        <v>1588</v>
      </c>
      <c r="C4" s="34" t="s">
        <v>566</v>
      </c>
      <c r="G4" s="45" t="s">
        <v>1589</v>
      </c>
      <c r="H4" s="45"/>
      <c r="J4" s="45"/>
      <c r="K4" s="45"/>
      <c r="L4" s="45"/>
      <c r="M4" s="45" t="s">
        <v>828</v>
      </c>
      <c r="N4" s="45"/>
      <c r="O4" s="45"/>
      <c r="P4" s="45"/>
      <c r="Q4" s="45"/>
      <c r="R4" s="45"/>
      <c r="S4" s="45"/>
      <c r="T4" s="45"/>
      <c r="U4" s="45"/>
      <c r="V4" s="45"/>
      <c r="W4" s="45"/>
      <c r="X4" s="45"/>
      <c r="Y4" s="45"/>
    </row>
    <row r="5" customFormat="false" ht="13.8" hidden="false" customHeight="false" outlineLevel="0" collapsed="false">
      <c r="A5" s="45" t="s">
        <v>549</v>
      </c>
      <c r="B5" s="0" t="s">
        <v>951</v>
      </c>
      <c r="C5" s="64" t="s">
        <v>952</v>
      </c>
      <c r="D5" s="45"/>
      <c r="E5" s="45"/>
      <c r="F5" s="45"/>
      <c r="G5" s="45" t="s">
        <v>1590</v>
      </c>
      <c r="H5" s="45"/>
      <c r="J5" s="45"/>
      <c r="K5" s="45"/>
      <c r="L5" s="45"/>
      <c r="M5" s="45" t="s">
        <v>828</v>
      </c>
      <c r="N5" s="45"/>
      <c r="O5" s="45"/>
      <c r="P5" s="45"/>
      <c r="Q5" s="45"/>
      <c r="R5" s="45"/>
      <c r="S5" s="45"/>
      <c r="T5" s="45"/>
      <c r="U5" s="45"/>
      <c r="V5" s="45"/>
      <c r="W5" s="45"/>
      <c r="X5" s="45"/>
      <c r="Y5" s="45"/>
    </row>
    <row r="6" customFormat="false" ht="13.8" hidden="false" customHeight="false" outlineLevel="0" collapsed="false">
      <c r="A6" s="45" t="s">
        <v>549</v>
      </c>
      <c r="B6" s="0" t="s">
        <v>955</v>
      </c>
      <c r="C6" s="64" t="s">
        <v>956</v>
      </c>
      <c r="D6" s="45"/>
      <c r="E6" s="45"/>
      <c r="F6" s="45"/>
      <c r="G6" s="45" t="s">
        <v>1591</v>
      </c>
      <c r="H6" s="45"/>
      <c r="J6" s="45"/>
      <c r="K6" s="45"/>
      <c r="L6" s="45"/>
      <c r="M6" s="45" t="s">
        <v>828</v>
      </c>
      <c r="N6" s="45"/>
      <c r="O6" s="45"/>
      <c r="P6" s="45"/>
      <c r="Q6" s="45"/>
      <c r="R6" s="45"/>
      <c r="S6" s="45"/>
      <c r="T6" s="45"/>
      <c r="U6" s="45"/>
      <c r="V6" s="45"/>
      <c r="W6" s="45"/>
      <c r="X6" s="45"/>
      <c r="Y6" s="45"/>
    </row>
    <row r="7" customFormat="false" ht="13.8" hidden="false" customHeight="false" outlineLevel="0" collapsed="false">
      <c r="A7" s="45"/>
      <c r="B7" s="64"/>
      <c r="C7" s="64"/>
      <c r="D7" s="45"/>
      <c r="E7" s="45"/>
      <c r="F7" s="45"/>
      <c r="G7" s="45"/>
      <c r="H7" s="45"/>
      <c r="J7" s="45"/>
      <c r="K7" s="45"/>
      <c r="L7" s="45"/>
      <c r="M7" s="45"/>
      <c r="N7" s="45"/>
      <c r="O7" s="45"/>
      <c r="P7" s="45"/>
      <c r="Q7" s="45"/>
      <c r="R7" s="45"/>
      <c r="S7" s="45"/>
      <c r="T7" s="45"/>
      <c r="U7" s="45"/>
      <c r="V7" s="45"/>
      <c r="W7" s="45"/>
      <c r="X7" s="45"/>
      <c r="Y7" s="45"/>
    </row>
    <row r="8" customFormat="false" ht="13.8" hidden="false" customHeight="false" outlineLevel="0" collapsed="false">
      <c r="A8" s="45"/>
      <c r="B8" s="64"/>
      <c r="C8" s="64"/>
      <c r="D8" s="45"/>
      <c r="E8" s="45"/>
      <c r="F8" s="45"/>
      <c r="G8" s="45"/>
      <c r="H8" s="45"/>
      <c r="J8" s="45"/>
      <c r="K8" s="45"/>
      <c r="L8" s="45"/>
      <c r="M8" s="45"/>
      <c r="N8" s="45"/>
      <c r="O8" s="45"/>
      <c r="P8" s="45"/>
      <c r="Q8" s="45"/>
      <c r="R8" s="45"/>
      <c r="S8" s="45"/>
      <c r="T8" s="45"/>
      <c r="U8" s="45"/>
      <c r="V8" s="45"/>
      <c r="W8" s="45"/>
      <c r="X8" s="45"/>
      <c r="Y8" s="45"/>
    </row>
    <row r="9" customFormat="false" ht="13.8" hidden="false" customHeight="false" outlineLevel="0" collapsed="false">
      <c r="A9" s="45"/>
      <c r="B9" s="64"/>
      <c r="C9" s="64"/>
      <c r="D9" s="45"/>
      <c r="E9" s="45"/>
      <c r="F9" s="45"/>
      <c r="G9" s="45"/>
      <c r="H9" s="45"/>
      <c r="J9" s="45"/>
      <c r="K9" s="45"/>
      <c r="L9" s="45"/>
      <c r="M9" s="45"/>
      <c r="N9" s="45"/>
      <c r="O9" s="45"/>
      <c r="P9" s="45"/>
      <c r="Q9" s="45"/>
      <c r="R9" s="45"/>
      <c r="S9" s="45"/>
      <c r="T9" s="45"/>
      <c r="U9" s="45"/>
      <c r="V9" s="45"/>
      <c r="W9" s="45"/>
      <c r="X9" s="45"/>
      <c r="Y9" s="45"/>
    </row>
    <row r="10" s="74" customFormat="true" ht="261.15" hidden="false" customHeight="false" outlineLevel="0" collapsed="false">
      <c r="A10" s="35" t="s">
        <v>1592</v>
      </c>
      <c r="B10" s="35" t="s">
        <v>431</v>
      </c>
      <c r="C10" s="35" t="s">
        <v>432</v>
      </c>
      <c r="D10" s="35"/>
      <c r="E10" s="29" t="s">
        <v>1593</v>
      </c>
      <c r="I10" s="35" t="s">
        <v>1594</v>
      </c>
      <c r="K10" s="35" t="n">
        <v>1</v>
      </c>
      <c r="O10" s="45" t="s">
        <v>937</v>
      </c>
      <c r="S10" s="35" t="s">
        <v>931</v>
      </c>
      <c r="V10" s="35" t="s">
        <v>7</v>
      </c>
    </row>
    <row r="11" customFormat="false" ht="24.85" hidden="false" customHeight="false" outlineLevel="0" collapsed="false">
      <c r="A11" s="0" t="s">
        <v>724</v>
      </c>
      <c r="B11" s="0" t="s">
        <v>1595</v>
      </c>
      <c r="C11" s="0" t="s">
        <v>1596</v>
      </c>
      <c r="E11" s="22" t="s">
        <v>1597</v>
      </c>
      <c r="I11" s="0" t="s">
        <v>1598</v>
      </c>
      <c r="K11" s="0" t="n">
        <v>1</v>
      </c>
      <c r="O11" s="45" t="s">
        <v>981</v>
      </c>
      <c r="S11" s="0" t="s">
        <v>931</v>
      </c>
      <c r="V11" s="0" t="s">
        <v>7</v>
      </c>
    </row>
    <row r="12" s="109" customFormat="true" ht="48.5" hidden="false" customHeight="false" outlineLevel="0" collapsed="false">
      <c r="A12" s="109" t="s">
        <v>1599</v>
      </c>
      <c r="B12" s="109" t="s">
        <v>1600</v>
      </c>
      <c r="C12" s="109" t="s">
        <v>1601</v>
      </c>
      <c r="E12" s="22" t="s">
        <v>1602</v>
      </c>
      <c r="H12" s="99" t="s">
        <v>1603</v>
      </c>
      <c r="I12" s="109" t="s">
        <v>1604</v>
      </c>
      <c r="M12" s="109" t="s">
        <v>828</v>
      </c>
      <c r="O12" s="45" t="s">
        <v>929</v>
      </c>
      <c r="S12" s="109" t="s">
        <v>931</v>
      </c>
      <c r="V12" s="109" t="s">
        <v>7</v>
      </c>
    </row>
    <row r="13" customFormat="false" ht="36.65" hidden="false" customHeight="false" outlineLevel="0" collapsed="false">
      <c r="A13" s="0" t="s">
        <v>549</v>
      </c>
      <c r="B13" s="0" t="s">
        <v>1605</v>
      </c>
      <c r="C13" s="0" t="s">
        <v>1606</v>
      </c>
      <c r="E13" s="22" t="s">
        <v>1607</v>
      </c>
      <c r="I13" s="0" t="s">
        <v>1608</v>
      </c>
      <c r="O13" s="45" t="s">
        <v>929</v>
      </c>
      <c r="S13" s="0" t="s">
        <v>931</v>
      </c>
      <c r="V13" s="0" t="s">
        <v>7</v>
      </c>
    </row>
    <row r="14" customFormat="false" ht="36.65" hidden="false" customHeight="false" outlineLevel="0" collapsed="false">
      <c r="A14" s="0" t="s">
        <v>1592</v>
      </c>
      <c r="B14" s="0" t="s">
        <v>1609</v>
      </c>
      <c r="C14" s="0" t="s">
        <v>1610</v>
      </c>
      <c r="E14" s="22" t="s">
        <v>1611</v>
      </c>
      <c r="I14" s="0" t="s">
        <v>1612</v>
      </c>
      <c r="O14" s="45" t="s">
        <v>937</v>
      </c>
      <c r="S14" s="0" t="s">
        <v>931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0" activePane="bottomLeft" state="frozen"/>
      <selection pane="topLeft" activeCell="A1" activeCellId="0" sqref="A1"/>
      <selection pane="bottomLeft" activeCell="A20" activeCellId="0" sqref="A20"/>
    </sheetView>
  </sheetViews>
  <sheetFormatPr defaultColWidth="8.4453125" defaultRowHeight="13.8" zeroHeight="false" outlineLevelRow="0" outlineLevelCol="0"/>
  <cols>
    <col collapsed="false" customWidth="true" hidden="false" outlineLevel="0" max="1" min="1" style="74" width="32.75"/>
    <col collapsed="false" customWidth="true" hidden="false" outlineLevel="0" max="2" min="2" style="74" width="24.87"/>
    <col collapsed="false" customWidth="true" hidden="false" outlineLevel="0" max="3" min="3" style="74" width="31.5"/>
    <col collapsed="false" customWidth="false" hidden="false" outlineLevel="0" max="4" min="4" style="74" width="8.45"/>
    <col collapsed="false" customWidth="true" hidden="false" outlineLevel="0" max="5" min="5" style="74" width="23.85"/>
    <col collapsed="false" customWidth="false" hidden="false" outlineLevel="0" max="1024" min="6" style="74" width="8.45"/>
  </cols>
  <sheetData>
    <row r="1" customFormat="false" ht="13.8" hidden="false" customHeight="false" outlineLevel="0" collapsed="false">
      <c r="A1" s="74" t="s">
        <v>543</v>
      </c>
      <c r="B1" s="74" t="s">
        <v>545</v>
      </c>
      <c r="C1" s="74" t="s">
        <v>546</v>
      </c>
      <c r="D1" s="74" t="s">
        <v>547</v>
      </c>
      <c r="E1" s="74" t="s">
        <v>697</v>
      </c>
      <c r="F1" s="74" t="s">
        <v>921</v>
      </c>
      <c r="G1" s="45" t="s">
        <v>548</v>
      </c>
      <c r="H1" s="45" t="s">
        <v>699</v>
      </c>
      <c r="I1" s="74" t="s">
        <v>700</v>
      </c>
      <c r="J1" s="74" t="s">
        <v>1153</v>
      </c>
      <c r="K1" s="74" t="s">
        <v>703</v>
      </c>
      <c r="L1" s="74" t="s">
        <v>4</v>
      </c>
      <c r="M1" s="74" t="s">
        <v>3</v>
      </c>
      <c r="N1" s="74" t="s">
        <v>704</v>
      </c>
      <c r="O1" s="74" t="s">
        <v>705</v>
      </c>
      <c r="P1" s="74" t="s">
        <v>892</v>
      </c>
      <c r="Q1" s="74" t="s">
        <v>706</v>
      </c>
      <c r="R1" s="74" t="s">
        <v>707</v>
      </c>
      <c r="S1" s="74" t="s">
        <v>708</v>
      </c>
      <c r="T1" s="74" t="s">
        <v>710</v>
      </c>
      <c r="U1" s="74" t="s">
        <v>711</v>
      </c>
      <c r="V1" s="74" t="s">
        <v>0</v>
      </c>
      <c r="W1" s="74" t="s">
        <v>712</v>
      </c>
      <c r="X1" s="74" t="s">
        <v>713</v>
      </c>
      <c r="Y1" s="74" t="s">
        <v>714</v>
      </c>
      <c r="Z1" s="45"/>
    </row>
    <row r="2" s="35" customFormat="true" ht="15" hidden="false" customHeight="false" outlineLevel="0" collapsed="false">
      <c r="A2" s="53" t="s">
        <v>922</v>
      </c>
      <c r="B2" s="53" t="s">
        <v>1015</v>
      </c>
      <c r="C2" s="53" t="s">
        <v>1088</v>
      </c>
      <c r="E2" s="53"/>
      <c r="F2" s="53"/>
      <c r="G2" s="45" t="s">
        <v>924</v>
      </c>
      <c r="H2" s="45"/>
      <c r="I2" s="45"/>
      <c r="J2" s="45"/>
      <c r="K2" s="45"/>
      <c r="L2" s="45"/>
      <c r="M2" s="35" t="s">
        <v>828</v>
      </c>
      <c r="N2" s="45"/>
      <c r="O2" s="45"/>
      <c r="P2" s="45"/>
      <c r="Q2" s="45"/>
      <c r="R2" s="45"/>
      <c r="S2" s="45"/>
      <c r="T2" s="45"/>
      <c r="U2" s="45"/>
      <c r="V2" s="45"/>
      <c r="W2" s="45"/>
      <c r="X2" s="45"/>
      <c r="Y2" s="45"/>
      <c r="Z2" s="45"/>
    </row>
    <row r="3" customFormat="false" ht="13.8" hidden="false" customHeight="false" outlineLevel="0" collapsed="false">
      <c r="A3" s="45"/>
      <c r="B3" s="64"/>
      <c r="C3" s="45"/>
      <c r="D3" s="45"/>
      <c r="E3" s="45"/>
      <c r="F3" s="45"/>
      <c r="G3" s="45"/>
      <c r="H3" s="45"/>
      <c r="J3" s="45"/>
      <c r="K3" s="45"/>
      <c r="L3" s="45"/>
      <c r="M3" s="45"/>
      <c r="N3" s="45"/>
      <c r="O3" s="45"/>
      <c r="P3" s="45"/>
      <c r="Q3" s="45"/>
      <c r="R3" s="45"/>
      <c r="S3" s="45"/>
      <c r="T3" s="45"/>
      <c r="U3" s="45"/>
      <c r="V3" s="45"/>
      <c r="W3" s="45"/>
      <c r="X3" s="45"/>
      <c r="Y3" s="45"/>
    </row>
    <row r="4" customFormat="false" ht="15" hidden="false" customHeight="false" outlineLevel="0" collapsed="false">
      <c r="A4" s="53"/>
      <c r="B4" s="53"/>
      <c r="C4" s="53"/>
      <c r="D4" s="53"/>
      <c r="E4" s="53"/>
      <c r="F4" s="45"/>
      <c r="G4" s="45"/>
      <c r="H4" s="45"/>
      <c r="I4" s="45"/>
      <c r="J4" s="45"/>
      <c r="K4" s="45"/>
      <c r="M4" s="45"/>
      <c r="N4" s="45"/>
      <c r="O4" s="45"/>
      <c r="P4" s="45"/>
      <c r="Q4" s="45"/>
      <c r="R4" s="45"/>
      <c r="S4" s="45"/>
      <c r="T4" s="45"/>
      <c r="U4" s="45"/>
      <c r="V4" s="45"/>
      <c r="W4" s="45"/>
      <c r="X4" s="45"/>
      <c r="Y4" s="45"/>
    </row>
    <row r="5" customFormat="false" ht="237.55" hidden="false" customHeight="false" outlineLevel="0" collapsed="false">
      <c r="A5" s="74" t="s">
        <v>1018</v>
      </c>
      <c r="B5" s="22" t="s">
        <v>1613</v>
      </c>
      <c r="C5" s="22" t="s">
        <v>1614</v>
      </c>
      <c r="E5" s="29" t="s">
        <v>1615</v>
      </c>
      <c r="O5" s="45"/>
      <c r="S5" s="81"/>
      <c r="T5" s="81"/>
      <c r="U5" s="81"/>
      <c r="V5" s="81"/>
    </row>
    <row r="6" customFormat="false" ht="13.8" hidden="false" customHeight="false" outlineLevel="0" collapsed="false">
      <c r="A6" s="45" t="s">
        <v>724</v>
      </c>
      <c r="B6" s="81" t="s">
        <v>1616</v>
      </c>
      <c r="C6" s="35" t="s">
        <v>1617</v>
      </c>
      <c r="E6" s="91" t="s">
        <v>1618</v>
      </c>
      <c r="I6" s="81" t="s">
        <v>1619</v>
      </c>
      <c r="O6" s="45" t="s">
        <v>981</v>
      </c>
      <c r="P6" s="81"/>
      <c r="Q6" s="81"/>
      <c r="R6" s="81"/>
      <c r="S6" s="81" t="s">
        <v>931</v>
      </c>
      <c r="T6" s="81"/>
      <c r="U6" s="81"/>
      <c r="V6" s="81" t="s">
        <v>7</v>
      </c>
    </row>
    <row r="7" s="81" customFormat="true" ht="83.95" hidden="false" customHeight="false" outlineLevel="0" collapsed="false">
      <c r="A7" s="45" t="s">
        <v>549</v>
      </c>
      <c r="B7" s="35" t="s">
        <v>1620</v>
      </c>
      <c r="C7" s="35" t="s">
        <v>1621</v>
      </c>
      <c r="E7" s="111" t="s">
        <v>1622</v>
      </c>
      <c r="I7" s="81" t="s">
        <v>1623</v>
      </c>
      <c r="O7" s="45" t="s">
        <v>929</v>
      </c>
      <c r="S7" s="81" t="s">
        <v>931</v>
      </c>
      <c r="V7" s="81" t="s">
        <v>7</v>
      </c>
    </row>
    <row r="8" s="81" customFormat="true" ht="72.1" hidden="false" customHeight="false" outlineLevel="0" collapsed="false">
      <c r="A8" s="45" t="s">
        <v>766</v>
      </c>
      <c r="B8" s="35" t="s">
        <v>1624</v>
      </c>
      <c r="C8" s="35" t="s">
        <v>1625</v>
      </c>
      <c r="E8" s="111" t="s">
        <v>1626</v>
      </c>
      <c r="I8" s="81" t="s">
        <v>1623</v>
      </c>
      <c r="M8" s="35" t="s">
        <v>1558</v>
      </c>
      <c r="O8" s="45" t="s">
        <v>976</v>
      </c>
      <c r="S8" s="81" t="s">
        <v>931</v>
      </c>
      <c r="V8" s="81" t="s">
        <v>7</v>
      </c>
    </row>
    <row r="9" s="81" customFormat="true" ht="39.15" hidden="false" customHeight="false" outlineLevel="0" collapsed="false">
      <c r="A9" s="45" t="s">
        <v>549</v>
      </c>
      <c r="B9" s="35" t="s">
        <v>1627</v>
      </c>
      <c r="C9" s="35" t="s">
        <v>1628</v>
      </c>
      <c r="D9" s="89"/>
      <c r="E9" s="115"/>
      <c r="H9" s="116" t="s">
        <v>1629</v>
      </c>
      <c r="M9" s="81" t="s">
        <v>828</v>
      </c>
      <c r="O9" s="45" t="s">
        <v>929</v>
      </c>
      <c r="S9" s="81" t="s">
        <v>931</v>
      </c>
      <c r="V9" s="81" t="s">
        <v>7</v>
      </c>
    </row>
    <row r="10" s="81" customFormat="true" ht="119.4" hidden="false" customHeight="false" outlineLevel="0" collapsed="false">
      <c r="A10" s="45" t="s">
        <v>3</v>
      </c>
      <c r="B10" s="35" t="s">
        <v>1630</v>
      </c>
      <c r="C10" s="35" t="s">
        <v>1628</v>
      </c>
      <c r="D10" s="89"/>
      <c r="E10" s="114" t="s">
        <v>1631</v>
      </c>
      <c r="I10" s="81" t="s">
        <v>1632</v>
      </c>
      <c r="M10" s="81" t="s">
        <v>814</v>
      </c>
      <c r="O10" s="45"/>
    </row>
    <row r="11" s="81" customFormat="true" ht="119.4" hidden="false" customHeight="false" outlineLevel="0" collapsed="false">
      <c r="A11" s="45" t="s">
        <v>3</v>
      </c>
      <c r="B11" s="35" t="s">
        <v>1633</v>
      </c>
      <c r="C11" s="35" t="s">
        <v>1634</v>
      </c>
      <c r="E11" s="114" t="s">
        <v>1631</v>
      </c>
      <c r="I11" s="81" t="s">
        <v>1635</v>
      </c>
      <c r="M11" s="81" t="s">
        <v>814</v>
      </c>
      <c r="O11" s="45"/>
    </row>
    <row r="12" s="81" customFormat="true" ht="13.8" hidden="false" customHeight="false" outlineLevel="0" collapsed="false">
      <c r="A12" s="45"/>
      <c r="B12" s="35"/>
      <c r="C12" s="35"/>
      <c r="E12" s="115"/>
      <c r="O12" s="45"/>
    </row>
    <row r="13" customFormat="false" ht="13.8" hidden="false" customHeight="false" outlineLevel="0" collapsed="false">
      <c r="B13" s="35"/>
      <c r="E13" s="91"/>
      <c r="O13" s="45"/>
    </row>
    <row r="14" s="81" customFormat="true" ht="13.8" hidden="false" customHeight="false" outlineLevel="0" collapsed="false">
      <c r="E14" s="115"/>
      <c r="O14" s="45"/>
    </row>
    <row r="15" customFormat="false" ht="13.8" hidden="false" customHeight="false" outlineLevel="0" collapsed="false">
      <c r="E15" s="87"/>
      <c r="O15" s="45"/>
    </row>
    <row r="16" customFormat="false" ht="13.8" hidden="false" customHeight="false" outlineLevel="0" collapsed="false">
      <c r="E16" s="91"/>
      <c r="O16" s="45"/>
    </row>
    <row r="17" customFormat="false" ht="13.8" hidden="false" customHeight="false" outlineLevel="0" collapsed="false">
      <c r="E17" s="91"/>
      <c r="O17" s="45"/>
    </row>
    <row r="18" customFormat="false" ht="13.8" hidden="false" customHeight="false" outlineLevel="0" collapsed="false">
      <c r="E18" s="91"/>
      <c r="O18" s="45"/>
    </row>
    <row r="19" customFormat="false" ht="13.8" hidden="false" customHeight="false" outlineLevel="0" collapsed="false">
      <c r="E19" s="91"/>
      <c r="O19" s="45"/>
    </row>
    <row r="20" customFormat="false" ht="13.8" hidden="false" customHeight="false" outlineLevel="0" collapsed="false">
      <c r="E20" s="91"/>
      <c r="O20" s="45"/>
    </row>
    <row r="21" customFormat="false" ht="13.8" hidden="false" customHeight="false" outlineLevel="0" collapsed="false">
      <c r="E21" s="91"/>
      <c r="O21" s="45"/>
    </row>
    <row r="22" customFormat="false" ht="13.8" hidden="false" customHeight="false" outlineLevel="0" collapsed="false">
      <c r="E22" s="91"/>
      <c r="O22" s="45"/>
    </row>
    <row r="23" customFormat="false" ht="13.8" hidden="false" customHeight="false" outlineLevel="0" collapsed="false">
      <c r="H23" s="81"/>
      <c r="O23" s="45"/>
    </row>
    <row r="24" customFormat="false" ht="13.8" hidden="false" customHeight="false" outlineLevel="0" collapsed="false">
      <c r="O24" s="45"/>
    </row>
    <row r="25" s="81" customFormat="true" ht="13.8" hidden="false" customHeight="false" outlineLevel="0" collapsed="false">
      <c r="O25" s="45"/>
    </row>
    <row r="26" s="81" customFormat="true" ht="13.8" hidden="false" customHeight="false" outlineLevel="0" collapsed="false">
      <c r="O26" s="45"/>
    </row>
    <row r="27" s="81" customFormat="true" ht="13.8" hidden="false" customHeight="false" outlineLevel="0" collapsed="false">
      <c r="O27" s="45"/>
    </row>
    <row r="28" s="81" customFormat="true" ht="13.8" hidden="false" customHeight="false" outlineLevel="0" collapsed="false">
      <c r="O28" s="45"/>
    </row>
    <row r="29" customFormat="false" ht="13.8" hidden="false" customHeight="false" outlineLevel="0" collapsed="false">
      <c r="O29" s="45"/>
    </row>
    <row r="30" customFormat="false" ht="13.8" hidden="false" customHeight="false" outlineLevel="0" collapsed="false">
      <c r="I30" s="81"/>
      <c r="O30" s="45"/>
    </row>
    <row r="31" customFormat="false" ht="13.8" hidden="false" customHeight="false" outlineLevel="0" collapsed="false">
      <c r="O31" s="45"/>
    </row>
    <row r="32" customFormat="false" ht="13.8" hidden="false" customHeight="false" outlineLevel="0" collapsed="false">
      <c r="O32" s="45"/>
    </row>
    <row r="33" customFormat="false" ht="13.8" hidden="false" customHeight="false" outlineLevel="0" collapsed="false">
      <c r="O33" s="45"/>
    </row>
    <row r="34" customFormat="false" ht="13.8" hidden="false" customHeight="false" outlineLevel="0" collapsed="false">
      <c r="O34" s="45"/>
    </row>
    <row r="35" customFormat="false" ht="13.8" hidden="false" customHeight="false" outlineLevel="0" collapsed="false">
      <c r="C35" s="35"/>
      <c r="O35" s="45"/>
    </row>
    <row r="36" customFormat="false" ht="13.8" hidden="false" customHeight="false" outlineLevel="0" collapsed="false">
      <c r="I36" s="81"/>
      <c r="O36" s="45"/>
    </row>
    <row r="37" customFormat="false" ht="13.8" hidden="false" customHeight="false" outlineLevel="0" collapsed="false">
      <c r="O37" s="45"/>
    </row>
    <row r="38" customFormat="false" ht="13.8" hidden="false" customHeight="false" outlineLevel="0" collapsed="false">
      <c r="I38" s="81"/>
      <c r="O38" s="45"/>
    </row>
    <row r="39" customFormat="false" ht="13.8" hidden="false" customHeight="false" outlineLevel="0" collapsed="false">
      <c r="I39" s="81"/>
      <c r="O39" s="45"/>
    </row>
    <row r="40" customFormat="false" ht="13.8" hidden="false" customHeight="false" outlineLevel="0" collapsed="false">
      <c r="I40" s="81"/>
      <c r="O40" s="45"/>
    </row>
    <row r="41" customFormat="false" ht="13.8" hidden="false" customHeight="false" outlineLevel="0" collapsed="false">
      <c r="O41" s="45"/>
    </row>
    <row r="42" customFormat="false" ht="13.8" hidden="false" customHeight="false" outlineLevel="0" collapsed="false">
      <c r="O42" s="45"/>
    </row>
    <row r="43" customFormat="false" ht="13.8" hidden="false" customHeight="false" outlineLevel="0" collapsed="false">
      <c r="O43" s="45"/>
    </row>
    <row r="44" customFormat="false" ht="13.8" hidden="false" customHeight="false" outlineLevel="0" collapsed="false">
      <c r="O44"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8"/>
  <sheetViews>
    <sheetView showFormulas="false" showGridLines="true" showRowColHeaders="true" showZeros="true" rightToLeft="false" tabSelected="false" showOutlineSymbols="true" defaultGridColor="true" view="normal" topLeftCell="C1" colorId="64" zoomScale="85" zoomScaleNormal="85" zoomScalePageLayoutView="100" workbookViewId="0">
      <pane xSplit="0" ySplit="1" topLeftCell="A11" activePane="bottomLeft" state="frozen"/>
      <selection pane="topLeft" activeCell="C1" activeCellId="0" sqref="C1"/>
      <selection pane="bottomLeft" activeCell="D17" activeCellId="0" sqref="D17"/>
    </sheetView>
  </sheetViews>
  <sheetFormatPr defaultColWidth="8.4921875" defaultRowHeight="13.8" zeroHeight="false" outlineLevelRow="0" outlineLevelCol="0"/>
  <cols>
    <col collapsed="false" customWidth="true" hidden="false" outlineLevel="0" max="1" min="1" style="35" width="32.75"/>
    <col collapsed="false" customWidth="true" hidden="false" outlineLevel="0" max="2" min="2" style="35" width="19.75"/>
    <col collapsed="false" customWidth="true" hidden="false" outlineLevel="0" max="3" min="3" style="35" width="42.75"/>
    <col collapsed="false" customWidth="false" hidden="false" outlineLevel="0" max="8" min="4" style="35" width="8.5"/>
    <col collapsed="false" customWidth="true" hidden="false" outlineLevel="0" max="9" min="9" style="35" width="25"/>
    <col collapsed="false" customWidth="false" hidden="false" outlineLevel="0" max="1024" min="10" style="35" width="8.5"/>
  </cols>
  <sheetData>
    <row r="1" customFormat="false" ht="13.8" hidden="false" customHeight="false" outlineLevel="0" collapsed="false">
      <c r="A1" s="35" t="s">
        <v>543</v>
      </c>
      <c r="B1" s="35" t="s">
        <v>545</v>
      </c>
      <c r="C1" s="35" t="s">
        <v>546</v>
      </c>
      <c r="D1" s="35" t="s">
        <v>547</v>
      </c>
      <c r="E1" s="35" t="s">
        <v>697</v>
      </c>
      <c r="F1" s="35" t="s">
        <v>921</v>
      </c>
      <c r="G1" s="35" t="s">
        <v>548</v>
      </c>
      <c r="H1" s="35" t="s">
        <v>699</v>
      </c>
      <c r="I1" s="35" t="s">
        <v>700</v>
      </c>
      <c r="J1" s="35" t="s">
        <v>1153</v>
      </c>
      <c r="K1" s="35" t="s">
        <v>703</v>
      </c>
      <c r="L1" s="35" t="s">
        <v>4</v>
      </c>
      <c r="M1" s="35" t="s">
        <v>3</v>
      </c>
      <c r="N1" s="35" t="s">
        <v>704</v>
      </c>
      <c r="O1" s="35" t="s">
        <v>705</v>
      </c>
      <c r="P1" s="35" t="s">
        <v>892</v>
      </c>
      <c r="Q1" s="35" t="s">
        <v>706</v>
      </c>
      <c r="R1" s="35" t="s">
        <v>707</v>
      </c>
      <c r="S1" s="35" t="s">
        <v>708</v>
      </c>
      <c r="T1" s="35" t="s">
        <v>710</v>
      </c>
      <c r="U1" s="35" t="s">
        <v>711</v>
      </c>
      <c r="V1" s="35" t="s">
        <v>0</v>
      </c>
      <c r="W1" s="35" t="s">
        <v>712</v>
      </c>
      <c r="X1" s="35" t="s">
        <v>713</v>
      </c>
      <c r="Y1" s="35" t="s">
        <v>714</v>
      </c>
    </row>
    <row r="2" customFormat="false" ht="15" hidden="false" customHeight="false" outlineLevel="0" collapsed="false">
      <c r="A2" s="52"/>
      <c r="B2" s="52"/>
      <c r="C2" s="52"/>
      <c r="D2" s="52"/>
      <c r="E2" s="52"/>
      <c r="F2" s="52"/>
      <c r="G2" s="52"/>
      <c r="H2" s="52"/>
      <c r="I2" s="52"/>
      <c r="J2" s="52"/>
      <c r="K2" s="52"/>
      <c r="L2" s="52"/>
      <c r="M2" s="117"/>
      <c r="N2" s="117"/>
      <c r="O2" s="117"/>
      <c r="P2" s="117"/>
      <c r="Q2" s="117"/>
      <c r="R2" s="117"/>
      <c r="S2" s="117"/>
      <c r="T2" s="117"/>
      <c r="U2" s="117"/>
      <c r="V2" s="117"/>
      <c r="W2" s="52"/>
      <c r="X2" s="52"/>
      <c r="Y2" s="52"/>
    </row>
    <row r="3" customFormat="false" ht="15" hidden="false" customHeight="false" outlineLevel="0" collapsed="false">
      <c r="A3" s="117" t="s">
        <v>922</v>
      </c>
      <c r="B3" s="117" t="s">
        <v>1015</v>
      </c>
      <c r="C3" s="117" t="s">
        <v>1088</v>
      </c>
      <c r="D3" s="117"/>
      <c r="E3" s="117"/>
      <c r="G3" s="35" t="s">
        <v>924</v>
      </c>
      <c r="M3" s="35" t="s">
        <v>828</v>
      </c>
    </row>
    <row r="4" s="81" customFormat="true" ht="24.85" hidden="false" customHeight="false" outlineLevel="0" collapsed="false">
      <c r="A4" s="81" t="s">
        <v>3</v>
      </c>
      <c r="B4" s="81" t="s">
        <v>1636</v>
      </c>
      <c r="C4" s="81" t="s">
        <v>1637</v>
      </c>
      <c r="E4" s="114" t="s">
        <v>1638</v>
      </c>
      <c r="O4" s="35"/>
      <c r="V4" s="81" t="s">
        <v>7</v>
      </c>
    </row>
    <row r="5" customFormat="false" ht="13.8" hidden="false" customHeight="false" outlineLevel="0" collapsed="false">
      <c r="A5" s="35" t="s">
        <v>724</v>
      </c>
      <c r="B5" s="35" t="s">
        <v>1639</v>
      </c>
      <c r="C5" s="35" t="s">
        <v>1640</v>
      </c>
      <c r="E5" s="22" t="s">
        <v>1641</v>
      </c>
      <c r="O5" s="45" t="s">
        <v>981</v>
      </c>
      <c r="S5" s="35" t="s">
        <v>931</v>
      </c>
      <c r="V5" s="35" t="s">
        <v>7</v>
      </c>
    </row>
    <row r="6" s="81" customFormat="true" ht="13.8" hidden="false" customHeight="false" outlineLevel="0" collapsed="false">
      <c r="A6" s="81" t="s">
        <v>549</v>
      </c>
      <c r="B6" s="35" t="s">
        <v>1642</v>
      </c>
      <c r="C6" s="35" t="s">
        <v>1643</v>
      </c>
      <c r="D6" s="35"/>
      <c r="E6" s="22" t="s">
        <v>1644</v>
      </c>
      <c r="I6" s="81" t="s">
        <v>1645</v>
      </c>
      <c r="K6" s="81" t="n">
        <v>1</v>
      </c>
      <c r="O6" s="35"/>
      <c r="P6" s="35"/>
      <c r="Q6" s="35"/>
      <c r="R6" s="35"/>
      <c r="S6" s="35"/>
      <c r="T6" s="35"/>
      <c r="U6" s="35"/>
      <c r="V6" s="35"/>
    </row>
    <row r="7" customFormat="false" ht="60.3" hidden="false" customHeight="false" outlineLevel="0" collapsed="false">
      <c r="A7" s="35" t="s">
        <v>549</v>
      </c>
      <c r="B7" s="35" t="s">
        <v>466</v>
      </c>
      <c r="C7" s="35" t="s">
        <v>467</v>
      </c>
      <c r="E7" s="22" t="s">
        <v>1646</v>
      </c>
      <c r="H7" s="81"/>
      <c r="I7" s="35" t="s">
        <v>1647</v>
      </c>
      <c r="K7" s="35" t="n">
        <v>1</v>
      </c>
      <c r="M7" s="35" t="s">
        <v>929</v>
      </c>
      <c r="Q7" s="35" t="s">
        <v>931</v>
      </c>
      <c r="T7" s="35" t="s">
        <v>7</v>
      </c>
    </row>
    <row r="8" customFormat="false" ht="13.8" hidden="false" customHeight="false" outlineLevel="0" collapsed="false">
      <c r="H8" s="81"/>
    </row>
    <row r="9" customFormat="false" ht="13.8" hidden="false" customHeight="false" outlineLevel="0" collapsed="false">
      <c r="A9" s="35" t="s">
        <v>549</v>
      </c>
      <c r="B9" s="35" t="s">
        <v>472</v>
      </c>
      <c r="C9" s="35" t="s">
        <v>473</v>
      </c>
      <c r="E9" s="27" t="s">
        <v>1648</v>
      </c>
      <c r="H9" s="81"/>
      <c r="I9" s="35" t="s">
        <v>1647</v>
      </c>
      <c r="K9" s="35" t="n">
        <v>1</v>
      </c>
    </row>
    <row r="10" customFormat="false" ht="13.8" hidden="false" customHeight="false" outlineLevel="0" collapsed="false">
      <c r="H10" s="81"/>
    </row>
    <row r="11" customFormat="false" ht="178.45" hidden="false" customHeight="false" outlineLevel="0" collapsed="false">
      <c r="A11" s="35" t="s">
        <v>549</v>
      </c>
      <c r="B11" s="35" t="s">
        <v>1649</v>
      </c>
      <c r="C11" s="35" t="s">
        <v>1650</v>
      </c>
      <c r="E11" s="22" t="s">
        <v>1651</v>
      </c>
      <c r="H11" s="35" t="s">
        <v>1652</v>
      </c>
      <c r="M11" s="35" t="s">
        <v>828</v>
      </c>
      <c r="O11" s="35" t="s">
        <v>929</v>
      </c>
      <c r="S11" s="35" t="s">
        <v>931</v>
      </c>
      <c r="V11" s="35" t="s">
        <v>7</v>
      </c>
    </row>
    <row r="15" customFormat="false" ht="131.2" hidden="false" customHeight="false" outlineLevel="0" collapsed="false">
      <c r="A15" s="35" t="s">
        <v>549</v>
      </c>
      <c r="B15" s="35" t="s">
        <v>1653</v>
      </c>
      <c r="C15" s="35" t="s">
        <v>1654</v>
      </c>
      <c r="E15" s="22" t="s">
        <v>1655</v>
      </c>
      <c r="H15" s="35" t="s">
        <v>1656</v>
      </c>
      <c r="M15" s="35" t="s">
        <v>828</v>
      </c>
      <c r="O15" s="35" t="s">
        <v>929</v>
      </c>
      <c r="S15" s="35" t="s">
        <v>931</v>
      </c>
      <c r="V15" s="35" t="s">
        <v>7</v>
      </c>
    </row>
    <row r="18" customFormat="false" ht="64.65" hidden="false" customHeight="false" outlineLevel="0" collapsed="false">
      <c r="A18" s="35" t="s">
        <v>717</v>
      </c>
      <c r="B18" s="35" t="s">
        <v>461</v>
      </c>
      <c r="C18" s="35" t="s">
        <v>462</v>
      </c>
      <c r="H18" s="116" t="s">
        <v>1657</v>
      </c>
      <c r="I18" s="35" t="s">
        <v>1658</v>
      </c>
      <c r="M18" s="35" t="s">
        <v>828</v>
      </c>
      <c r="O18" s="35" t="s">
        <v>1659</v>
      </c>
      <c r="S18" s="35" t="s">
        <v>931</v>
      </c>
      <c r="V18" s="35" t="s">
        <v>7</v>
      </c>
    </row>
    <row r="24" customFormat="false" ht="13.8" hidden="false" customHeight="false" outlineLevel="0" collapsed="false">
      <c r="D24" s="86"/>
      <c r="I24" s="89"/>
    </row>
    <row r="26" customFormat="false" ht="13.8" hidden="false" customHeight="false" outlineLevel="0" collapsed="false">
      <c r="I26" s="81"/>
    </row>
    <row r="27" customFormat="false" ht="13.8" hidden="false" customHeight="false" outlineLevel="0" collapsed="false">
      <c r="I27" s="81"/>
    </row>
    <row r="28" customFormat="false" ht="13.8" hidden="false" customHeight="false" outlineLevel="0" collapsed="false">
      <c r="I28" s="8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C1" colorId="64" zoomScale="85" zoomScaleNormal="85" zoomScalePageLayoutView="100" workbookViewId="0">
      <pane xSplit="0" ySplit="1" topLeftCell="A3" activePane="bottomLeft" state="frozen"/>
      <selection pane="topLeft" activeCell="C1" activeCellId="0" sqref="C1"/>
      <selection pane="bottomLeft" activeCell="V47" activeCellId="0" sqref="V47"/>
    </sheetView>
  </sheetViews>
  <sheetFormatPr defaultColWidth="8.4921875" defaultRowHeight="13.8" zeroHeight="false" outlineLevelRow="0" outlineLevelCol="0"/>
  <cols>
    <col collapsed="false" customWidth="true" hidden="false" outlineLevel="0" max="1" min="1" style="35" width="32.75"/>
    <col collapsed="false" customWidth="true" hidden="false" outlineLevel="0" max="2" min="2" style="35" width="19.75"/>
    <col collapsed="false" customWidth="true" hidden="false" outlineLevel="0" max="3" min="3" style="35" width="31.5"/>
    <col collapsed="false" customWidth="false" hidden="false" outlineLevel="0" max="1024" min="4" style="35" width="8.5"/>
  </cols>
  <sheetData>
    <row r="1" customFormat="false" ht="13.8" hidden="false" customHeight="false" outlineLevel="0" collapsed="false">
      <c r="A1" s="35" t="s">
        <v>543</v>
      </c>
      <c r="B1" s="35" t="s">
        <v>545</v>
      </c>
      <c r="C1" s="35" t="s">
        <v>546</v>
      </c>
      <c r="D1" s="35" t="s">
        <v>547</v>
      </c>
      <c r="E1" s="35" t="s">
        <v>697</v>
      </c>
      <c r="F1" s="35" t="s">
        <v>921</v>
      </c>
      <c r="G1" s="45" t="s">
        <v>548</v>
      </c>
      <c r="H1" s="45" t="s">
        <v>699</v>
      </c>
      <c r="I1" s="35" t="s">
        <v>700</v>
      </c>
      <c r="J1" s="35" t="s">
        <v>1153</v>
      </c>
      <c r="K1" s="35" t="s">
        <v>703</v>
      </c>
      <c r="L1" s="35" t="s">
        <v>4</v>
      </c>
      <c r="M1" s="35" t="s">
        <v>3</v>
      </c>
      <c r="N1" s="35" t="s">
        <v>704</v>
      </c>
      <c r="O1" s="35" t="s">
        <v>705</v>
      </c>
      <c r="P1" s="35" t="s">
        <v>892</v>
      </c>
      <c r="Q1" s="35" t="s">
        <v>706</v>
      </c>
      <c r="R1" s="35" t="s">
        <v>707</v>
      </c>
      <c r="S1" s="35" t="s">
        <v>708</v>
      </c>
      <c r="T1" s="35" t="s">
        <v>710</v>
      </c>
      <c r="U1" s="35" t="s">
        <v>711</v>
      </c>
      <c r="V1" s="35" t="s">
        <v>0</v>
      </c>
      <c r="W1" s="35" t="s">
        <v>712</v>
      </c>
      <c r="X1" s="35" t="s">
        <v>713</v>
      </c>
      <c r="Y1" s="35" t="s">
        <v>714</v>
      </c>
      <c r="Z1" s="45"/>
    </row>
    <row r="2" customFormat="false" ht="15" hidden="false" customHeight="false" outlineLevel="0" collapsed="false">
      <c r="A2" s="53" t="s">
        <v>922</v>
      </c>
      <c r="B2" s="53" t="s">
        <v>1015</v>
      </c>
      <c r="C2" s="53" t="s">
        <v>1088</v>
      </c>
      <c r="D2" s="53" t="s">
        <v>801</v>
      </c>
      <c r="E2" s="53"/>
      <c r="F2" s="45"/>
      <c r="G2" s="45" t="s">
        <v>924</v>
      </c>
      <c r="H2" s="45"/>
      <c r="I2" s="45"/>
      <c r="J2" s="45"/>
      <c r="K2" s="45"/>
      <c r="M2" s="45" t="s">
        <v>828</v>
      </c>
      <c r="N2" s="45"/>
      <c r="O2" s="45"/>
      <c r="P2" s="45"/>
      <c r="Q2" s="45"/>
      <c r="R2" s="45"/>
      <c r="S2" s="45"/>
      <c r="T2" s="45"/>
      <c r="U2" s="45"/>
      <c r="V2" s="45"/>
      <c r="W2" s="45"/>
      <c r="X2" s="45"/>
      <c r="Y2" s="45"/>
    </row>
    <row r="4" customFormat="false" ht="95.75" hidden="false" customHeight="false" outlineLevel="0" collapsed="false">
      <c r="A4" s="35" t="s">
        <v>766</v>
      </c>
      <c r="B4" s="35" t="s">
        <v>1660</v>
      </c>
      <c r="C4" s="35" t="s">
        <v>1661</v>
      </c>
      <c r="D4" s="35" t="s">
        <v>1662</v>
      </c>
      <c r="E4" s="75" t="s">
        <v>1663</v>
      </c>
      <c r="I4" s="81" t="s">
        <v>1664</v>
      </c>
      <c r="M4" s="35" t="s">
        <v>974</v>
      </c>
      <c r="O4" s="45" t="s">
        <v>976</v>
      </c>
      <c r="S4" s="35" t="s">
        <v>931</v>
      </c>
      <c r="V4" s="35" t="s">
        <v>7</v>
      </c>
    </row>
    <row r="5" customFormat="false" ht="95.75" hidden="false" customHeight="false" outlineLevel="0" collapsed="false">
      <c r="A5" s="35" t="s">
        <v>724</v>
      </c>
      <c r="B5" s="35" t="s">
        <v>1665</v>
      </c>
      <c r="C5" s="35" t="s">
        <v>1666</v>
      </c>
      <c r="D5" s="35" t="s">
        <v>1667</v>
      </c>
      <c r="E5" s="27" t="s">
        <v>1668</v>
      </c>
      <c r="I5" s="35" t="s">
        <v>1669</v>
      </c>
      <c r="M5" s="35" t="s">
        <v>728</v>
      </c>
      <c r="O5" s="45" t="s">
        <v>981</v>
      </c>
      <c r="S5" s="35" t="s">
        <v>931</v>
      </c>
      <c r="V5" s="35" t="s">
        <v>7</v>
      </c>
    </row>
    <row r="6" customFormat="false" ht="107.55" hidden="false" customHeight="false" outlineLevel="0" collapsed="false">
      <c r="A6" s="35" t="s">
        <v>717</v>
      </c>
      <c r="B6" s="35" t="s">
        <v>1670</v>
      </c>
      <c r="C6" s="35" t="s">
        <v>1671</v>
      </c>
      <c r="E6" s="27" t="s">
        <v>1672</v>
      </c>
      <c r="H6" s="21" t="s">
        <v>1673</v>
      </c>
      <c r="I6" s="35" t="s">
        <v>1674</v>
      </c>
      <c r="M6" s="35" t="s">
        <v>814</v>
      </c>
      <c r="O6" s="45" t="s">
        <v>992</v>
      </c>
      <c r="S6" s="35" t="s">
        <v>931</v>
      </c>
      <c r="V6" s="35" t="s">
        <v>7</v>
      </c>
    </row>
    <row r="7" customFormat="false" ht="13.8" hidden="false" customHeight="false" outlineLevel="0" collapsed="false">
      <c r="O7" s="45"/>
    </row>
    <row r="8" customFormat="false" ht="13.8" hidden="false" customHeight="false" outlineLevel="0" collapsed="false">
      <c r="O8" s="45"/>
    </row>
    <row r="9" customFormat="false" ht="13.8" hidden="false" customHeight="false" outlineLevel="0" collapsed="false">
      <c r="H9" s="83"/>
      <c r="O9" s="45"/>
    </row>
    <row r="10" customFormat="false" ht="13.8" hidden="false" customHeight="false" outlineLevel="0" collapsed="false">
      <c r="D10" s="50"/>
      <c r="I10" s="89"/>
      <c r="O10" s="45"/>
    </row>
    <row r="11" customFormat="false" ht="13.8" hidden="false" customHeight="false" outlineLevel="0" collapsed="false">
      <c r="O11" s="45"/>
    </row>
    <row r="12" customFormat="false" ht="13.8" hidden="false" customHeight="false" outlineLevel="0" collapsed="false">
      <c r="I12" s="81"/>
      <c r="O12" s="45"/>
    </row>
    <row r="13" customFormat="false" ht="13.8" hidden="false" customHeight="false" outlineLevel="0" collapsed="false">
      <c r="I13" s="81"/>
      <c r="O13" s="45"/>
    </row>
    <row r="14" customFormat="false" ht="13.8" hidden="false" customHeight="false" outlineLevel="0" collapsed="false">
      <c r="I14" s="81"/>
      <c r="O14" s="45"/>
    </row>
    <row r="15" customFormat="false" ht="13.8" hidden="false" customHeight="false" outlineLevel="0" collapsed="false">
      <c r="O15" s="45"/>
    </row>
    <row r="16" customFormat="false" ht="13.8" hidden="false" customHeight="false" outlineLevel="0" collapsed="false">
      <c r="O16" s="45"/>
    </row>
    <row r="17" customFormat="false" ht="13.8" hidden="false" customHeight="false" outlineLevel="0" collapsed="false">
      <c r="O17" s="45"/>
    </row>
    <row r="18" customFormat="false" ht="13.8" hidden="false" customHeight="false" outlineLevel="0" collapsed="false">
      <c r="O18" s="45"/>
    </row>
    <row r="30" customFormat="false" ht="13.8" hidden="false" customHeight="false" outlineLevel="0" collapsed="false">
      <c r="M30" s="35" t="s">
        <v>1466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pane xSplit="0" ySplit="1" topLeftCell="A2" activePane="bottomLeft" state="frozen"/>
      <selection pane="topLeft" activeCell="B1" activeCellId="0" sqref="B1"/>
      <selection pane="bottomLeft" activeCell="P5" activeCellId="0" sqref="P5"/>
    </sheetView>
  </sheetViews>
  <sheetFormatPr defaultColWidth="8.4453125" defaultRowHeight="13.8"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8" hidden="false" customHeight="false" outlineLevel="0" collapsed="false">
      <c r="A1" s="0" t="s">
        <v>543</v>
      </c>
      <c r="B1" s="0" t="s">
        <v>545</v>
      </c>
      <c r="C1" s="0" t="s">
        <v>546</v>
      </c>
      <c r="D1" s="0" t="s">
        <v>547</v>
      </c>
      <c r="E1" s="0" t="s">
        <v>697</v>
      </c>
      <c r="F1" s="0" t="s">
        <v>921</v>
      </c>
      <c r="G1" s="45" t="s">
        <v>548</v>
      </c>
      <c r="H1" s="45" t="s">
        <v>699</v>
      </c>
      <c r="I1" s="0" t="s">
        <v>700</v>
      </c>
      <c r="J1" s="0" t="s">
        <v>1153</v>
      </c>
      <c r="K1" s="0" t="s">
        <v>703</v>
      </c>
      <c r="L1" s="0" t="s">
        <v>4</v>
      </c>
      <c r="M1" s="0" t="s">
        <v>3</v>
      </c>
      <c r="N1" s="0" t="s">
        <v>704</v>
      </c>
      <c r="O1" s="0" t="s">
        <v>705</v>
      </c>
      <c r="P1" s="35" t="s">
        <v>701</v>
      </c>
      <c r="Q1" s="45" t="s">
        <v>702</v>
      </c>
      <c r="R1" s="0" t="s">
        <v>707</v>
      </c>
      <c r="S1" s="0" t="s">
        <v>708</v>
      </c>
      <c r="T1" s="0" t="s">
        <v>710</v>
      </c>
      <c r="U1" s="0" t="s">
        <v>711</v>
      </c>
      <c r="V1" s="0" t="s">
        <v>0</v>
      </c>
      <c r="W1" s="0" t="s">
        <v>712</v>
      </c>
      <c r="X1" s="0" t="s">
        <v>713</v>
      </c>
      <c r="Y1" s="0" t="s">
        <v>714</v>
      </c>
      <c r="Z1" s="45"/>
    </row>
    <row r="2" customFormat="false" ht="15" hidden="false" customHeight="false" outlineLevel="0" collapsed="false">
      <c r="A2" s="46"/>
      <c r="B2" s="46"/>
      <c r="C2" s="46"/>
      <c r="D2" s="46"/>
      <c r="E2" s="46"/>
      <c r="F2" s="46"/>
      <c r="G2" s="46"/>
      <c r="H2" s="46"/>
      <c r="I2" s="46"/>
      <c r="J2" s="46"/>
      <c r="K2" s="46"/>
      <c r="L2" s="46"/>
      <c r="M2" s="4"/>
      <c r="N2" s="4"/>
      <c r="O2" s="4"/>
      <c r="P2" s="4"/>
      <c r="Q2" s="4"/>
      <c r="R2" s="4"/>
      <c r="S2" s="4"/>
      <c r="T2" s="4"/>
      <c r="U2" s="4"/>
      <c r="V2" s="4"/>
      <c r="W2" s="46"/>
      <c r="X2" s="46"/>
      <c r="Y2" s="46"/>
    </row>
    <row r="3" customFormat="false" ht="15" hidden="false" customHeight="false" outlineLevel="0" collapsed="false">
      <c r="A3" s="53"/>
      <c r="B3" s="53"/>
      <c r="C3" s="53"/>
      <c r="D3" s="53"/>
      <c r="E3" s="53"/>
      <c r="F3" s="45"/>
      <c r="G3" s="45"/>
      <c r="H3" s="45"/>
      <c r="I3" s="45"/>
      <c r="J3" s="45"/>
      <c r="K3" s="45"/>
      <c r="M3" s="45"/>
      <c r="N3" s="45"/>
      <c r="O3" s="45"/>
      <c r="P3" s="45"/>
      <c r="Q3" s="45"/>
      <c r="R3" s="45"/>
      <c r="S3" s="45"/>
      <c r="T3" s="45"/>
      <c r="U3" s="45"/>
      <c r="V3" s="45"/>
      <c r="W3" s="45"/>
      <c r="X3" s="45"/>
      <c r="Y3" s="45"/>
    </row>
    <row r="4" customFormat="false" ht="60.3" hidden="false" customHeight="false" outlineLevel="0" collapsed="false">
      <c r="A4" s="0" t="s">
        <v>766</v>
      </c>
      <c r="B4" s="0" t="s">
        <v>1675</v>
      </c>
      <c r="C4" s="21" t="s">
        <v>1676</v>
      </c>
      <c r="D4" s="114"/>
      <c r="E4" s="114" t="s">
        <v>1677</v>
      </c>
      <c r="I4" s="118" t="s">
        <v>1678</v>
      </c>
      <c r="K4" s="0" t="n">
        <v>1</v>
      </c>
      <c r="O4" s="45" t="s">
        <v>976</v>
      </c>
      <c r="P4" s="0" t="s">
        <v>1679</v>
      </c>
      <c r="S4" s="0" t="s">
        <v>931</v>
      </c>
    </row>
    <row r="5" customFormat="false" ht="83.95" hidden="false" customHeight="false" outlineLevel="0" collapsed="false">
      <c r="A5" s="0" t="s">
        <v>724</v>
      </c>
      <c r="B5" s="0" t="s">
        <v>1680</v>
      </c>
      <c r="C5" s="21" t="s">
        <v>1681</v>
      </c>
      <c r="D5" s="35"/>
      <c r="E5" s="119" t="s">
        <v>1682</v>
      </c>
      <c r="I5" s="118" t="s">
        <v>1683</v>
      </c>
      <c r="K5" s="0" t="n">
        <v>1</v>
      </c>
      <c r="O5" s="45" t="s">
        <v>981</v>
      </c>
      <c r="S5" s="0" t="s">
        <v>931</v>
      </c>
    </row>
    <row r="6" customFormat="false" ht="13.8" hidden="false" customHeight="false" outlineLevel="0" collapsed="false">
      <c r="I6" s="109"/>
      <c r="O6" s="45"/>
    </row>
    <row r="7" customFormat="false" ht="13.8" hidden="false" customHeight="false" outlineLevel="0" collapsed="false">
      <c r="I7" s="109"/>
      <c r="O7" s="45"/>
    </row>
    <row r="8" customFormat="false" ht="13.8" hidden="false" customHeight="false" outlineLevel="0" collapsed="false">
      <c r="I8" s="109"/>
      <c r="O8" s="45"/>
    </row>
    <row r="9" customFormat="false" ht="13.8" hidden="false" customHeight="false" outlineLevel="0" collapsed="false">
      <c r="O9" s="45"/>
    </row>
    <row r="10" customFormat="false" ht="13.8" hidden="false" customHeight="false" outlineLevel="0" collapsed="false">
      <c r="O10" s="45"/>
    </row>
    <row r="11" customFormat="false" ht="13.8" hidden="false" customHeight="false" outlineLevel="0" collapsed="false">
      <c r="O11" s="45"/>
    </row>
    <row r="12" customFormat="false" ht="13.8" hidden="false" customHeight="false" outlineLevel="0" collapsed="false">
      <c r="O12"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29" activePane="bottomRight" state="frozen"/>
      <selection pane="topLeft" activeCell="A1" activeCellId="0" sqref="A1"/>
      <selection pane="topRight" activeCell="E1" activeCellId="0" sqref="E1"/>
      <selection pane="bottomLeft" activeCell="A29" activeCellId="0" sqref="A29"/>
      <selection pane="bottomRight" activeCell="M57" activeCellId="0" sqref="M57"/>
    </sheetView>
  </sheetViews>
  <sheetFormatPr defaultColWidth="10.265625" defaultRowHeight="13.8" zeroHeight="false" outlineLevelRow="0" outlineLevelCol="0"/>
  <cols>
    <col collapsed="false" customWidth="false" hidden="false" outlineLevel="0" max="1" min="1" style="74" width="10.27"/>
    <col collapsed="false" customWidth="true" hidden="false" outlineLevel="0" max="2" min="2" style="74" width="18.4"/>
    <col collapsed="false" customWidth="true" hidden="false" outlineLevel="0" max="3" min="3" style="74" width="27.4"/>
    <col collapsed="false" customWidth="false" hidden="false" outlineLevel="0" max="1024" min="4" style="74" width="10.27"/>
  </cols>
  <sheetData>
    <row r="1" s="35" customFormat="true" ht="13.8" hidden="false" customHeight="false" outlineLevel="0" collapsed="false">
      <c r="A1" s="35" t="s">
        <v>543</v>
      </c>
      <c r="B1" s="35" t="s">
        <v>544</v>
      </c>
      <c r="C1" s="35" t="s">
        <v>545</v>
      </c>
      <c r="D1" s="35" t="s">
        <v>546</v>
      </c>
      <c r="E1" s="35" t="s">
        <v>547</v>
      </c>
      <c r="F1" s="35" t="s">
        <v>698</v>
      </c>
      <c r="G1" s="35" t="s">
        <v>921</v>
      </c>
      <c r="H1" s="45" t="s">
        <v>548</v>
      </c>
      <c r="I1" s="45" t="s">
        <v>699</v>
      </c>
      <c r="J1" s="35" t="s">
        <v>700</v>
      </c>
      <c r="K1" s="35" t="s">
        <v>1153</v>
      </c>
      <c r="L1" s="35" t="s">
        <v>703</v>
      </c>
      <c r="M1" s="35" t="s">
        <v>4</v>
      </c>
      <c r="N1" s="35" t="s">
        <v>3</v>
      </c>
      <c r="O1" s="35" t="s">
        <v>704</v>
      </c>
      <c r="P1" s="35" t="s">
        <v>705</v>
      </c>
      <c r="Q1" s="35" t="s">
        <v>892</v>
      </c>
      <c r="R1" s="35" t="s">
        <v>706</v>
      </c>
      <c r="S1" s="35" t="s">
        <v>707</v>
      </c>
      <c r="T1" s="35" t="s">
        <v>708</v>
      </c>
      <c r="U1" s="35" t="s">
        <v>710</v>
      </c>
      <c r="V1" s="35" t="s">
        <v>711</v>
      </c>
      <c r="W1" s="35" t="s">
        <v>0</v>
      </c>
      <c r="X1" s="35" t="s">
        <v>712</v>
      </c>
      <c r="Y1" s="35" t="s">
        <v>713</v>
      </c>
      <c r="Z1" s="35" t="s">
        <v>714</v>
      </c>
      <c r="AA1" s="45"/>
      <c r="AB1" s="35" t="s">
        <v>920</v>
      </c>
      <c r="AC1" s="35" t="s">
        <v>697</v>
      </c>
      <c r="AD1" s="35" t="s">
        <v>964</v>
      </c>
    </row>
    <row r="2" s="35" customFormat="true" ht="15" hidden="false" customHeight="false" outlineLevel="0" collapsed="false">
      <c r="A2" s="46" t="s">
        <v>715</v>
      </c>
      <c r="B2" s="46"/>
      <c r="C2" s="46" t="s">
        <v>965</v>
      </c>
      <c r="D2" s="46"/>
      <c r="E2" s="46" t="s">
        <v>966</v>
      </c>
      <c r="F2" s="46"/>
      <c r="G2" s="46"/>
      <c r="H2" s="46"/>
      <c r="I2" s="46"/>
      <c r="J2" s="46"/>
      <c r="K2" s="46"/>
      <c r="L2" s="46"/>
      <c r="M2" s="46"/>
      <c r="N2" s="4"/>
      <c r="O2" s="4"/>
      <c r="P2" s="4"/>
      <c r="Q2" s="4"/>
      <c r="R2" s="4"/>
      <c r="S2" s="4"/>
      <c r="T2" s="4"/>
      <c r="U2" s="4"/>
      <c r="V2" s="4"/>
      <c r="W2" s="4"/>
      <c r="X2" s="46"/>
      <c r="Y2" s="46"/>
      <c r="Z2" s="46"/>
    </row>
    <row r="3" s="35" customFormat="true" ht="15" hidden="false" customHeight="false" outlineLevel="0" collapsed="false">
      <c r="A3" s="46" t="s">
        <v>715</v>
      </c>
      <c r="B3" s="46"/>
      <c r="C3" s="46" t="s">
        <v>965</v>
      </c>
      <c r="D3" s="46"/>
      <c r="E3" s="46" t="s">
        <v>1684</v>
      </c>
      <c r="F3" s="46"/>
      <c r="G3" s="46"/>
      <c r="H3" s="46"/>
      <c r="I3" s="46"/>
      <c r="J3" s="46"/>
      <c r="K3" s="46"/>
      <c r="L3" s="46"/>
      <c r="M3" s="46"/>
      <c r="N3" s="4"/>
      <c r="O3" s="4"/>
      <c r="P3" s="4"/>
      <c r="Q3" s="4"/>
      <c r="R3" s="4"/>
      <c r="S3" s="4"/>
      <c r="T3" s="4"/>
      <c r="U3" s="4"/>
      <c r="V3" s="4"/>
      <c r="W3" s="4"/>
      <c r="X3" s="46"/>
      <c r="Y3" s="46"/>
      <c r="Z3" s="46"/>
    </row>
    <row r="4" s="35" customFormat="true" ht="15" hidden="false" customHeight="false" outlineLevel="0" collapsed="false">
      <c r="A4" s="46" t="s">
        <v>922</v>
      </c>
      <c r="B4" s="46"/>
      <c r="C4" s="46" t="s">
        <v>1685</v>
      </c>
      <c r="D4" s="46"/>
      <c r="E4" s="46"/>
      <c r="F4" s="46"/>
      <c r="G4" s="46"/>
      <c r="H4" s="46" t="s">
        <v>1012</v>
      </c>
      <c r="I4" s="46"/>
      <c r="J4" s="46"/>
      <c r="K4" s="46"/>
      <c r="L4" s="46"/>
      <c r="M4" s="46"/>
      <c r="N4" s="4" t="s">
        <v>828</v>
      </c>
      <c r="O4" s="4"/>
      <c r="P4" s="4"/>
      <c r="Q4" s="4"/>
      <c r="R4" s="4"/>
      <c r="S4" s="4"/>
      <c r="T4" s="4"/>
      <c r="U4" s="4"/>
      <c r="V4" s="4"/>
      <c r="W4" s="4"/>
      <c r="X4" s="46"/>
      <c r="Y4" s="46"/>
      <c r="Z4" s="46"/>
    </row>
    <row r="5" s="35" customFormat="true" ht="15" hidden="false" customHeight="false" outlineLevel="0" collapsed="false">
      <c r="A5" s="46" t="s">
        <v>922</v>
      </c>
      <c r="B5" s="46"/>
      <c r="C5" s="46" t="s">
        <v>1686</v>
      </c>
      <c r="D5" s="46"/>
      <c r="E5" s="46"/>
      <c r="F5" s="46"/>
      <c r="G5" s="46"/>
      <c r="H5" s="46" t="s">
        <v>924</v>
      </c>
      <c r="I5" s="46"/>
      <c r="J5" s="46"/>
      <c r="K5" s="46"/>
      <c r="L5" s="46"/>
      <c r="M5" s="46"/>
      <c r="N5" s="4" t="s">
        <v>828</v>
      </c>
      <c r="O5" s="4"/>
      <c r="P5" s="4"/>
      <c r="Q5" s="4"/>
      <c r="R5" s="4"/>
      <c r="S5" s="4"/>
      <c r="T5" s="4"/>
      <c r="U5" s="4"/>
      <c r="V5" s="4"/>
      <c r="W5" s="4"/>
      <c r="X5" s="46"/>
      <c r="Y5" s="46"/>
      <c r="Z5" s="46"/>
    </row>
    <row r="6" s="35" customFormat="true" ht="15" hidden="false" customHeight="false" outlineLevel="0" collapsed="false">
      <c r="A6" s="120" t="s">
        <v>1687</v>
      </c>
      <c r="B6" s="46"/>
      <c r="C6" s="45" t="s">
        <v>1671</v>
      </c>
      <c r="D6" s="46"/>
      <c r="E6" s="46"/>
      <c r="F6" s="46"/>
      <c r="G6" s="46"/>
      <c r="H6" s="46" t="s">
        <v>1688</v>
      </c>
      <c r="I6" s="46"/>
      <c r="J6" s="46"/>
      <c r="K6" s="46"/>
      <c r="L6" s="46"/>
      <c r="M6" s="46"/>
      <c r="N6" s="5" t="s">
        <v>828</v>
      </c>
      <c r="O6" s="4"/>
      <c r="P6" s="4"/>
      <c r="Q6" s="4"/>
      <c r="R6" s="4"/>
      <c r="S6" s="4"/>
      <c r="T6" s="4"/>
      <c r="U6" s="4"/>
      <c r="V6" s="4"/>
      <c r="W6" s="4"/>
      <c r="X6" s="46"/>
      <c r="Y6" s="46"/>
      <c r="Z6" s="46"/>
    </row>
    <row r="7" s="35" customFormat="true" ht="15" hidden="false" customHeight="false" outlineLevel="0" collapsed="false">
      <c r="A7" s="46" t="s">
        <v>715</v>
      </c>
      <c r="C7" s="35" t="s">
        <v>9</v>
      </c>
      <c r="D7" s="47"/>
      <c r="E7" s="47" t="s">
        <v>1689</v>
      </c>
      <c r="P7" s="45"/>
    </row>
    <row r="8" s="35" customFormat="true" ht="26.65" hidden="false" customHeight="false" outlineLevel="0" collapsed="false">
      <c r="A8" s="35" t="s">
        <v>549</v>
      </c>
      <c r="C8" s="35" t="s">
        <v>1690</v>
      </c>
      <c r="D8" s="21" t="s">
        <v>1691</v>
      </c>
      <c r="H8" s="35" t="s">
        <v>1692</v>
      </c>
      <c r="N8" s="35" t="s">
        <v>828</v>
      </c>
    </row>
    <row r="9" s="51" customFormat="true" ht="13.8" hidden="false" customHeight="false" outlineLevel="0" collapsed="false">
      <c r="A9" s="51" t="s">
        <v>1693</v>
      </c>
      <c r="C9" s="51" t="s">
        <v>1694</v>
      </c>
      <c r="D9" s="51" t="s">
        <v>1695</v>
      </c>
      <c r="J9" s="51" t="s">
        <v>1696</v>
      </c>
      <c r="L9" s="51" t="n">
        <v>1</v>
      </c>
      <c r="N9" s="51" t="s">
        <v>1697</v>
      </c>
      <c r="P9" s="51" t="str">
        <f aca="false">CONCATENATE("SetCondition")</f>
        <v>SetCondition</v>
      </c>
      <c r="T9" s="51" t="s">
        <v>1698</v>
      </c>
      <c r="W9" s="51" t="s">
        <v>7</v>
      </c>
    </row>
    <row r="10" s="35" customFormat="true" ht="13.8" hidden="false" customHeight="false" outlineLevel="0" collapsed="false">
      <c r="A10" s="35" t="s">
        <v>549</v>
      </c>
      <c r="C10" s="35" t="s">
        <v>1699</v>
      </c>
      <c r="D10" s="35" t="s">
        <v>1700</v>
      </c>
      <c r="H10" s="35" t="s">
        <v>1701</v>
      </c>
      <c r="N10" s="35" t="s">
        <v>828</v>
      </c>
    </row>
    <row r="11" s="121" customFormat="true" ht="13.8" hidden="false" customHeight="false" outlineLevel="0" collapsed="false">
      <c r="A11" s="51" t="s">
        <v>1693</v>
      </c>
      <c r="C11" s="51" t="s">
        <v>1702</v>
      </c>
      <c r="D11" s="51" t="s">
        <v>1700</v>
      </c>
      <c r="J11" s="121" t="s">
        <v>1703</v>
      </c>
      <c r="L11" s="121" t="n">
        <v>1</v>
      </c>
      <c r="N11" s="51" t="s">
        <v>1704</v>
      </c>
      <c r="O11" s="51"/>
      <c r="P11" s="51" t="str">
        <f aca="false">CONCATENATE("SetCondition")</f>
        <v>SetCondition</v>
      </c>
      <c r="Q11" s="51"/>
      <c r="R11" s="51"/>
      <c r="S11" s="51"/>
      <c r="T11" s="51" t="s">
        <v>1698</v>
      </c>
      <c r="U11" s="51"/>
      <c r="V11" s="51"/>
      <c r="W11" s="51" t="s">
        <v>7</v>
      </c>
    </row>
    <row r="12" customFormat="false" ht="13.8" hidden="false" customHeight="false" outlineLevel="0" collapsed="false">
      <c r="A12" s="35" t="s">
        <v>549</v>
      </c>
      <c r="C12" s="74" t="s">
        <v>1705</v>
      </c>
      <c r="D12" s="35" t="s">
        <v>1706</v>
      </c>
      <c r="H12" s="35" t="s">
        <v>1707</v>
      </c>
      <c r="N12" s="35" t="s">
        <v>828</v>
      </c>
    </row>
    <row r="13" s="121" customFormat="true" ht="13.8" hidden="false" customHeight="false" outlineLevel="0" collapsed="false">
      <c r="A13" s="51" t="s">
        <v>1693</v>
      </c>
      <c r="C13" s="121" t="s">
        <v>1708</v>
      </c>
      <c r="D13" s="51" t="s">
        <v>1706</v>
      </c>
      <c r="J13" s="121" t="s">
        <v>1709</v>
      </c>
      <c r="L13" s="121" t="n">
        <v>1</v>
      </c>
      <c r="N13" s="51" t="s">
        <v>1704</v>
      </c>
      <c r="O13" s="51"/>
      <c r="P13" s="51" t="str">
        <f aca="false">CONCATENATE("SetCondition")</f>
        <v>SetCondition</v>
      </c>
      <c r="Q13" s="51"/>
      <c r="R13" s="51"/>
      <c r="S13" s="51"/>
      <c r="T13" s="51" t="s">
        <v>1698</v>
      </c>
      <c r="U13" s="51"/>
      <c r="V13" s="51"/>
      <c r="W13" s="51" t="s">
        <v>7</v>
      </c>
    </row>
    <row r="14" customFormat="false" ht="13.8" hidden="false" customHeight="false" outlineLevel="0" collapsed="false">
      <c r="A14" s="35" t="s">
        <v>549</v>
      </c>
      <c r="C14" s="74" t="s">
        <v>1710</v>
      </c>
      <c r="H14" s="74" t="s">
        <v>1711</v>
      </c>
      <c r="N14" s="35" t="s">
        <v>828</v>
      </c>
    </row>
    <row r="15" s="121" customFormat="true" ht="13.8" hidden="false" customHeight="false" outlineLevel="0" collapsed="false">
      <c r="A15" s="51" t="s">
        <v>1693</v>
      </c>
      <c r="C15" s="121" t="s">
        <v>1712</v>
      </c>
      <c r="D15" s="51" t="s">
        <v>1713</v>
      </c>
      <c r="J15" s="121" t="s">
        <v>1714</v>
      </c>
      <c r="L15" s="121" t="n">
        <v>1</v>
      </c>
      <c r="N15" s="51" t="s">
        <v>1715</v>
      </c>
      <c r="O15" s="51"/>
      <c r="P15" s="51" t="str">
        <f aca="false">CONCATENATE("SetCondition")</f>
        <v>SetCondition</v>
      </c>
      <c r="Q15" s="51"/>
      <c r="R15" s="51"/>
      <c r="S15" s="51"/>
      <c r="T15" s="51" t="s">
        <v>1698</v>
      </c>
      <c r="U15" s="51"/>
      <c r="V15" s="51"/>
      <c r="W15" s="51" t="s">
        <v>7</v>
      </c>
    </row>
    <row r="16" customFormat="false" ht="13.8" hidden="false" customHeight="false" outlineLevel="0" collapsed="false">
      <c r="A16" s="35"/>
      <c r="N16" s="35"/>
    </row>
    <row r="17" s="121" customFormat="true" ht="13.8" hidden="false" customHeight="false" outlineLevel="0" collapsed="false">
      <c r="A17" s="51"/>
      <c r="C17" s="51"/>
      <c r="D17" s="51"/>
      <c r="N17" s="51"/>
      <c r="P17" s="51"/>
      <c r="Q17" s="51"/>
      <c r="R17" s="51"/>
      <c r="S17" s="51"/>
      <c r="T17" s="51"/>
      <c r="U17" s="51"/>
      <c r="V17" s="51"/>
      <c r="W17" s="51"/>
    </row>
    <row r="18" customFormat="false" ht="13.8" hidden="false" customHeight="false" outlineLevel="0" collapsed="false">
      <c r="A18" s="35" t="s">
        <v>549</v>
      </c>
      <c r="C18" s="74" t="s">
        <v>1716</v>
      </c>
      <c r="D18" s="35" t="s">
        <v>1717</v>
      </c>
      <c r="H18" s="35" t="s">
        <v>1718</v>
      </c>
      <c r="N18" s="35" t="s">
        <v>828</v>
      </c>
    </row>
    <row r="19" customFormat="false" ht="13.8" hidden="false" customHeight="false" outlineLevel="0" collapsed="false">
      <c r="A19" s="35" t="s">
        <v>569</v>
      </c>
      <c r="B19" s="74" t="s">
        <v>1716</v>
      </c>
      <c r="C19" s="74" t="s">
        <v>1719</v>
      </c>
      <c r="D19" s="35"/>
      <c r="H19" s="74" t="s">
        <v>1720</v>
      </c>
      <c r="N19" s="35"/>
    </row>
    <row r="20" customFormat="false" ht="13.8" hidden="false" customHeight="false" outlineLevel="0" collapsed="false">
      <c r="A20" s="35" t="s">
        <v>569</v>
      </c>
      <c r="B20" s="74" t="s">
        <v>1719</v>
      </c>
      <c r="C20" s="35" t="s">
        <v>1721</v>
      </c>
      <c r="H20" s="74" t="s">
        <v>1722</v>
      </c>
      <c r="P20" s="35"/>
      <c r="Q20" s="35"/>
      <c r="R20" s="35"/>
      <c r="S20" s="35"/>
      <c r="T20" s="35"/>
      <c r="U20" s="35"/>
      <c r="V20" s="35"/>
      <c r="W20" s="35"/>
    </row>
    <row r="21" customFormat="false" ht="13.8" hidden="false" customHeight="false" outlineLevel="0" collapsed="false">
      <c r="A21" s="35" t="s">
        <v>569</v>
      </c>
      <c r="B21" s="74" t="s">
        <v>1719</v>
      </c>
      <c r="C21" s="35" t="s">
        <v>1723</v>
      </c>
      <c r="H21" s="74" t="s">
        <v>1724</v>
      </c>
      <c r="P21" s="35"/>
      <c r="Q21" s="35"/>
      <c r="R21" s="35"/>
      <c r="S21" s="35"/>
      <c r="T21" s="35"/>
      <c r="U21" s="35"/>
      <c r="V21" s="35"/>
      <c r="W21" s="35"/>
    </row>
    <row r="22" customFormat="false" ht="13.8" hidden="false" customHeight="false" outlineLevel="0" collapsed="false">
      <c r="A22" s="35" t="s">
        <v>569</v>
      </c>
      <c r="B22" s="74" t="s">
        <v>1716</v>
      </c>
      <c r="C22" s="35" t="s">
        <v>1725</v>
      </c>
      <c r="H22" s="74" t="s">
        <v>1726</v>
      </c>
      <c r="P22" s="35"/>
      <c r="Q22" s="35"/>
      <c r="R22" s="35"/>
      <c r="S22" s="35"/>
      <c r="T22" s="35"/>
      <c r="U22" s="35"/>
      <c r="V22" s="35"/>
      <c r="W22" s="35"/>
    </row>
    <row r="23" customFormat="false" ht="13.8" hidden="false" customHeight="false" outlineLevel="0" collapsed="false">
      <c r="A23" s="35"/>
      <c r="C23" s="35"/>
      <c r="D23" s="35"/>
      <c r="P23" s="35"/>
      <c r="Q23" s="35"/>
      <c r="R23" s="35"/>
      <c r="S23" s="35"/>
      <c r="T23" s="35"/>
      <c r="U23" s="35"/>
      <c r="V23" s="35"/>
      <c r="W23" s="35"/>
    </row>
    <row r="24" s="121" customFormat="true" ht="13.8" hidden="false" customHeight="false" outlineLevel="0" collapsed="false">
      <c r="A24" s="51" t="s">
        <v>1693</v>
      </c>
      <c r="C24" s="121" t="s">
        <v>1727</v>
      </c>
      <c r="D24" s="51" t="s">
        <v>1717</v>
      </c>
      <c r="J24" s="51" t="s">
        <v>1728</v>
      </c>
      <c r="L24" s="121" t="n">
        <v>1</v>
      </c>
      <c r="N24" s="51" t="s">
        <v>1704</v>
      </c>
      <c r="P24" s="51" t="str">
        <f aca="false">CONCATENATE("SetCondition")</f>
        <v>SetCondition</v>
      </c>
      <c r="Q24" s="51"/>
      <c r="R24" s="51"/>
      <c r="S24" s="51"/>
      <c r="T24" s="51" t="s">
        <v>1698</v>
      </c>
      <c r="U24" s="51"/>
      <c r="V24" s="51"/>
      <c r="W24" s="51" t="s">
        <v>7</v>
      </c>
    </row>
    <row r="25" customFormat="false" ht="13.8" hidden="false" customHeight="false" outlineLevel="0" collapsed="false">
      <c r="A25" s="35" t="s">
        <v>549</v>
      </c>
      <c r="C25" s="35" t="s">
        <v>1729</v>
      </c>
      <c r="D25" s="74" t="s">
        <v>1730</v>
      </c>
      <c r="H25" s="74" t="s">
        <v>1731</v>
      </c>
      <c r="N25" s="35" t="s">
        <v>828</v>
      </c>
    </row>
    <row r="26" customFormat="false" ht="13.8" hidden="false" customHeight="false" outlineLevel="0" collapsed="false">
      <c r="A26" s="35" t="s">
        <v>569</v>
      </c>
      <c r="B26" s="35" t="s">
        <v>1729</v>
      </c>
      <c r="C26" s="35"/>
      <c r="H26" s="74" t="s">
        <v>1732</v>
      </c>
      <c r="N26" s="35"/>
    </row>
    <row r="27" customFormat="false" ht="13.8" hidden="false" customHeight="false" outlineLevel="0" collapsed="false">
      <c r="A27" s="35" t="s">
        <v>569</v>
      </c>
      <c r="B27" s="35" t="s">
        <v>1729</v>
      </c>
      <c r="C27" s="35"/>
      <c r="H27" s="74" t="s">
        <v>1733</v>
      </c>
      <c r="N27" s="35"/>
    </row>
    <row r="28" customFormat="false" ht="13.8" hidden="false" customHeight="false" outlineLevel="0" collapsed="false">
      <c r="A28" s="35"/>
      <c r="C28" s="35"/>
      <c r="N28" s="35"/>
    </row>
    <row r="29" customFormat="false" ht="13.8" hidden="false" customHeight="false" outlineLevel="0" collapsed="false">
      <c r="A29" s="74" t="s">
        <v>549</v>
      </c>
      <c r="B29" s="122"/>
      <c r="C29" s="122" t="s">
        <v>1734</v>
      </c>
      <c r="H29" s="74" t="s">
        <v>1735</v>
      </c>
      <c r="N29" s="74" t="s">
        <v>828</v>
      </c>
    </row>
    <row r="30" s="121" customFormat="true" ht="13.8" hidden="false" customHeight="false" outlineLevel="0" collapsed="false">
      <c r="A30" s="51" t="s">
        <v>1693</v>
      </c>
      <c r="C30" s="121" t="s">
        <v>1736</v>
      </c>
      <c r="D30" s="51" t="s">
        <v>1730</v>
      </c>
      <c r="J30" s="121" t="s">
        <v>1737</v>
      </c>
      <c r="L30" s="121" t="n">
        <v>1</v>
      </c>
      <c r="N30" s="51" t="s">
        <v>1697</v>
      </c>
      <c r="P30" s="51" t="str">
        <f aca="false">CONCATENATE("SetCondition","::",C29)</f>
        <v>SetCondition::EmCare.B23.DE88A</v>
      </c>
      <c r="Q30" s="51"/>
      <c r="R30" s="51"/>
      <c r="S30" s="51"/>
      <c r="T30" s="51" t="s">
        <v>1698</v>
      </c>
      <c r="U30" s="51"/>
      <c r="V30" s="51"/>
      <c r="W30" s="51" t="s">
        <v>7</v>
      </c>
    </row>
    <row r="31" s="123" customFormat="true" ht="13.8" hidden="false" customHeight="false" outlineLevel="0" collapsed="false">
      <c r="A31" s="123" t="s">
        <v>1018</v>
      </c>
      <c r="B31" s="123" t="s">
        <v>1736</v>
      </c>
      <c r="C31" s="124" t="s">
        <v>1738</v>
      </c>
      <c r="D31" s="124" t="s">
        <v>1739</v>
      </c>
      <c r="J31" s="123" t="s">
        <v>1740</v>
      </c>
      <c r="N31" s="123" t="s">
        <v>1741</v>
      </c>
    </row>
    <row r="32" customFormat="false" ht="13.8" hidden="false" customHeight="false" outlineLevel="0" collapsed="false">
      <c r="A32" s="35" t="s">
        <v>549</v>
      </c>
      <c r="C32" s="35" t="s">
        <v>1742</v>
      </c>
      <c r="H32" s="74" t="s">
        <v>1743</v>
      </c>
      <c r="N32" s="35" t="s">
        <v>828</v>
      </c>
    </row>
    <row r="33" s="121" customFormat="true" ht="13.8" hidden="false" customHeight="false" outlineLevel="0" collapsed="false">
      <c r="A33" s="51" t="s">
        <v>1693</v>
      </c>
      <c r="C33" s="121" t="s">
        <v>1744</v>
      </c>
      <c r="D33" s="51" t="s">
        <v>1745</v>
      </c>
      <c r="J33" s="121" t="s">
        <v>1746</v>
      </c>
      <c r="L33" s="121" t="n">
        <v>1</v>
      </c>
      <c r="N33" s="51" t="s">
        <v>1715</v>
      </c>
      <c r="P33" s="51" t="str">
        <f aca="false">CONCATENATE("SetCondition")</f>
        <v>SetCondition</v>
      </c>
      <c r="Q33" s="51"/>
      <c r="R33" s="51"/>
      <c r="S33" s="51"/>
      <c r="T33" s="51" t="s">
        <v>1698</v>
      </c>
      <c r="U33" s="51"/>
      <c r="V33" s="51"/>
      <c r="W33" s="51" t="s">
        <v>7</v>
      </c>
    </row>
    <row r="34" customFormat="false" ht="13.8" hidden="false" customHeight="false" outlineLevel="0" collapsed="false">
      <c r="A34" s="35" t="s">
        <v>549</v>
      </c>
      <c r="C34" s="74" t="s">
        <v>601</v>
      </c>
      <c r="D34" s="74" t="s">
        <v>589</v>
      </c>
      <c r="H34" s="35" t="s">
        <v>1747</v>
      </c>
      <c r="N34" s="35" t="s">
        <v>828</v>
      </c>
    </row>
    <row r="35" s="121" customFormat="true" ht="13.8" hidden="false" customHeight="false" outlineLevel="0" collapsed="false">
      <c r="A35" s="51" t="s">
        <v>1693</v>
      </c>
      <c r="C35" s="51" t="s">
        <v>1748</v>
      </c>
      <c r="D35" s="51" t="s">
        <v>589</v>
      </c>
      <c r="H35" s="51"/>
      <c r="J35" s="121" t="s">
        <v>1749</v>
      </c>
      <c r="L35" s="121" t="n">
        <v>1</v>
      </c>
      <c r="N35" s="51" t="s">
        <v>1697</v>
      </c>
      <c r="P35" s="51" t="str">
        <f aca="false">CONCATENATE("SetCondition")</f>
        <v>SetCondition</v>
      </c>
      <c r="Q35" s="51"/>
      <c r="R35" s="51"/>
      <c r="S35" s="51"/>
      <c r="T35" s="51" t="s">
        <v>1698</v>
      </c>
      <c r="U35" s="51"/>
      <c r="V35" s="51"/>
      <c r="W35" s="51" t="s">
        <v>7</v>
      </c>
    </row>
    <row r="36" customFormat="false" ht="13.8" hidden="false" customHeight="false" outlineLevel="0" collapsed="false">
      <c r="A36" s="35" t="s">
        <v>549</v>
      </c>
      <c r="C36" s="74" t="s">
        <v>609</v>
      </c>
      <c r="D36" s="74" t="s">
        <v>607</v>
      </c>
      <c r="H36" s="35" t="s">
        <v>1750</v>
      </c>
      <c r="N36" s="35" t="s">
        <v>828</v>
      </c>
    </row>
    <row r="37" s="121" customFormat="true" ht="13.8" hidden="false" customHeight="false" outlineLevel="0" collapsed="false">
      <c r="A37" s="51" t="s">
        <v>1693</v>
      </c>
      <c r="C37" s="51" t="s">
        <v>1751</v>
      </c>
      <c r="D37" s="51" t="s">
        <v>607</v>
      </c>
      <c r="J37" s="121" t="s">
        <v>1752</v>
      </c>
      <c r="L37" s="121" t="n">
        <v>1</v>
      </c>
      <c r="N37" s="51" t="s">
        <v>1704</v>
      </c>
      <c r="P37" s="51" t="str">
        <f aca="false">CONCATENATE("SetCondition")</f>
        <v>SetCondition</v>
      </c>
      <c r="Q37" s="51"/>
      <c r="R37" s="51"/>
      <c r="S37" s="51"/>
      <c r="T37" s="51" t="s">
        <v>1698</v>
      </c>
      <c r="U37" s="51"/>
      <c r="V37" s="51"/>
      <c r="W37" s="51" t="s">
        <v>7</v>
      </c>
    </row>
    <row r="38" customFormat="false" ht="13.8" hidden="false" customHeight="false" outlineLevel="0" collapsed="false">
      <c r="A38" s="35" t="s">
        <v>549</v>
      </c>
      <c r="C38" s="74" t="s">
        <v>1753</v>
      </c>
      <c r="D38" s="74" t="s">
        <v>1754</v>
      </c>
      <c r="H38" s="35" t="s">
        <v>1755</v>
      </c>
      <c r="N38" s="35" t="s">
        <v>828</v>
      </c>
    </row>
    <row r="39" s="121" customFormat="true" ht="13.8" hidden="false" customHeight="false" outlineLevel="0" collapsed="false">
      <c r="A39" s="51" t="s">
        <v>1693</v>
      </c>
      <c r="C39" s="51" t="s">
        <v>1756</v>
      </c>
      <c r="D39" s="51" t="s">
        <v>1754</v>
      </c>
      <c r="J39" s="121" t="s">
        <v>1757</v>
      </c>
      <c r="L39" s="121" t="n">
        <v>1</v>
      </c>
      <c r="N39" s="51" t="s">
        <v>1715</v>
      </c>
      <c r="P39" s="51" t="str">
        <f aca="false">CONCATENATE("SetCondition")</f>
        <v>SetCondition</v>
      </c>
      <c r="Q39" s="51"/>
      <c r="R39" s="51"/>
      <c r="S39" s="51"/>
      <c r="T39" s="51" t="s">
        <v>1698</v>
      </c>
      <c r="U39" s="51"/>
      <c r="V39" s="51"/>
      <c r="W39" s="51" t="s">
        <v>7</v>
      </c>
    </row>
    <row r="40" customFormat="false" ht="13.8" hidden="false" customHeight="false" outlineLevel="0" collapsed="false">
      <c r="A40" s="35"/>
      <c r="H40" s="35"/>
      <c r="N40" s="35"/>
    </row>
    <row r="41" s="88" customFormat="true" ht="13.8" hidden="false" customHeight="false" outlineLevel="0" collapsed="false">
      <c r="A41" s="35"/>
      <c r="C41" s="81"/>
      <c r="H41" s="81"/>
      <c r="N41" s="81"/>
    </row>
    <row r="42" s="88" customFormat="true" ht="140.7" hidden="false" customHeight="false" outlineLevel="0" collapsed="false">
      <c r="A42" s="35" t="s">
        <v>549</v>
      </c>
      <c r="B42" s="81"/>
      <c r="C42" s="81" t="s">
        <v>1758</v>
      </c>
      <c r="H42" s="116" t="s">
        <v>1759</v>
      </c>
      <c r="N42" s="35" t="s">
        <v>828</v>
      </c>
    </row>
    <row r="43" s="88" customFormat="true" ht="13.8" hidden="false" customHeight="false" outlineLevel="0" collapsed="false">
      <c r="A43" s="35" t="s">
        <v>549</v>
      </c>
      <c r="B43" s="81"/>
      <c r="C43" s="88" t="s">
        <v>1760</v>
      </c>
      <c r="H43" s="88" t="s">
        <v>1761</v>
      </c>
      <c r="N43" s="35" t="s">
        <v>828</v>
      </c>
    </row>
    <row r="44" customFormat="false" ht="13.8" hidden="false" customHeight="false" outlineLevel="0" collapsed="false">
      <c r="A44" s="35" t="s">
        <v>549</v>
      </c>
      <c r="C44" s="74" t="s">
        <v>1762</v>
      </c>
      <c r="H44" s="74" t="s">
        <v>1763</v>
      </c>
      <c r="N44" s="35" t="s">
        <v>828</v>
      </c>
    </row>
    <row r="45" customFormat="false" ht="13.8" hidden="false" customHeight="false" outlineLevel="0" collapsed="false">
      <c r="A45" s="35" t="s">
        <v>549</v>
      </c>
      <c r="C45" s="74" t="s">
        <v>1764</v>
      </c>
      <c r="H45" s="74" t="s">
        <v>1765</v>
      </c>
      <c r="N45" s="35" t="s">
        <v>828</v>
      </c>
    </row>
    <row r="46" customFormat="false" ht="13.8" hidden="false" customHeight="false" outlineLevel="0" collapsed="false">
      <c r="A46" s="35" t="s">
        <v>549</v>
      </c>
      <c r="C46" s="74" t="s">
        <v>1766</v>
      </c>
      <c r="H46" s="74" t="s">
        <v>1767</v>
      </c>
      <c r="N46" s="35" t="s">
        <v>828</v>
      </c>
    </row>
    <row r="47" customFormat="false" ht="13.8" hidden="false" customHeight="false" outlineLevel="0" collapsed="false">
      <c r="A47" s="74" t="s">
        <v>549</v>
      </c>
      <c r="C47" s="35" t="s">
        <v>1768</v>
      </c>
      <c r="H47" s="35" t="s">
        <v>1765</v>
      </c>
      <c r="N47" s="35" t="s">
        <v>828</v>
      </c>
    </row>
    <row r="48" customFormat="false" ht="13.8" hidden="false" customHeight="false" outlineLevel="0" collapsed="false">
      <c r="A48" s="74" t="s">
        <v>549</v>
      </c>
      <c r="C48" s="35" t="s">
        <v>1769</v>
      </c>
      <c r="D48" s="35" t="s">
        <v>1770</v>
      </c>
      <c r="H48" s="35" t="s">
        <v>1771</v>
      </c>
      <c r="N48" s="35" t="s">
        <v>828</v>
      </c>
    </row>
    <row r="49" customFormat="false" ht="13.8" hidden="false" customHeight="false" outlineLevel="0" collapsed="false">
      <c r="A49" s="74" t="s">
        <v>569</v>
      </c>
      <c r="B49" s="35" t="s">
        <v>1769</v>
      </c>
      <c r="C49" s="35" t="s">
        <v>1772</v>
      </c>
      <c r="D49" s="35" t="s">
        <v>1773</v>
      </c>
      <c r="H49" s="35" t="s">
        <v>1774</v>
      </c>
      <c r="N49" s="35"/>
    </row>
    <row r="50" s="88" customFormat="true" ht="13.8" hidden="false" customHeight="false" outlineLevel="0" collapsed="false">
      <c r="A50" s="74" t="s">
        <v>569</v>
      </c>
      <c r="B50" s="35" t="s">
        <v>1769</v>
      </c>
      <c r="C50" s="81"/>
      <c r="D50" s="81" t="s">
        <v>1775</v>
      </c>
      <c r="H50" s="81" t="s">
        <v>1776</v>
      </c>
      <c r="N50" s="81" t="s">
        <v>1697</v>
      </c>
    </row>
    <row r="51" customFormat="false" ht="13.8" hidden="false" customHeight="false" outlineLevel="0" collapsed="false">
      <c r="A51" s="74" t="s">
        <v>569</v>
      </c>
      <c r="B51" s="35" t="s">
        <v>1769</v>
      </c>
      <c r="C51" s="35"/>
      <c r="D51" s="35" t="s">
        <v>1777</v>
      </c>
      <c r="H51" s="35" t="s">
        <v>1778</v>
      </c>
      <c r="N51" s="35"/>
    </row>
    <row r="52" customFormat="false" ht="13.8" hidden="false" customHeight="false" outlineLevel="0" collapsed="false">
      <c r="A52" s="74" t="s">
        <v>569</v>
      </c>
      <c r="B52" s="35" t="s">
        <v>1769</v>
      </c>
      <c r="C52" s="35"/>
      <c r="D52" s="35" t="s">
        <v>1779</v>
      </c>
      <c r="H52" s="35" t="s">
        <v>1780</v>
      </c>
      <c r="N52" s="35"/>
    </row>
    <row r="53" customFormat="false" ht="13.8" hidden="false" customHeight="false" outlineLevel="0" collapsed="false">
      <c r="C53" s="35"/>
      <c r="D53" s="35"/>
      <c r="H53" s="35"/>
      <c r="N53" s="35"/>
    </row>
    <row r="54" customFormat="false" ht="13.8" hidden="false" customHeight="false" outlineLevel="0" collapsed="false">
      <c r="C54" s="35"/>
      <c r="D54" s="35"/>
      <c r="H54" s="35"/>
      <c r="N54" s="35"/>
    </row>
    <row r="55" s="121" customFormat="true" ht="13.8" hidden="false" customHeight="false" outlineLevel="0" collapsed="false">
      <c r="A55" s="51" t="s">
        <v>1693</v>
      </c>
      <c r="C55" s="121" t="s">
        <v>1781</v>
      </c>
      <c r="D55" s="51" t="s">
        <v>1770</v>
      </c>
      <c r="J55" s="121" t="s">
        <v>1782</v>
      </c>
      <c r="L55" s="121" t="n">
        <v>1</v>
      </c>
      <c r="P55" s="51" t="str">
        <f aca="false">CONCATENATE("SetCondition::",C47,"::",C46,"::",C44)</f>
        <v>SetCondition::DL-G-CL2-42::DL-G-CL2-32::DL-G-CL2-30</v>
      </c>
      <c r="Q55" s="51"/>
      <c r="R55" s="51"/>
      <c r="S55" s="51"/>
      <c r="T55" s="51" t="s">
        <v>1698</v>
      </c>
      <c r="U55" s="51"/>
      <c r="V55" s="51"/>
      <c r="W55" s="51" t="s">
        <v>7</v>
      </c>
    </row>
    <row r="56" s="123" customFormat="true" ht="13.8" hidden="false" customHeight="false" outlineLevel="0" collapsed="false">
      <c r="A56" s="123" t="s">
        <v>1018</v>
      </c>
      <c r="B56" s="121" t="s">
        <v>1781</v>
      </c>
      <c r="C56" s="124" t="s">
        <v>1783</v>
      </c>
      <c r="D56" s="124" t="s">
        <v>1775</v>
      </c>
      <c r="J56" s="123" t="s">
        <v>1784</v>
      </c>
      <c r="N56" s="123" t="s">
        <v>1741</v>
      </c>
    </row>
    <row r="57" s="123" customFormat="true" ht="13.8" hidden="false" customHeight="false" outlineLevel="0" collapsed="false">
      <c r="A57" s="123" t="s">
        <v>1018</v>
      </c>
      <c r="B57" s="121" t="s">
        <v>1781</v>
      </c>
      <c r="C57" s="124" t="s">
        <v>1785</v>
      </c>
      <c r="D57" s="124" t="s">
        <v>1786</v>
      </c>
      <c r="J57" s="123" t="s">
        <v>1787</v>
      </c>
      <c r="N57" s="123" t="s">
        <v>1741</v>
      </c>
    </row>
    <row r="58" s="123" customFormat="true" ht="13.8" hidden="false" customHeight="false" outlineLevel="0" collapsed="false">
      <c r="A58" s="123" t="s">
        <v>1018</v>
      </c>
      <c r="B58" s="121" t="s">
        <v>1781</v>
      </c>
      <c r="C58" s="124" t="s">
        <v>1788</v>
      </c>
      <c r="D58" s="124" t="s">
        <v>1789</v>
      </c>
      <c r="J58" s="123" t="s">
        <v>1790</v>
      </c>
      <c r="N58" s="123" t="s">
        <v>1741</v>
      </c>
    </row>
    <row r="59" customFormat="false" ht="13.8" hidden="false" customHeight="false" outlineLevel="0" collapsed="false">
      <c r="A59" s="74" t="s">
        <v>549</v>
      </c>
      <c r="C59" s="49" t="s">
        <v>1791</v>
      </c>
      <c r="D59" s="47" t="s">
        <v>266</v>
      </c>
      <c r="H59" s="35" t="s">
        <v>1792</v>
      </c>
      <c r="N59" s="74" t="s">
        <v>828</v>
      </c>
    </row>
    <row r="60" s="121" customFormat="true" ht="13.8" hidden="false" customHeight="false" outlineLevel="0" collapsed="false">
      <c r="A60" s="51" t="s">
        <v>1793</v>
      </c>
      <c r="C60" s="125" t="s">
        <v>1794</v>
      </c>
      <c r="D60" s="125" t="s">
        <v>266</v>
      </c>
      <c r="J60" s="121" t="s">
        <v>1795</v>
      </c>
      <c r="L60" s="121" t="n">
        <v>1</v>
      </c>
      <c r="N60" s="51" t="s">
        <v>1697</v>
      </c>
      <c r="P60" s="51" t="str">
        <f aca="false">CONCATENATE("SetCondition")</f>
        <v>SetCondition</v>
      </c>
      <c r="Q60" s="51"/>
      <c r="R60" s="51"/>
      <c r="S60" s="51"/>
      <c r="T60" s="51" t="s">
        <v>1698</v>
      </c>
      <c r="U60" s="51"/>
      <c r="V60" s="51"/>
      <c r="W60" s="51" t="s">
        <v>7</v>
      </c>
    </row>
    <row r="61" customFormat="false" ht="13.8" hidden="false" customHeight="false" outlineLevel="0" collapsed="false">
      <c r="A61" s="74" t="s">
        <v>549</v>
      </c>
      <c r="C61" s="35" t="s">
        <v>1796</v>
      </c>
      <c r="H61" s="74" t="s">
        <v>1797</v>
      </c>
      <c r="N61" s="35" t="s">
        <v>828</v>
      </c>
    </row>
    <row r="62" s="121" customFormat="true" ht="13.8" hidden="false" customHeight="false" outlineLevel="0" collapsed="false">
      <c r="A62" s="51" t="s">
        <v>1693</v>
      </c>
      <c r="C62" s="121" t="s">
        <v>1798</v>
      </c>
      <c r="D62" s="51" t="s">
        <v>1799</v>
      </c>
      <c r="J62" s="121" t="s">
        <v>1800</v>
      </c>
      <c r="L62" s="121" t="n">
        <v>1</v>
      </c>
      <c r="N62" s="51" t="s">
        <v>1715</v>
      </c>
      <c r="P62" s="51" t="str">
        <f aca="false">CONCATENATE("SetCondition")</f>
        <v>SetCondition</v>
      </c>
      <c r="Q62" s="51"/>
      <c r="R62" s="51"/>
      <c r="S62" s="51"/>
      <c r="T62" s="51" t="s">
        <v>1698</v>
      </c>
      <c r="U62" s="51"/>
      <c r="V62" s="51"/>
      <c r="W62" s="51" t="s">
        <v>7</v>
      </c>
    </row>
    <row r="64" s="51" customFormat="true" ht="13.8" hidden="false" customHeight="false" outlineLevel="0" collapsed="false">
      <c r="A64" s="51" t="s">
        <v>1793</v>
      </c>
      <c r="C64" s="51" t="s">
        <v>1801</v>
      </c>
      <c r="D64" s="51" t="s">
        <v>1802</v>
      </c>
      <c r="P64" s="51" t="s">
        <v>1803</v>
      </c>
      <c r="T64" s="51" t="s">
        <v>1698</v>
      </c>
    </row>
    <row r="66" s="35" customFormat="true" ht="13.8" hidden="false" customHeight="false" outlineLevel="0" collapsed="false">
      <c r="A66" s="35" t="s">
        <v>1018</v>
      </c>
      <c r="C66" s="35" t="s">
        <v>193</v>
      </c>
      <c r="D66" s="35" t="s">
        <v>1804</v>
      </c>
      <c r="J66" s="35" t="s">
        <v>1805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5" activePane="bottomLeft" state="frozen"/>
      <selection pane="topLeft" activeCell="A1" activeCellId="0" sqref="A1"/>
      <selection pane="bottomLeft" activeCell="F34" activeCellId="0" sqref="F34"/>
    </sheetView>
  </sheetViews>
  <sheetFormatPr defaultColWidth="8.6171875" defaultRowHeight="13.8" zeroHeight="false" outlineLevelRow="0" outlineLevelCol="0"/>
  <cols>
    <col collapsed="false" customWidth="false" hidden="false" outlineLevel="0" max="1" min="1" style="35" width="8.62"/>
    <col collapsed="false" customWidth="true" hidden="false" outlineLevel="0" max="2" min="2" style="35" width="22.63"/>
    <col collapsed="false" customWidth="true" hidden="false" outlineLevel="0" max="3" min="3" style="35" width="25.13"/>
    <col collapsed="false" customWidth="true" hidden="false" outlineLevel="0" max="4" min="4" style="35" width="32"/>
    <col collapsed="false" customWidth="true" hidden="false" outlineLevel="0" max="5" min="5" style="35" width="11.38"/>
    <col collapsed="false" customWidth="false" hidden="false" outlineLevel="0" max="982" min="6" style="35" width="8.62"/>
    <col collapsed="false" customWidth="true" hidden="false" outlineLevel="0" max="1024" min="983" style="35" width="10.5"/>
  </cols>
  <sheetData>
    <row r="1" customFormat="false" ht="13.8" hidden="false" customHeight="false" outlineLevel="0" collapsed="false">
      <c r="A1" s="35" t="s">
        <v>543</v>
      </c>
      <c r="B1" s="35" t="s">
        <v>544</v>
      </c>
      <c r="C1" s="35" t="s">
        <v>545</v>
      </c>
      <c r="D1" s="35" t="s">
        <v>546</v>
      </c>
      <c r="E1" s="35" t="s">
        <v>547</v>
      </c>
      <c r="F1" s="45" t="s">
        <v>548</v>
      </c>
    </row>
    <row r="2" customFormat="false" ht="15" hidden="false" customHeight="false" outlineLevel="0" collapsed="false">
      <c r="A2" s="46"/>
      <c r="B2" s="46"/>
      <c r="C2" s="46"/>
      <c r="D2" s="46"/>
      <c r="E2" s="46"/>
      <c r="F2" s="46"/>
    </row>
    <row r="3" customFormat="false" ht="13.8" hidden="false" customHeight="false" outlineLevel="0" collapsed="false">
      <c r="A3" s="35" t="s">
        <v>549</v>
      </c>
      <c r="C3" s="35" t="s">
        <v>550</v>
      </c>
      <c r="D3" s="35" t="s">
        <v>551</v>
      </c>
      <c r="E3" s="35" t="s">
        <v>551</v>
      </c>
      <c r="F3" s="35" t="s">
        <v>552</v>
      </c>
    </row>
    <row r="4" customFormat="false" ht="13.8" hidden="false" customHeight="false" outlineLevel="0" collapsed="false">
      <c r="A4" s="35" t="s">
        <v>549</v>
      </c>
      <c r="C4" s="35" t="s">
        <v>553</v>
      </c>
      <c r="D4" s="47" t="s">
        <v>554</v>
      </c>
      <c r="E4" s="47" t="s">
        <v>554</v>
      </c>
      <c r="F4" s="35" t="s">
        <v>555</v>
      </c>
    </row>
    <row r="5" customFormat="false" ht="13.8" hidden="false" customHeight="false" outlineLevel="0" collapsed="false">
      <c r="A5" s="35" t="s">
        <v>549</v>
      </c>
      <c r="C5" s="35" t="s">
        <v>556</v>
      </c>
      <c r="D5" s="47" t="s">
        <v>557</v>
      </c>
      <c r="E5" s="47" t="s">
        <v>557</v>
      </c>
      <c r="F5" s="35" t="s">
        <v>558</v>
      </c>
    </row>
    <row r="6" customFormat="false" ht="13.8" hidden="false" customHeight="false" outlineLevel="0" collapsed="false">
      <c r="A6" s="35" t="s">
        <v>549</v>
      </c>
      <c r="C6" s="35" t="s">
        <v>559</v>
      </c>
      <c r="D6" s="47" t="s">
        <v>560</v>
      </c>
      <c r="E6" s="47"/>
      <c r="F6" s="35" t="s">
        <v>561</v>
      </c>
    </row>
    <row r="7" customFormat="false" ht="13.8" hidden="false" customHeight="false" outlineLevel="0" collapsed="false">
      <c r="A7" s="35" t="s">
        <v>549</v>
      </c>
      <c r="C7" s="35" t="s">
        <v>562</v>
      </c>
      <c r="D7" s="35" t="s">
        <v>563</v>
      </c>
      <c r="F7" s="35" t="s">
        <v>564</v>
      </c>
    </row>
    <row r="18" customFormat="false" ht="550" hidden="false" customHeight="false" outlineLevel="0" collapsed="false">
      <c r="A18" s="35" t="s">
        <v>549</v>
      </c>
      <c r="C18" s="35" t="s">
        <v>565</v>
      </c>
      <c r="D18" s="35" t="s">
        <v>566</v>
      </c>
      <c r="E18" s="48" t="s">
        <v>567</v>
      </c>
      <c r="F18" s="35" t="s">
        <v>568</v>
      </c>
    </row>
    <row r="19" customFormat="false" ht="13.8" hidden="false" customHeight="false" outlineLevel="0" collapsed="false">
      <c r="A19" s="35" t="s">
        <v>569</v>
      </c>
      <c r="B19" s="35" t="s">
        <v>565</v>
      </c>
      <c r="D19" s="47"/>
      <c r="E19" s="47"/>
      <c r="F19" s="49" t="s">
        <v>570</v>
      </c>
    </row>
    <row r="20" customFormat="false" ht="13.8" hidden="false" customHeight="false" outlineLevel="0" collapsed="false">
      <c r="A20" s="35" t="s">
        <v>569</v>
      </c>
      <c r="B20" s="35" t="s">
        <v>565</v>
      </c>
      <c r="D20" s="47"/>
      <c r="E20" s="47"/>
      <c r="F20" s="35" t="s">
        <v>571</v>
      </c>
    </row>
    <row r="21" customFormat="false" ht="13.8" hidden="false" customHeight="false" outlineLevel="0" collapsed="false">
      <c r="A21" s="35" t="s">
        <v>569</v>
      </c>
      <c r="B21" s="35" t="s">
        <v>565</v>
      </c>
      <c r="D21" s="47"/>
      <c r="E21" s="47"/>
      <c r="F21" s="49"/>
    </row>
    <row r="22" customFormat="false" ht="13.8" hidden="false" customHeight="false" outlineLevel="0" collapsed="false">
      <c r="A22" s="35" t="s">
        <v>569</v>
      </c>
      <c r="B22" s="35" t="s">
        <v>565</v>
      </c>
      <c r="D22" s="47"/>
      <c r="E22" s="47"/>
      <c r="F22" s="35" t="s">
        <v>572</v>
      </c>
    </row>
    <row r="23" customFormat="false" ht="13.8" hidden="false" customHeight="false" outlineLevel="0" collapsed="false">
      <c r="A23" s="35" t="s">
        <v>569</v>
      </c>
      <c r="B23" s="35" t="s">
        <v>565</v>
      </c>
      <c r="D23" s="47"/>
      <c r="E23" s="47"/>
      <c r="F23" s="35" t="s">
        <v>573</v>
      </c>
    </row>
    <row r="24" customFormat="false" ht="483.55" hidden="false" customHeight="false" outlineLevel="0" collapsed="false">
      <c r="A24" s="35" t="s">
        <v>569</v>
      </c>
      <c r="B24" s="35" t="s">
        <v>565</v>
      </c>
      <c r="D24" s="47"/>
      <c r="E24" s="47"/>
      <c r="F24" s="50" t="s">
        <v>574</v>
      </c>
    </row>
    <row r="25" customFormat="false" ht="13.8" hidden="false" customHeight="false" outlineLevel="0" collapsed="false">
      <c r="A25" s="35" t="s">
        <v>569</v>
      </c>
      <c r="B25" s="35" t="s">
        <v>565</v>
      </c>
      <c r="D25" s="47"/>
      <c r="E25" s="47"/>
      <c r="F25" s="35" t="s">
        <v>575</v>
      </c>
    </row>
    <row r="26" customFormat="false" ht="13.8" hidden="false" customHeight="false" outlineLevel="0" collapsed="false">
      <c r="A26" s="35" t="s">
        <v>569</v>
      </c>
      <c r="B26" s="35" t="s">
        <v>565</v>
      </c>
      <c r="D26" s="47"/>
      <c r="E26" s="47"/>
      <c r="F26" s="35" t="s">
        <v>576</v>
      </c>
    </row>
    <row r="27" customFormat="false" ht="13.8" hidden="false" customHeight="false" outlineLevel="0" collapsed="false">
      <c r="A27" s="35" t="s">
        <v>549</v>
      </c>
      <c r="C27" s="35" t="s">
        <v>577</v>
      </c>
      <c r="D27" s="35" t="s">
        <v>578</v>
      </c>
      <c r="E27" s="35" t="s">
        <v>579</v>
      </c>
      <c r="F27" s="35" t="s">
        <v>569</v>
      </c>
    </row>
    <row r="28" customFormat="false" ht="13.8" hidden="false" customHeight="false" outlineLevel="0" collapsed="false">
      <c r="A28" s="35" t="s">
        <v>569</v>
      </c>
      <c r="B28" s="35" t="s">
        <v>577</v>
      </c>
      <c r="D28" s="47"/>
      <c r="E28" s="47"/>
      <c r="F28" s="35" t="s">
        <v>580</v>
      </c>
    </row>
    <row r="29" customFormat="false" ht="13.8" hidden="false" customHeight="false" outlineLevel="0" collapsed="false">
      <c r="A29" s="35" t="s">
        <v>569</v>
      </c>
      <c r="B29" s="35" t="s">
        <v>577</v>
      </c>
      <c r="D29" s="47"/>
      <c r="E29" s="47"/>
      <c r="F29" s="35" t="s">
        <v>581</v>
      </c>
    </row>
    <row r="30" customFormat="false" ht="13.8" hidden="false" customHeight="false" outlineLevel="0" collapsed="false">
      <c r="A30" s="35" t="s">
        <v>569</v>
      </c>
      <c r="B30" s="35" t="s">
        <v>577</v>
      </c>
      <c r="D30" s="47"/>
      <c r="E30" s="47"/>
      <c r="F30" s="35" t="s">
        <v>582</v>
      </c>
    </row>
    <row r="31" customFormat="false" ht="13.8" hidden="false" customHeight="false" outlineLevel="0" collapsed="false">
      <c r="A31" s="35" t="s">
        <v>569</v>
      </c>
      <c r="B31" s="35" t="s">
        <v>577</v>
      </c>
      <c r="D31" s="47"/>
      <c r="E31" s="47"/>
      <c r="F31" s="35" t="s">
        <v>583</v>
      </c>
    </row>
    <row r="32" customFormat="false" ht="13.8" hidden="false" customHeight="false" outlineLevel="0" collapsed="false">
      <c r="A32" s="35" t="s">
        <v>569</v>
      </c>
      <c r="B32" s="35" t="s">
        <v>577</v>
      </c>
      <c r="D32" s="47"/>
      <c r="E32" s="47"/>
      <c r="F32" s="35" t="s">
        <v>584</v>
      </c>
    </row>
    <row r="33" customFormat="false" ht="13.8" hidden="false" customHeight="false" outlineLevel="0" collapsed="false">
      <c r="A33" s="35" t="s">
        <v>569</v>
      </c>
      <c r="B33" s="35" t="s">
        <v>577</v>
      </c>
      <c r="D33" s="47"/>
      <c r="E33" s="47"/>
      <c r="F33" s="35" t="s">
        <v>585</v>
      </c>
    </row>
    <row r="34" customFormat="false" ht="229.85" hidden="false" customHeight="false" outlineLevel="0" collapsed="false">
      <c r="A34" s="35" t="s">
        <v>569</v>
      </c>
      <c r="B34" s="35" t="s">
        <v>577</v>
      </c>
      <c r="D34" s="47"/>
      <c r="E34" s="47"/>
      <c r="F34" s="50" t="s">
        <v>586</v>
      </c>
    </row>
    <row r="35" customFormat="false" ht="13.8" hidden="false" customHeight="false" outlineLevel="0" collapsed="false">
      <c r="D35" s="47"/>
      <c r="E35" s="47"/>
    </row>
    <row r="36" customFormat="false" ht="13.8" hidden="false" customHeight="false" outlineLevel="0" collapsed="false">
      <c r="J36" s="35" t="s">
        <v>587</v>
      </c>
    </row>
    <row r="37" customFormat="false" ht="13.8" hidden="false" customHeight="false" outlineLevel="0" collapsed="false">
      <c r="D37" s="47"/>
      <c r="E37" s="47"/>
    </row>
    <row r="38" customFormat="false" ht="13.8" hidden="false" customHeight="false" outlineLevel="0" collapsed="false">
      <c r="A38" s="35" t="s">
        <v>549</v>
      </c>
      <c r="C38" s="35" t="s">
        <v>588</v>
      </c>
      <c r="D38" s="35" t="s">
        <v>589</v>
      </c>
      <c r="F38" s="35" t="s">
        <v>590</v>
      </c>
    </row>
    <row r="39" customFormat="false" ht="13.8" hidden="false" customHeight="false" outlineLevel="0" collapsed="false">
      <c r="A39" s="35" t="s">
        <v>569</v>
      </c>
      <c r="B39" s="35" t="s">
        <v>588</v>
      </c>
      <c r="C39" s="35" t="s">
        <v>591</v>
      </c>
      <c r="F39" s="35" t="s">
        <v>592</v>
      </c>
    </row>
    <row r="40" customFormat="false" ht="13.8" hidden="false" customHeight="false" outlineLevel="0" collapsed="false">
      <c r="A40" s="35" t="s">
        <v>569</v>
      </c>
      <c r="B40" s="35" t="s">
        <v>591</v>
      </c>
      <c r="C40" s="35" t="s">
        <v>593</v>
      </c>
      <c r="F40" s="35" t="s">
        <v>594</v>
      </c>
    </row>
    <row r="41" customFormat="false" ht="13.8" hidden="false" customHeight="false" outlineLevel="0" collapsed="false">
      <c r="A41" s="35" t="s">
        <v>569</v>
      </c>
      <c r="B41" s="35" t="s">
        <v>591</v>
      </c>
      <c r="C41" s="35" t="s">
        <v>595</v>
      </c>
      <c r="F41" s="35" t="s">
        <v>596</v>
      </c>
    </row>
    <row r="42" customFormat="false" ht="13.8" hidden="false" customHeight="false" outlineLevel="0" collapsed="false">
      <c r="A42" s="35" t="s">
        <v>569</v>
      </c>
      <c r="B42" s="35" t="s">
        <v>591</v>
      </c>
      <c r="C42" s="35" t="s">
        <v>597</v>
      </c>
      <c r="F42" s="35" t="s">
        <v>598</v>
      </c>
    </row>
    <row r="43" customFormat="false" ht="13.8" hidden="false" customHeight="false" outlineLevel="0" collapsed="false">
      <c r="A43" s="35" t="s">
        <v>569</v>
      </c>
      <c r="B43" s="35" t="s">
        <v>588</v>
      </c>
      <c r="C43" s="35" t="s">
        <v>599</v>
      </c>
      <c r="F43" s="35" t="s">
        <v>600</v>
      </c>
    </row>
    <row r="44" customFormat="false" ht="13.8" hidden="false" customHeight="false" outlineLevel="0" collapsed="false">
      <c r="A44" s="35" t="s">
        <v>569</v>
      </c>
      <c r="B44" s="35" t="s">
        <v>599</v>
      </c>
      <c r="C44" s="35" t="s">
        <v>601</v>
      </c>
      <c r="F44" s="35" t="s">
        <v>602</v>
      </c>
    </row>
    <row r="45" customFormat="false" ht="13.8" hidden="false" customHeight="false" outlineLevel="0" collapsed="false">
      <c r="A45" s="35" t="s">
        <v>569</v>
      </c>
      <c r="B45" s="35" t="s">
        <v>599</v>
      </c>
      <c r="C45" s="35" t="s">
        <v>603</v>
      </c>
      <c r="F45" s="35" t="s">
        <v>604</v>
      </c>
    </row>
    <row r="46" customFormat="false" ht="13.8" hidden="false" customHeight="false" outlineLevel="0" collapsed="false">
      <c r="A46" s="35" t="s">
        <v>569</v>
      </c>
      <c r="B46" s="35" t="s">
        <v>599</v>
      </c>
      <c r="F46" s="35" t="s">
        <v>605</v>
      </c>
    </row>
    <row r="48" customFormat="false" ht="13.8" hidden="false" customHeight="false" outlineLevel="0" collapsed="false">
      <c r="A48" s="51"/>
      <c r="B48" s="51"/>
      <c r="C48" s="51"/>
      <c r="D48" s="51"/>
      <c r="E48" s="51"/>
      <c r="F48" s="51"/>
    </row>
    <row r="49" customFormat="false" ht="13.8" hidden="false" customHeight="false" outlineLevel="0" collapsed="false">
      <c r="A49" s="35" t="s">
        <v>549</v>
      </c>
      <c r="C49" s="35" t="s">
        <v>606</v>
      </c>
      <c r="D49" s="35" t="s">
        <v>607</v>
      </c>
      <c r="F49" s="35" t="s">
        <v>608</v>
      </c>
    </row>
    <row r="50" customFormat="false" ht="13.8" hidden="false" customHeight="false" outlineLevel="0" collapsed="false">
      <c r="A50" s="35" t="s">
        <v>569</v>
      </c>
      <c r="B50" s="35" t="s">
        <v>606</v>
      </c>
      <c r="C50" s="35" t="s">
        <v>609</v>
      </c>
      <c r="F50" s="35" t="s">
        <v>610</v>
      </c>
    </row>
    <row r="51" customFormat="false" ht="13.8" hidden="false" customHeight="false" outlineLevel="0" collapsed="false">
      <c r="A51" s="35" t="s">
        <v>569</v>
      </c>
      <c r="B51" s="35" t="s">
        <v>606</v>
      </c>
      <c r="C51" s="35" t="s">
        <v>611</v>
      </c>
      <c r="F51" s="35" t="s">
        <v>592</v>
      </c>
    </row>
    <row r="52" customFormat="false" ht="13.8" hidden="false" customHeight="false" outlineLevel="0" collapsed="false">
      <c r="A52" s="35" t="s">
        <v>569</v>
      </c>
      <c r="B52" s="35" t="s">
        <v>611</v>
      </c>
      <c r="C52" s="35" t="s">
        <v>612</v>
      </c>
      <c r="F52" s="35" t="s">
        <v>613</v>
      </c>
    </row>
    <row r="53" customFormat="false" ht="13.8" hidden="false" customHeight="false" outlineLevel="0" collapsed="false">
      <c r="A53" s="35" t="s">
        <v>569</v>
      </c>
      <c r="B53" s="35" t="s">
        <v>611</v>
      </c>
      <c r="C53" s="35" t="s">
        <v>614</v>
      </c>
      <c r="F53" s="35" t="s">
        <v>615</v>
      </c>
    </row>
    <row r="58" customFormat="false" ht="13.8" hidden="false" customHeight="false" outlineLevel="0" collapsed="false">
      <c r="A58" s="51"/>
      <c r="B58" s="51"/>
      <c r="C58" s="51"/>
      <c r="D58" s="51"/>
      <c r="E58" s="51"/>
      <c r="F58" s="51"/>
    </row>
    <row r="59" customFormat="false" ht="13.8" hidden="false" customHeight="false" outlineLevel="0" collapsed="false">
      <c r="A59" s="35" t="s">
        <v>549</v>
      </c>
      <c r="C59" s="35" t="s">
        <v>616</v>
      </c>
      <c r="F59" s="35" t="s">
        <v>600</v>
      </c>
    </row>
    <row r="60" customFormat="false" ht="13.8" hidden="false" customHeight="false" outlineLevel="0" collapsed="false">
      <c r="A60" s="35" t="s">
        <v>569</v>
      </c>
      <c r="B60" s="35" t="s">
        <v>616</v>
      </c>
      <c r="F60" s="35" t="s">
        <v>617</v>
      </c>
    </row>
    <row r="61" customFormat="false" ht="13.8" hidden="false" customHeight="false" outlineLevel="0" collapsed="false">
      <c r="A61" s="35" t="s">
        <v>549</v>
      </c>
      <c r="C61" s="35" t="s">
        <v>618</v>
      </c>
      <c r="F61" s="35" t="s">
        <v>600</v>
      </c>
    </row>
    <row r="62" customFormat="false" ht="13.8" hidden="false" customHeight="false" outlineLevel="0" collapsed="false">
      <c r="A62" s="35" t="s">
        <v>569</v>
      </c>
      <c r="B62" s="35" t="s">
        <v>618</v>
      </c>
      <c r="F62" s="35" t="s">
        <v>619</v>
      </c>
    </row>
    <row r="63" customFormat="false" ht="13.8" hidden="false" customHeight="false" outlineLevel="0" collapsed="false">
      <c r="A63" s="35" t="s">
        <v>569</v>
      </c>
      <c r="B63" s="35" t="s">
        <v>618</v>
      </c>
      <c r="C63" s="35" t="s">
        <v>620</v>
      </c>
      <c r="F63" s="35" t="s">
        <v>621</v>
      </c>
    </row>
    <row r="64" customFormat="false" ht="13.8" hidden="false" customHeight="false" outlineLevel="0" collapsed="false">
      <c r="A64" s="35" t="s">
        <v>569</v>
      </c>
      <c r="B64" s="35" t="s">
        <v>620</v>
      </c>
      <c r="F64" s="35" t="s">
        <v>622</v>
      </c>
    </row>
    <row r="65" customFormat="false" ht="13.8" hidden="false" customHeight="false" outlineLevel="0" collapsed="false">
      <c r="A65" s="35" t="s">
        <v>549</v>
      </c>
      <c r="C65" s="35" t="s">
        <v>623</v>
      </c>
      <c r="F65" s="35" t="s">
        <v>600</v>
      </c>
    </row>
    <row r="66" customFormat="false" ht="953.7" hidden="false" customHeight="false" outlineLevel="0" collapsed="false">
      <c r="A66" s="35" t="s">
        <v>569</v>
      </c>
      <c r="B66" s="35" t="s">
        <v>623</v>
      </c>
      <c r="F66" s="21" t="s">
        <v>624</v>
      </c>
    </row>
    <row r="68" customFormat="false" ht="13.8" hidden="false" customHeight="false" outlineLevel="0" collapsed="false">
      <c r="A68" s="35" t="s">
        <v>549</v>
      </c>
      <c r="C68" s="35" t="s">
        <v>625</v>
      </c>
      <c r="F68" s="35" t="s">
        <v>600</v>
      </c>
    </row>
    <row r="69" customFormat="false" ht="953.7" hidden="false" customHeight="false" outlineLevel="0" collapsed="false">
      <c r="A69" s="35" t="s">
        <v>569</v>
      </c>
      <c r="B69" s="35" t="s">
        <v>625</v>
      </c>
      <c r="F69" s="21" t="s">
        <v>624</v>
      </c>
    </row>
    <row r="73" customFormat="false" ht="13.8" hidden="false" customHeight="false" outlineLevel="0" collapsed="false">
      <c r="A73" s="35" t="s">
        <v>549</v>
      </c>
      <c r="C73" s="35" t="s">
        <v>626</v>
      </c>
      <c r="D73" s="35" t="s">
        <v>627</v>
      </c>
      <c r="F73" s="35" t="s">
        <v>628</v>
      </c>
    </row>
    <row r="75" customFormat="false" ht="15" hidden="false" customHeight="false" outlineLevel="0" collapsed="false">
      <c r="C75" s="5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9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E74" activePane="bottomLeft" state="frozen"/>
      <selection pane="topLeft" activeCell="A1" activeCellId="0" sqref="A1"/>
      <selection pane="bottomLeft" activeCell="H110" activeCellId="0" sqref="H110"/>
    </sheetView>
  </sheetViews>
  <sheetFormatPr defaultColWidth="8.6171875" defaultRowHeight="13.8" zeroHeight="false" outlineLevelRow="0" outlineLevelCol="0"/>
  <cols>
    <col collapsed="false" customWidth="false" hidden="false" outlineLevel="0" max="1" min="1" style="35" width="8.62"/>
    <col collapsed="false" customWidth="true" hidden="false" outlineLevel="0" max="2" min="2" style="35" width="22.63"/>
    <col collapsed="false" customWidth="true" hidden="false" outlineLevel="0" max="3" min="3" style="35" width="25.13"/>
    <col collapsed="false" customWidth="true" hidden="false" outlineLevel="0" max="4" min="4" style="35" width="32"/>
    <col collapsed="false" customWidth="true" hidden="false" outlineLevel="0" max="5" min="5" style="35" width="11.38"/>
    <col collapsed="false" customWidth="false" hidden="false" outlineLevel="0" max="9" min="6" style="35" width="8.62"/>
    <col collapsed="false" customWidth="true" hidden="false" outlineLevel="0" max="10" min="10" style="35" width="9"/>
    <col collapsed="false" customWidth="false" hidden="false" outlineLevel="0" max="15" min="11" style="35" width="8.62"/>
    <col collapsed="false" customWidth="true" hidden="false" outlineLevel="0" max="16" min="16" style="35" width="22.5"/>
    <col collapsed="false" customWidth="false" hidden="false" outlineLevel="0" max="1024" min="17" style="35" width="8.62"/>
  </cols>
  <sheetData>
    <row r="1" customFormat="false" ht="13.8" hidden="false" customHeight="false" outlineLevel="0" collapsed="false">
      <c r="A1" s="35" t="s">
        <v>543</v>
      </c>
      <c r="B1" s="35" t="s">
        <v>544</v>
      </c>
      <c r="C1" s="35" t="s">
        <v>545</v>
      </c>
      <c r="D1" s="35" t="s">
        <v>546</v>
      </c>
      <c r="E1" s="35" t="s">
        <v>547</v>
      </c>
      <c r="F1" s="35" t="s">
        <v>698</v>
      </c>
      <c r="G1" s="35" t="s">
        <v>921</v>
      </c>
      <c r="H1" s="45" t="s">
        <v>548</v>
      </c>
      <c r="I1" s="45" t="s">
        <v>699</v>
      </c>
      <c r="J1" s="35" t="s">
        <v>700</v>
      </c>
      <c r="K1" s="35" t="s">
        <v>1153</v>
      </c>
      <c r="L1" s="35" t="s">
        <v>703</v>
      </c>
      <c r="M1" s="35" t="s">
        <v>4</v>
      </c>
      <c r="N1" s="35" t="s">
        <v>3</v>
      </c>
      <c r="O1" s="35" t="s">
        <v>704</v>
      </c>
      <c r="P1" s="35" t="s">
        <v>705</v>
      </c>
      <c r="Q1" s="35" t="s">
        <v>892</v>
      </c>
      <c r="R1" s="35" t="s">
        <v>706</v>
      </c>
      <c r="S1" s="35" t="s">
        <v>707</v>
      </c>
      <c r="T1" s="35" t="s">
        <v>708</v>
      </c>
      <c r="U1" s="35" t="s">
        <v>710</v>
      </c>
      <c r="V1" s="35" t="s">
        <v>711</v>
      </c>
      <c r="W1" s="35" t="s">
        <v>0</v>
      </c>
      <c r="X1" s="35" t="s">
        <v>712</v>
      </c>
      <c r="Y1" s="35" t="s">
        <v>713</v>
      </c>
      <c r="Z1" s="35" t="s">
        <v>714</v>
      </c>
      <c r="AA1" s="45"/>
      <c r="AB1" s="35" t="s">
        <v>920</v>
      </c>
      <c r="AC1" s="35" t="s">
        <v>697</v>
      </c>
      <c r="AD1" s="35" t="s">
        <v>964</v>
      </c>
    </row>
    <row r="2" customFormat="false" ht="15" hidden="false" customHeight="false" outlineLevel="0" collapsed="false">
      <c r="A2" s="46" t="s">
        <v>715</v>
      </c>
      <c r="B2" s="46"/>
      <c r="C2" s="46" t="s">
        <v>965</v>
      </c>
      <c r="D2" s="46"/>
      <c r="E2" s="46" t="s">
        <v>966</v>
      </c>
      <c r="F2" s="46"/>
      <c r="G2" s="46"/>
      <c r="H2" s="46"/>
      <c r="I2" s="46"/>
      <c r="J2" s="46"/>
      <c r="K2" s="46"/>
      <c r="L2" s="46"/>
      <c r="M2" s="46"/>
      <c r="N2" s="4"/>
      <c r="O2" s="4"/>
      <c r="P2" s="4"/>
      <c r="Q2" s="4"/>
      <c r="R2" s="4"/>
      <c r="S2" s="4"/>
      <c r="T2" s="4"/>
      <c r="U2" s="4"/>
      <c r="V2" s="4"/>
      <c r="W2" s="4"/>
      <c r="X2" s="46"/>
      <c r="Y2" s="46"/>
      <c r="Z2" s="46"/>
    </row>
    <row r="3" customFormat="false" ht="15" hidden="false" customHeight="false" outlineLevel="0" collapsed="false">
      <c r="A3" s="46" t="s">
        <v>715</v>
      </c>
      <c r="B3" s="46"/>
      <c r="C3" s="46" t="s">
        <v>965</v>
      </c>
      <c r="D3" s="46"/>
      <c r="E3" s="46" t="s">
        <v>1684</v>
      </c>
      <c r="F3" s="46"/>
      <c r="G3" s="46"/>
      <c r="H3" s="46"/>
      <c r="I3" s="46"/>
      <c r="J3" s="46"/>
      <c r="K3" s="46"/>
      <c r="L3" s="46"/>
      <c r="M3" s="46"/>
      <c r="N3" s="4"/>
      <c r="O3" s="4"/>
      <c r="P3" s="4"/>
      <c r="Q3" s="4"/>
      <c r="R3" s="4"/>
      <c r="S3" s="4"/>
      <c r="T3" s="4"/>
      <c r="U3" s="4"/>
      <c r="V3" s="4"/>
      <c r="W3" s="4"/>
      <c r="X3" s="46"/>
      <c r="Y3" s="46"/>
      <c r="Z3" s="46"/>
    </row>
    <row r="4" customFormat="false" ht="15" hidden="false" customHeight="false" outlineLevel="0" collapsed="false">
      <c r="A4" s="46" t="s">
        <v>715</v>
      </c>
      <c r="C4" s="35" t="s">
        <v>9</v>
      </c>
      <c r="D4" s="47"/>
      <c r="E4" s="47" t="s">
        <v>1689</v>
      </c>
      <c r="P4" s="45"/>
    </row>
    <row r="5" customFormat="false" ht="13.8" hidden="false" customHeight="false" outlineLevel="0" collapsed="false">
      <c r="A5" s="35" t="s">
        <v>549</v>
      </c>
      <c r="C5" s="73" t="s">
        <v>1806</v>
      </c>
      <c r="D5" s="73"/>
      <c r="E5" s="73"/>
      <c r="H5" s="35" t="s">
        <v>1807</v>
      </c>
      <c r="N5" s="35" t="s">
        <v>828</v>
      </c>
    </row>
    <row r="6" customFormat="false" ht="13.8" hidden="false" customHeight="false" outlineLevel="0" collapsed="false">
      <c r="A6" s="35" t="s">
        <v>569</v>
      </c>
      <c r="B6" s="73" t="s">
        <v>1806</v>
      </c>
      <c r="C6" s="73"/>
      <c r="D6" s="73"/>
      <c r="E6" s="73"/>
      <c r="H6" s="35" t="s">
        <v>1808</v>
      </c>
      <c r="P6" s="45"/>
    </row>
    <row r="7" customFormat="false" ht="13.8" hidden="false" customHeight="false" outlineLevel="0" collapsed="false">
      <c r="A7" s="35" t="s">
        <v>569</v>
      </c>
      <c r="B7" s="73" t="s">
        <v>1806</v>
      </c>
      <c r="H7" s="35" t="s">
        <v>571</v>
      </c>
      <c r="P7" s="45"/>
    </row>
    <row r="8" customFormat="false" ht="13.8" hidden="false" customHeight="false" outlineLevel="0" collapsed="false">
      <c r="A8" s="35" t="s">
        <v>569</v>
      </c>
      <c r="B8" s="73" t="s">
        <v>1806</v>
      </c>
      <c r="H8" s="35" t="s">
        <v>1809</v>
      </c>
      <c r="P8" s="45"/>
    </row>
    <row r="9" customFormat="false" ht="13.8" hidden="false" customHeight="false" outlineLevel="0" collapsed="false">
      <c r="A9" s="35" t="s">
        <v>569</v>
      </c>
      <c r="B9" s="73" t="s">
        <v>1806</v>
      </c>
      <c r="H9" s="35" t="s">
        <v>1810</v>
      </c>
      <c r="P9" s="45"/>
    </row>
    <row r="10" customFormat="false" ht="13.8" hidden="false" customHeight="false" outlineLevel="0" collapsed="false">
      <c r="A10" s="35" t="s">
        <v>569</v>
      </c>
      <c r="B10" s="73" t="s">
        <v>1806</v>
      </c>
      <c r="H10" s="49" t="s">
        <v>1811</v>
      </c>
      <c r="P10" s="45"/>
    </row>
    <row r="11" customFormat="false" ht="13.8" hidden="false" customHeight="false" outlineLevel="0" collapsed="false">
      <c r="A11" s="35" t="s">
        <v>569</v>
      </c>
      <c r="B11" s="73" t="s">
        <v>1806</v>
      </c>
      <c r="H11" s="49" t="s">
        <v>1812</v>
      </c>
      <c r="P11" s="45"/>
    </row>
    <row r="12" customFormat="false" ht="13.8" hidden="false" customHeight="false" outlineLevel="0" collapsed="false">
      <c r="G12" s="45"/>
      <c r="H12" s="45"/>
      <c r="I12" s="45"/>
      <c r="J12" s="45"/>
      <c r="K12" s="45"/>
      <c r="L12" s="45"/>
      <c r="O12" s="45"/>
      <c r="P12" s="45"/>
      <c r="Q12" s="45"/>
      <c r="R12" s="45"/>
      <c r="S12" s="45"/>
      <c r="T12" s="45"/>
      <c r="U12" s="56"/>
      <c r="V12" s="45"/>
      <c r="W12" s="45"/>
      <c r="X12" s="45"/>
      <c r="Y12" s="45"/>
      <c r="Z12" s="45"/>
      <c r="AA12" s="45"/>
    </row>
    <row r="13" customFormat="false" ht="13.8" hidden="false" customHeight="false" outlineLevel="0" collapsed="false">
      <c r="G13" s="45"/>
      <c r="H13" s="45"/>
      <c r="I13" s="45"/>
      <c r="J13" s="45"/>
      <c r="K13" s="45"/>
      <c r="L13" s="45"/>
      <c r="P13" s="45"/>
      <c r="Q13" s="45"/>
      <c r="R13" s="45"/>
      <c r="S13" s="45"/>
      <c r="T13" s="56"/>
      <c r="U13" s="45"/>
      <c r="V13" s="45"/>
      <c r="W13" s="45"/>
    </row>
    <row r="14" customFormat="false" ht="13.8" hidden="false" customHeight="false" outlineLevel="0" collapsed="false">
      <c r="G14" s="45"/>
      <c r="H14" s="45"/>
      <c r="I14" s="45"/>
      <c r="J14" s="45"/>
      <c r="K14" s="45"/>
      <c r="L14" s="45"/>
      <c r="P14" s="51"/>
      <c r="Q14" s="121"/>
      <c r="R14" s="121"/>
      <c r="S14" s="121"/>
      <c r="T14" s="51"/>
      <c r="U14" s="51"/>
      <c r="V14" s="51"/>
      <c r="W14" s="51"/>
    </row>
    <row r="15" customFormat="false" ht="13.8" hidden="false" customHeight="false" outlineLevel="0" collapsed="false">
      <c r="G15" s="45"/>
      <c r="H15" s="45"/>
      <c r="I15" s="45"/>
      <c r="J15" s="45"/>
      <c r="K15" s="45"/>
      <c r="L15" s="45"/>
      <c r="P15" s="45"/>
      <c r="Q15" s="45"/>
      <c r="R15" s="45"/>
      <c r="S15" s="45"/>
      <c r="T15" s="56"/>
      <c r="U15" s="45"/>
      <c r="V15" s="45"/>
      <c r="W15" s="45"/>
    </row>
    <row r="16" customFormat="false" ht="13.8" hidden="false" customHeight="false" outlineLevel="0" collapsed="false">
      <c r="G16" s="45"/>
      <c r="H16" s="45"/>
      <c r="I16" s="45"/>
      <c r="J16" s="45"/>
      <c r="K16" s="45"/>
      <c r="L16" s="45"/>
      <c r="P16" s="45"/>
      <c r="Q16" s="45"/>
      <c r="R16" s="45"/>
      <c r="S16" s="45"/>
      <c r="T16" s="56"/>
      <c r="U16" s="45"/>
      <c r="V16" s="45"/>
      <c r="W16" s="45"/>
    </row>
    <row r="17" customFormat="false" ht="13.8" hidden="false" customHeight="false" outlineLevel="0" collapsed="false">
      <c r="G17" s="45"/>
      <c r="H17" s="45"/>
      <c r="I17" s="45"/>
      <c r="J17" s="45"/>
      <c r="K17" s="45"/>
      <c r="L17" s="45"/>
      <c r="P17" s="45"/>
      <c r="Q17" s="45"/>
      <c r="R17" s="45"/>
      <c r="S17" s="45"/>
      <c r="T17" s="56"/>
      <c r="U17" s="45"/>
      <c r="V17" s="45"/>
      <c r="W17" s="45"/>
    </row>
    <row r="18" customFormat="false" ht="13.8" hidden="false" customHeight="false" outlineLevel="0" collapsed="false">
      <c r="G18" s="45"/>
      <c r="H18" s="45"/>
      <c r="I18" s="45"/>
      <c r="J18" s="45"/>
      <c r="K18" s="45"/>
      <c r="L18" s="45"/>
      <c r="P18" s="45"/>
      <c r="Q18" s="45"/>
      <c r="R18" s="45"/>
      <c r="S18" s="45"/>
      <c r="T18" s="56"/>
      <c r="U18" s="45"/>
      <c r="V18" s="45"/>
      <c r="W18" s="45"/>
    </row>
    <row r="19" customFormat="false" ht="13.8" hidden="false" customHeight="false" outlineLevel="0" collapsed="false">
      <c r="G19" s="45"/>
      <c r="H19" s="45"/>
      <c r="I19" s="45"/>
      <c r="J19" s="45"/>
      <c r="K19" s="45"/>
      <c r="L19" s="45"/>
      <c r="P19" s="45"/>
      <c r="Q19" s="45"/>
      <c r="R19" s="45"/>
      <c r="S19" s="45"/>
      <c r="T19" s="56"/>
      <c r="U19" s="45"/>
      <c r="V19" s="45"/>
      <c r="W19" s="45"/>
    </row>
    <row r="20" customFormat="false" ht="13.8" hidden="false" customHeight="false" outlineLevel="0" collapsed="false">
      <c r="G20" s="45"/>
      <c r="H20" s="45"/>
      <c r="I20" s="45"/>
      <c r="J20" s="45"/>
      <c r="K20" s="45"/>
      <c r="L20" s="45"/>
      <c r="P20" s="45"/>
      <c r="Q20" s="45"/>
      <c r="R20" s="45"/>
      <c r="S20" s="45"/>
      <c r="T20" s="56"/>
      <c r="U20" s="45"/>
      <c r="V20" s="45"/>
      <c r="W20" s="45"/>
    </row>
    <row r="21" customFormat="false" ht="13.8" hidden="false" customHeight="false" outlineLevel="0" collapsed="false">
      <c r="G21" s="45"/>
      <c r="H21" s="45"/>
      <c r="I21" s="45"/>
      <c r="J21" s="45"/>
      <c r="K21" s="45"/>
      <c r="L21" s="45"/>
      <c r="P21" s="45"/>
      <c r="Q21" s="45"/>
      <c r="R21" s="45"/>
      <c r="S21" s="45"/>
      <c r="T21" s="56"/>
      <c r="U21" s="45"/>
      <c r="V21" s="45"/>
      <c r="W21" s="45"/>
    </row>
    <row r="22" customFormat="false" ht="13.8" hidden="false" customHeight="false" outlineLevel="0" collapsed="false">
      <c r="G22" s="45"/>
      <c r="H22" s="45"/>
      <c r="I22" s="45"/>
      <c r="J22" s="45"/>
      <c r="K22" s="45"/>
      <c r="L22" s="45"/>
      <c r="P22" s="45"/>
      <c r="Q22" s="45"/>
      <c r="R22" s="45"/>
      <c r="S22" s="45"/>
      <c r="T22" s="56"/>
      <c r="U22" s="45"/>
      <c r="V22" s="45"/>
      <c r="W22" s="45"/>
    </row>
    <row r="23" s="121" customFormat="true" ht="13.8" hidden="false" customHeight="false" outlineLevel="0" collapsed="false">
      <c r="A23" s="121" t="s">
        <v>1693</v>
      </c>
      <c r="C23" s="125" t="s">
        <v>1813</v>
      </c>
      <c r="D23" s="125" t="s">
        <v>1814</v>
      </c>
      <c r="E23" s="125"/>
      <c r="J23" s="51" t="s">
        <v>1815</v>
      </c>
      <c r="L23" s="121" t="n">
        <v>1</v>
      </c>
      <c r="N23" s="51" t="s">
        <v>1697</v>
      </c>
      <c r="P23" s="51" t="str">
        <f aca="false">CONCATENATE("SetCondition")</f>
        <v>SetCondition</v>
      </c>
      <c r="T23" s="51" t="s">
        <v>1698</v>
      </c>
      <c r="U23" s="51"/>
      <c r="V23" s="51"/>
      <c r="W23" s="51" t="s">
        <v>7</v>
      </c>
    </row>
    <row r="24" customFormat="false" ht="90.25" hidden="false" customHeight="false" outlineLevel="0" collapsed="false">
      <c r="A24" s="35" t="s">
        <v>549</v>
      </c>
      <c r="C24" s="35" t="s">
        <v>1816</v>
      </c>
      <c r="D24" s="35" t="s">
        <v>1817</v>
      </c>
      <c r="E24" s="21" t="s">
        <v>1818</v>
      </c>
      <c r="H24" s="35" t="s">
        <v>1819</v>
      </c>
      <c r="N24" s="35" t="s">
        <v>828</v>
      </c>
      <c r="W24" s="35" t="s">
        <v>7</v>
      </c>
    </row>
    <row r="25" customFormat="false" ht="25.5" hidden="false" customHeight="true" outlineLevel="0" collapsed="false">
      <c r="A25" s="35" t="s">
        <v>549</v>
      </c>
      <c r="C25" s="35" t="s">
        <v>1820</v>
      </c>
      <c r="E25" s="21" t="s">
        <v>1821</v>
      </c>
      <c r="H25" s="35" t="s">
        <v>1822</v>
      </c>
      <c r="N25" s="35" t="s">
        <v>828</v>
      </c>
      <c r="W25" s="35" t="s">
        <v>7</v>
      </c>
    </row>
    <row r="26" customFormat="false" ht="102.95" hidden="false" customHeight="false" outlineLevel="0" collapsed="false">
      <c r="A26" s="35" t="s">
        <v>549</v>
      </c>
      <c r="C26" s="35" t="s">
        <v>1823</v>
      </c>
      <c r="E26" s="21" t="s">
        <v>1824</v>
      </c>
      <c r="H26" s="35" t="s">
        <v>1200</v>
      </c>
      <c r="N26" s="35" t="s">
        <v>828</v>
      </c>
      <c r="W26" s="35" t="s">
        <v>7</v>
      </c>
    </row>
    <row r="28" customFormat="false" ht="13.8" hidden="false" customHeight="false" outlineLevel="0" collapsed="false">
      <c r="A28" s="35" t="s">
        <v>549</v>
      </c>
      <c r="C28" s="35" t="s">
        <v>1825</v>
      </c>
      <c r="H28" s="35" t="s">
        <v>1826</v>
      </c>
      <c r="N28" s="35" t="s">
        <v>828</v>
      </c>
      <c r="W28" s="35" t="s">
        <v>7</v>
      </c>
    </row>
    <row r="31" customFormat="false" ht="13.8" hidden="false" customHeight="false" outlineLevel="0" collapsed="false">
      <c r="A31" s="35" t="s">
        <v>549</v>
      </c>
      <c r="C31" s="35" t="s">
        <v>1827</v>
      </c>
      <c r="H31" s="35" t="s">
        <v>1828</v>
      </c>
      <c r="N31" s="35" t="s">
        <v>828</v>
      </c>
    </row>
    <row r="32" s="51" customFormat="true" ht="15" hidden="false" customHeight="false" outlineLevel="0" collapsed="false">
      <c r="A32" s="51" t="s">
        <v>1693</v>
      </c>
      <c r="C32" s="51" t="s">
        <v>1829</v>
      </c>
      <c r="D32" s="51" t="s">
        <v>1817</v>
      </c>
      <c r="J32" s="51" t="s">
        <v>1830</v>
      </c>
      <c r="L32" s="51" t="n">
        <v>1</v>
      </c>
      <c r="N32" s="51" t="s">
        <v>1697</v>
      </c>
      <c r="P32" s="51" t="str">
        <f aca="false">CONCATENATE("SetCondition::",C25,"::",C26)</f>
        <v>SetCondition::EmCare.B23.DE04::EmCare.B23.DE05</v>
      </c>
      <c r="Q32" s="126" t="s">
        <v>930</v>
      </c>
      <c r="R32" s="51" t="s">
        <v>1831</v>
      </c>
      <c r="S32" s="51" t="s">
        <v>1832</v>
      </c>
      <c r="T32" s="51" t="s">
        <v>1698</v>
      </c>
      <c r="W32" s="51" t="s">
        <v>7</v>
      </c>
    </row>
    <row r="33" s="127" customFormat="true" ht="13.8" hidden="false" customHeight="false" outlineLevel="0" collapsed="false">
      <c r="A33" s="127" t="s">
        <v>1018</v>
      </c>
      <c r="B33" s="127" t="s">
        <v>1829</v>
      </c>
      <c r="C33" s="127" t="s">
        <v>1833</v>
      </c>
      <c r="D33" s="127" t="s">
        <v>1834</v>
      </c>
      <c r="J33" s="127" t="s">
        <v>1835</v>
      </c>
      <c r="N33" s="127" t="s">
        <v>1741</v>
      </c>
      <c r="W33" s="127" t="s">
        <v>7</v>
      </c>
    </row>
    <row r="34" s="127" customFormat="true" ht="13.8" hidden="false" customHeight="false" outlineLevel="0" collapsed="false">
      <c r="A34" s="127" t="s">
        <v>1018</v>
      </c>
      <c r="B34" s="127" t="s">
        <v>1829</v>
      </c>
      <c r="C34" s="127" t="s">
        <v>1836</v>
      </c>
      <c r="D34" s="127" t="s">
        <v>1837</v>
      </c>
      <c r="J34" s="127" t="s">
        <v>1838</v>
      </c>
      <c r="N34" s="127" t="s">
        <v>1741</v>
      </c>
      <c r="W34" s="127" t="s">
        <v>7</v>
      </c>
    </row>
    <row r="35" customFormat="false" ht="13.8" hidden="false" customHeight="false" outlineLevel="0" collapsed="false">
      <c r="A35" s="35" t="s">
        <v>549</v>
      </c>
      <c r="C35" s="35" t="s">
        <v>1839</v>
      </c>
      <c r="D35" s="35" t="s">
        <v>1700</v>
      </c>
      <c r="H35" s="35" t="s">
        <v>1840</v>
      </c>
      <c r="N35" s="35" t="s">
        <v>828</v>
      </c>
    </row>
    <row r="36" customFormat="false" ht="13.8" hidden="false" customHeight="false" outlineLevel="0" collapsed="false">
      <c r="A36" s="35" t="s">
        <v>569</v>
      </c>
      <c r="B36" s="35" t="s">
        <v>1839</v>
      </c>
      <c r="H36" s="35" t="s">
        <v>1841</v>
      </c>
    </row>
    <row r="37" customFormat="false" ht="13.8" hidden="false" customHeight="false" outlineLevel="0" collapsed="false">
      <c r="A37" s="35" t="s">
        <v>569</v>
      </c>
      <c r="B37" s="35" t="s">
        <v>1839</v>
      </c>
      <c r="H37" s="35" t="s">
        <v>1842</v>
      </c>
    </row>
    <row r="38" s="51" customFormat="true" ht="13.8" hidden="false" customHeight="false" outlineLevel="0" collapsed="false">
      <c r="A38" s="51" t="s">
        <v>1693</v>
      </c>
      <c r="C38" s="51" t="s">
        <v>1702</v>
      </c>
      <c r="D38" s="51" t="s">
        <v>1700</v>
      </c>
      <c r="E38" s="51" t="s">
        <v>1843</v>
      </c>
      <c r="H38" s="121"/>
      <c r="J38" s="51" t="s">
        <v>1844</v>
      </c>
      <c r="L38" s="51" t="n">
        <v>1</v>
      </c>
      <c r="N38" s="51" t="s">
        <v>1704</v>
      </c>
      <c r="P38" s="51" t="str">
        <f aca="false">CONCATENATE("SetCondition::",C26,"::",C28)</f>
        <v>SetCondition::EmCare.B23.DE05::EmCare.B23.DE08</v>
      </c>
      <c r="T38" s="51" t="s">
        <v>1698</v>
      </c>
      <c r="W38" s="51" t="s">
        <v>7</v>
      </c>
    </row>
    <row r="39" s="127" customFormat="true" ht="13.8" hidden="false" customHeight="false" outlineLevel="0" collapsed="false">
      <c r="A39" s="127" t="s">
        <v>1018</v>
      </c>
      <c r="B39" s="127" t="s">
        <v>1702</v>
      </c>
      <c r="C39" s="127" t="s">
        <v>1845</v>
      </c>
      <c r="D39" s="127" t="s">
        <v>1837</v>
      </c>
      <c r="E39" s="127" t="s">
        <v>1846</v>
      </c>
      <c r="J39" s="127" t="s">
        <v>1838</v>
      </c>
      <c r="N39" s="127" t="s">
        <v>1741</v>
      </c>
      <c r="W39" s="127" t="s">
        <v>7</v>
      </c>
    </row>
    <row r="40" s="127" customFormat="true" ht="13.8" hidden="false" customHeight="false" outlineLevel="0" collapsed="false">
      <c r="A40" s="127" t="s">
        <v>1018</v>
      </c>
      <c r="B40" s="127" t="s">
        <v>1702</v>
      </c>
      <c r="C40" s="127" t="s">
        <v>1847</v>
      </c>
      <c r="D40" s="127" t="s">
        <v>1848</v>
      </c>
      <c r="E40" s="127" t="s">
        <v>1849</v>
      </c>
      <c r="J40" s="127" t="s">
        <v>1850</v>
      </c>
      <c r="N40" s="127" t="s">
        <v>1741</v>
      </c>
      <c r="W40" s="127" t="s">
        <v>7</v>
      </c>
    </row>
    <row r="41" customFormat="false" ht="25.5" hidden="false" customHeight="true" outlineLevel="0" collapsed="false">
      <c r="A41" s="35" t="s">
        <v>549</v>
      </c>
      <c r="C41" s="35" t="s">
        <v>1851</v>
      </c>
      <c r="D41" s="35" t="s">
        <v>1852</v>
      </c>
      <c r="H41" s="35" t="s">
        <v>1853</v>
      </c>
      <c r="N41" s="35" t="s">
        <v>828</v>
      </c>
    </row>
    <row r="42" s="51" customFormat="true" ht="25.5" hidden="false" customHeight="true" outlineLevel="0" collapsed="false">
      <c r="A42" s="51" t="s">
        <v>1693</v>
      </c>
      <c r="C42" s="51" t="s">
        <v>1854</v>
      </c>
      <c r="D42" s="51" t="s">
        <v>1852</v>
      </c>
      <c r="E42" s="51" t="s">
        <v>1855</v>
      </c>
      <c r="J42" s="51" t="s">
        <v>1856</v>
      </c>
      <c r="L42" s="51" t="n">
        <v>1</v>
      </c>
      <c r="N42" s="51" t="s">
        <v>1715</v>
      </c>
      <c r="P42" s="51" t="str">
        <f aca="false">CONCATENATE("SetCondition::",C26,"::",C28)</f>
        <v>SetCondition::EmCare.B23.DE05::EmCare.B23.DE08</v>
      </c>
      <c r="T42" s="51" t="s">
        <v>1698</v>
      </c>
      <c r="W42" s="51" t="s">
        <v>7</v>
      </c>
    </row>
    <row r="43" s="127" customFormat="true" ht="13.8" hidden="false" customHeight="false" outlineLevel="0" collapsed="false">
      <c r="A43" s="127" t="s">
        <v>1018</v>
      </c>
      <c r="B43" s="127" t="s">
        <v>1854</v>
      </c>
      <c r="C43" s="127" t="s">
        <v>1857</v>
      </c>
      <c r="D43" s="127" t="s">
        <v>1837</v>
      </c>
      <c r="E43" s="127" t="s">
        <v>1858</v>
      </c>
      <c r="J43" s="127" t="s">
        <v>1838</v>
      </c>
      <c r="N43" s="127" t="s">
        <v>1741</v>
      </c>
      <c r="W43" s="127" t="s">
        <v>7</v>
      </c>
    </row>
    <row r="44" s="127" customFormat="true" ht="13.8" hidden="false" customHeight="false" outlineLevel="0" collapsed="false">
      <c r="A44" s="127" t="s">
        <v>1018</v>
      </c>
      <c r="B44" s="127" t="s">
        <v>1854</v>
      </c>
      <c r="C44" s="127" t="s">
        <v>1859</v>
      </c>
      <c r="D44" s="127" t="s">
        <v>1848</v>
      </c>
      <c r="E44" s="127" t="s">
        <v>1860</v>
      </c>
      <c r="J44" s="127" t="s">
        <v>1850</v>
      </c>
      <c r="N44" s="127" t="s">
        <v>1741</v>
      </c>
      <c r="W44" s="127" t="s">
        <v>7</v>
      </c>
    </row>
    <row r="46" customFormat="false" ht="13.8" hidden="false" customHeight="false" outlineLevel="0" collapsed="false">
      <c r="A46" s="35" t="s">
        <v>549</v>
      </c>
      <c r="C46" s="35" t="s">
        <v>588</v>
      </c>
      <c r="D46" s="35" t="s">
        <v>589</v>
      </c>
      <c r="H46" s="35" t="s">
        <v>1861</v>
      </c>
      <c r="N46" s="35" t="s">
        <v>828</v>
      </c>
    </row>
    <row r="47" s="51" customFormat="true" ht="25.5" hidden="false" customHeight="true" outlineLevel="0" collapsed="false">
      <c r="A47" s="51" t="s">
        <v>1693</v>
      </c>
      <c r="C47" s="51" t="s">
        <v>1748</v>
      </c>
      <c r="D47" s="51" t="s">
        <v>589</v>
      </c>
      <c r="J47" s="51" t="s">
        <v>1862</v>
      </c>
      <c r="L47" s="51" t="n">
        <v>1</v>
      </c>
      <c r="N47" s="51" t="s">
        <v>1697</v>
      </c>
      <c r="P47" s="51" t="str">
        <f aca="false">CONCATENATE("SetCondition")</f>
        <v>SetCondition</v>
      </c>
      <c r="Q47" s="121"/>
      <c r="R47" s="121"/>
      <c r="S47" s="121"/>
      <c r="T47" s="51" t="s">
        <v>1698</v>
      </c>
      <c r="W47" s="51" t="s">
        <v>7</v>
      </c>
    </row>
    <row r="48" customFormat="false" ht="13.8" hidden="false" customHeight="false" outlineLevel="0" collapsed="false">
      <c r="A48" s="35" t="s">
        <v>549</v>
      </c>
      <c r="C48" s="35" t="s">
        <v>606</v>
      </c>
      <c r="D48" s="35" t="s">
        <v>607</v>
      </c>
      <c r="H48" s="35" t="s">
        <v>1863</v>
      </c>
      <c r="N48" s="35" t="s">
        <v>828</v>
      </c>
    </row>
    <row r="49" s="51" customFormat="true" ht="25.5" hidden="false" customHeight="true" outlineLevel="0" collapsed="false">
      <c r="A49" s="51" t="s">
        <v>1693</v>
      </c>
      <c r="C49" s="51" t="s">
        <v>1751</v>
      </c>
      <c r="D49" s="51" t="s">
        <v>607</v>
      </c>
      <c r="J49" s="51" t="s">
        <v>1864</v>
      </c>
      <c r="L49" s="51" t="n">
        <v>1</v>
      </c>
      <c r="N49" s="51" t="s">
        <v>1704</v>
      </c>
      <c r="P49" s="51" t="str">
        <f aca="false">CONCATENATE("SetCondition")</f>
        <v>SetCondition</v>
      </c>
      <c r="Q49" s="121"/>
      <c r="R49" s="121"/>
      <c r="S49" s="121"/>
      <c r="T49" s="51" t="s">
        <v>1698</v>
      </c>
      <c r="W49" s="51" t="s">
        <v>7</v>
      </c>
    </row>
    <row r="50" customFormat="false" ht="13.8" hidden="false" customHeight="false" outlineLevel="0" collapsed="false">
      <c r="A50" s="35" t="s">
        <v>549</v>
      </c>
      <c r="C50" s="35" t="s">
        <v>1865</v>
      </c>
      <c r="D50" s="35" t="s">
        <v>1754</v>
      </c>
      <c r="H50" s="35" t="s">
        <v>1866</v>
      </c>
      <c r="N50" s="35" t="s">
        <v>828</v>
      </c>
      <c r="AD50" s="50"/>
    </row>
    <row r="51" s="51" customFormat="true" ht="25.5" hidden="false" customHeight="true" outlineLevel="0" collapsed="false">
      <c r="A51" s="51" t="s">
        <v>1693</v>
      </c>
      <c r="C51" s="51" t="s">
        <v>1756</v>
      </c>
      <c r="D51" s="51" t="s">
        <v>1754</v>
      </c>
      <c r="J51" s="51" t="s">
        <v>1867</v>
      </c>
      <c r="L51" s="51" t="n">
        <v>1</v>
      </c>
      <c r="N51" s="51" t="s">
        <v>1715</v>
      </c>
      <c r="P51" s="51" t="str">
        <f aca="false">CONCATENATE("SetCondition")</f>
        <v>SetCondition</v>
      </c>
      <c r="Q51" s="121"/>
      <c r="R51" s="121"/>
      <c r="S51" s="121"/>
      <c r="T51" s="51" t="s">
        <v>1698</v>
      </c>
      <c r="W51" s="51" t="s">
        <v>7</v>
      </c>
    </row>
    <row r="52" customFormat="false" ht="13.8" hidden="false" customHeight="false" outlineLevel="0" collapsed="false">
      <c r="A52" s="35" t="s">
        <v>549</v>
      </c>
      <c r="C52" s="35" t="s">
        <v>1868</v>
      </c>
      <c r="D52" s="35" t="s">
        <v>1869</v>
      </c>
      <c r="H52" s="35" t="s">
        <v>1870</v>
      </c>
      <c r="N52" s="35" t="s">
        <v>828</v>
      </c>
      <c r="AD52" s="50"/>
    </row>
    <row r="53" s="51" customFormat="true" ht="13.8" hidden="false" customHeight="false" outlineLevel="0" collapsed="false">
      <c r="A53" s="51" t="s">
        <v>1693</v>
      </c>
      <c r="C53" s="51" t="s">
        <v>1871</v>
      </c>
      <c r="D53" s="51" t="s">
        <v>1869</v>
      </c>
      <c r="E53" s="51" t="s">
        <v>1872</v>
      </c>
      <c r="J53" s="51" t="s">
        <v>1873</v>
      </c>
      <c r="L53" s="51" t="n">
        <v>1</v>
      </c>
      <c r="N53" s="51" t="s">
        <v>1697</v>
      </c>
      <c r="P53" s="51" t="str">
        <f aca="false">CONCATENATE("SetCondition")</f>
        <v>SetCondition</v>
      </c>
      <c r="Q53" s="121"/>
      <c r="R53" s="121"/>
      <c r="S53" s="121"/>
      <c r="T53" s="51" t="s">
        <v>1698</v>
      </c>
      <c r="W53" s="51" t="s">
        <v>7</v>
      </c>
    </row>
    <row r="54" customFormat="false" ht="13.8" hidden="false" customHeight="false" outlineLevel="0" collapsed="false">
      <c r="A54" s="35" t="s">
        <v>549</v>
      </c>
      <c r="C54" s="35" t="s">
        <v>1874</v>
      </c>
      <c r="D54" s="35" t="s">
        <v>1875</v>
      </c>
      <c r="H54" s="35" t="s">
        <v>1876</v>
      </c>
      <c r="N54" s="35" t="s">
        <v>828</v>
      </c>
      <c r="AD54" s="50"/>
    </row>
    <row r="55" s="51" customFormat="true" ht="13.8" hidden="false" customHeight="false" outlineLevel="0" collapsed="false">
      <c r="A55" s="51" t="s">
        <v>1693</v>
      </c>
      <c r="C55" s="51" t="s">
        <v>1877</v>
      </c>
      <c r="D55" s="51" t="s">
        <v>1875</v>
      </c>
      <c r="E55" s="51" t="s">
        <v>1878</v>
      </c>
      <c r="J55" s="51" t="s">
        <v>1879</v>
      </c>
      <c r="L55" s="51" t="n">
        <v>1</v>
      </c>
      <c r="N55" s="51" t="s">
        <v>1704</v>
      </c>
      <c r="P55" s="51" t="str">
        <f aca="false">CONCATENATE("SetCondition")</f>
        <v>SetCondition</v>
      </c>
      <c r="Q55" s="121"/>
      <c r="R55" s="121"/>
      <c r="S55" s="121"/>
      <c r="T55" s="51" t="s">
        <v>1698</v>
      </c>
      <c r="W55" s="51" t="s">
        <v>7</v>
      </c>
    </row>
    <row r="57" customFormat="false" ht="13.8" hidden="false" customHeight="false" outlineLevel="0" collapsed="false">
      <c r="A57" s="35" t="s">
        <v>549</v>
      </c>
      <c r="C57" s="35" t="s">
        <v>1880</v>
      </c>
      <c r="D57" s="35" t="s">
        <v>1881</v>
      </c>
      <c r="H57" s="35" t="s">
        <v>1882</v>
      </c>
      <c r="N57" s="35" t="s">
        <v>828</v>
      </c>
    </row>
    <row r="58" s="51" customFormat="true" ht="13.8" hidden="false" customHeight="false" outlineLevel="0" collapsed="false">
      <c r="A58" s="51" t="s">
        <v>1693</v>
      </c>
      <c r="C58" s="51" t="s">
        <v>1883</v>
      </c>
      <c r="D58" s="51" t="s">
        <v>1881</v>
      </c>
      <c r="E58" s="51" t="s">
        <v>1884</v>
      </c>
      <c r="J58" s="51" t="s">
        <v>1885</v>
      </c>
      <c r="L58" s="51" t="n">
        <v>1</v>
      </c>
      <c r="N58" s="51" t="s">
        <v>1704</v>
      </c>
      <c r="P58" s="51" t="str">
        <f aca="false">CONCATENATE("SetCondition")</f>
        <v>SetCondition</v>
      </c>
      <c r="Q58" s="121"/>
      <c r="R58" s="121"/>
      <c r="S58" s="121"/>
      <c r="T58" s="51" t="s">
        <v>1698</v>
      </c>
      <c r="W58" s="51" t="s">
        <v>7</v>
      </c>
    </row>
    <row r="59" customFormat="false" ht="13.8" hidden="false" customHeight="false" outlineLevel="0" collapsed="false">
      <c r="A59" s="35" t="s">
        <v>549</v>
      </c>
      <c r="C59" s="35" t="s">
        <v>1886</v>
      </c>
      <c r="D59" s="35" t="s">
        <v>1887</v>
      </c>
      <c r="H59" s="35" t="s">
        <v>1888</v>
      </c>
      <c r="N59" s="35" t="s">
        <v>828</v>
      </c>
    </row>
    <row r="60" s="51" customFormat="true" ht="13.8" hidden="false" customHeight="false" outlineLevel="0" collapsed="false">
      <c r="A60" s="51" t="s">
        <v>1693</v>
      </c>
      <c r="C60" s="51" t="s">
        <v>1889</v>
      </c>
      <c r="D60" s="51" t="s">
        <v>1887</v>
      </c>
      <c r="E60" s="51" t="s">
        <v>1890</v>
      </c>
      <c r="J60" s="51" t="s">
        <v>1891</v>
      </c>
      <c r="L60" s="51" t="n">
        <v>1</v>
      </c>
      <c r="N60" s="51" t="s">
        <v>1697</v>
      </c>
      <c r="P60" s="51" t="str">
        <f aca="false">CONCATENATE("SetCondition")</f>
        <v>SetCondition</v>
      </c>
      <c r="Q60" s="121"/>
      <c r="R60" s="121"/>
      <c r="S60" s="121"/>
      <c r="T60" s="51" t="s">
        <v>1698</v>
      </c>
      <c r="W60" s="51" t="s">
        <v>7</v>
      </c>
    </row>
    <row r="61" customFormat="false" ht="13.8" hidden="false" customHeight="false" outlineLevel="0" collapsed="false">
      <c r="A61" s="35" t="s">
        <v>549</v>
      </c>
      <c r="C61" s="35" t="s">
        <v>1892</v>
      </c>
      <c r="D61" s="35" t="s">
        <v>1893</v>
      </c>
      <c r="H61" s="35" t="s">
        <v>1894</v>
      </c>
      <c r="N61" s="35" t="s">
        <v>828</v>
      </c>
    </row>
    <row r="62" s="51" customFormat="true" ht="13.8" hidden="false" customHeight="false" outlineLevel="0" collapsed="false">
      <c r="A62" s="51" t="s">
        <v>1693</v>
      </c>
      <c r="C62" s="51" t="s">
        <v>1895</v>
      </c>
      <c r="D62" s="51" t="s">
        <v>1893</v>
      </c>
      <c r="J62" s="51" t="s">
        <v>1896</v>
      </c>
      <c r="L62" s="51" t="n">
        <v>1</v>
      </c>
      <c r="N62" s="51" t="s">
        <v>1697</v>
      </c>
      <c r="P62" s="51" t="str">
        <f aca="false">CONCATENATE("SetCondition")</f>
        <v>SetCondition</v>
      </c>
      <c r="Q62" s="121"/>
      <c r="R62" s="121"/>
      <c r="S62" s="121"/>
      <c r="T62" s="51" t="s">
        <v>1698</v>
      </c>
      <c r="W62" s="51" t="s">
        <v>7</v>
      </c>
    </row>
    <row r="63" customFormat="false" ht="13.8" hidden="false" customHeight="false" outlineLevel="0" collapsed="false">
      <c r="A63" s="35" t="s">
        <v>549</v>
      </c>
      <c r="C63" s="35" t="s">
        <v>1897</v>
      </c>
      <c r="D63" s="35" t="s">
        <v>1898</v>
      </c>
      <c r="H63" s="35" t="s">
        <v>1899</v>
      </c>
      <c r="N63" s="35" t="s">
        <v>828</v>
      </c>
    </row>
    <row r="64" s="51" customFormat="true" ht="13.8" hidden="false" customHeight="false" outlineLevel="0" collapsed="false">
      <c r="A64" s="51" t="s">
        <v>1693</v>
      </c>
      <c r="C64" s="51" t="s">
        <v>1900</v>
      </c>
      <c r="D64" s="51" t="s">
        <v>1898</v>
      </c>
      <c r="J64" s="51" t="s">
        <v>1901</v>
      </c>
      <c r="L64" s="51" t="n">
        <v>1</v>
      </c>
      <c r="N64" s="51" t="s">
        <v>1704</v>
      </c>
      <c r="P64" s="51" t="str">
        <f aca="false">CONCATENATE("SetCondition")</f>
        <v>SetCondition</v>
      </c>
      <c r="Q64" s="121"/>
      <c r="R64" s="121"/>
      <c r="S64" s="121"/>
      <c r="T64" s="51" t="s">
        <v>1698</v>
      </c>
      <c r="W64" s="51" t="s">
        <v>7</v>
      </c>
    </row>
    <row r="65" customFormat="false" ht="13.8" hidden="false" customHeight="false" outlineLevel="0" collapsed="false">
      <c r="A65" s="35" t="s">
        <v>549</v>
      </c>
      <c r="C65" s="35" t="s">
        <v>1902</v>
      </c>
      <c r="D65" s="35" t="s">
        <v>1903</v>
      </c>
      <c r="H65" s="35" t="s">
        <v>1904</v>
      </c>
      <c r="N65" s="35" t="s">
        <v>828</v>
      </c>
    </row>
    <row r="66" s="51" customFormat="true" ht="13.8" hidden="false" customHeight="false" outlineLevel="0" collapsed="false">
      <c r="A66" s="51" t="s">
        <v>1693</v>
      </c>
      <c r="C66" s="51" t="s">
        <v>1905</v>
      </c>
      <c r="D66" s="51" t="s">
        <v>1903</v>
      </c>
      <c r="J66" s="51" t="s">
        <v>1906</v>
      </c>
      <c r="L66" s="51" t="n">
        <v>1</v>
      </c>
      <c r="N66" s="51" t="s">
        <v>1715</v>
      </c>
      <c r="P66" s="51" t="str">
        <f aca="false">CONCATENATE("SetCondition")</f>
        <v>SetCondition</v>
      </c>
      <c r="Q66" s="121"/>
      <c r="R66" s="121"/>
      <c r="S66" s="121"/>
      <c r="T66" s="51" t="s">
        <v>1698</v>
      </c>
      <c r="W66" s="51" t="s">
        <v>7</v>
      </c>
    </row>
    <row r="67" customFormat="false" ht="13.8" hidden="false" customHeight="false" outlineLevel="0" collapsed="false">
      <c r="A67" s="35" t="s">
        <v>549</v>
      </c>
      <c r="C67" s="35" t="s">
        <v>1907</v>
      </c>
      <c r="D67" s="35" t="str">
        <f aca="false">D68</f>
        <v>No Throat Problem</v>
      </c>
      <c r="H67" s="35" t="s">
        <v>1908</v>
      </c>
      <c r="N67" s="35" t="s">
        <v>828</v>
      </c>
    </row>
    <row r="68" s="51" customFormat="true" ht="13.8" hidden="false" customHeight="false" outlineLevel="0" collapsed="false">
      <c r="A68" s="51" t="s">
        <v>1693</v>
      </c>
      <c r="C68" s="51" t="s">
        <v>1909</v>
      </c>
      <c r="D68" s="51" t="s">
        <v>1910</v>
      </c>
      <c r="H68" s="128"/>
      <c r="J68" s="51" t="s">
        <v>1911</v>
      </c>
      <c r="L68" s="51" t="n">
        <v>1</v>
      </c>
      <c r="N68" s="51" t="s">
        <v>1715</v>
      </c>
      <c r="P68" s="51" t="str">
        <f aca="false">CONCATENATE("SetCondition")</f>
        <v>SetCondition</v>
      </c>
      <c r="Q68" s="121"/>
      <c r="R68" s="121"/>
      <c r="S68" s="121"/>
      <c r="T68" s="51" t="s">
        <v>1698</v>
      </c>
      <c r="W68" s="51" t="s">
        <v>7</v>
      </c>
    </row>
    <row r="69" customFormat="false" ht="13.8" hidden="false" customHeight="false" outlineLevel="0" collapsed="false">
      <c r="A69" s="35" t="s">
        <v>549</v>
      </c>
      <c r="C69" s="35" t="s">
        <v>1912</v>
      </c>
      <c r="D69" s="35" t="str">
        <f aca="false">D70</f>
        <v>Mastoiditis</v>
      </c>
      <c r="H69" s="35" t="s">
        <v>1913</v>
      </c>
      <c r="N69" s="35" t="s">
        <v>828</v>
      </c>
    </row>
    <row r="70" s="51" customFormat="true" ht="13.8" hidden="false" customHeight="false" outlineLevel="0" collapsed="false">
      <c r="A70" s="51" t="s">
        <v>1693</v>
      </c>
      <c r="C70" s="51" t="s">
        <v>1914</v>
      </c>
      <c r="D70" s="51" t="s">
        <v>1915</v>
      </c>
      <c r="J70" s="51" t="s">
        <v>1916</v>
      </c>
      <c r="L70" s="51" t="n">
        <v>1</v>
      </c>
      <c r="N70" s="51" t="s">
        <v>1697</v>
      </c>
      <c r="P70" s="51" t="str">
        <f aca="false">CONCATENATE("SetCondition")</f>
        <v>SetCondition</v>
      </c>
      <c r="Q70" s="121"/>
      <c r="R70" s="121"/>
      <c r="S70" s="121"/>
      <c r="T70" s="51" t="s">
        <v>1698</v>
      </c>
      <c r="W70" s="51" t="s">
        <v>7</v>
      </c>
    </row>
    <row r="71" customFormat="false" ht="13.8" hidden="false" customHeight="false" outlineLevel="0" collapsed="false">
      <c r="A71" s="35" t="s">
        <v>549</v>
      </c>
      <c r="C71" s="35" t="s">
        <v>1917</v>
      </c>
      <c r="D71" s="35" t="str">
        <f aca="false">D75</f>
        <v>Acute Ear Infection</v>
      </c>
      <c r="H71" s="35" t="s">
        <v>1918</v>
      </c>
      <c r="N71" s="35" t="s">
        <v>828</v>
      </c>
    </row>
    <row r="72" customFormat="false" ht="13.8" hidden="false" customHeight="false" outlineLevel="0" collapsed="false">
      <c r="A72" s="35" t="s">
        <v>569</v>
      </c>
      <c r="B72" s="35" t="s">
        <v>1917</v>
      </c>
      <c r="C72" s="35" t="s">
        <v>1919</v>
      </c>
      <c r="H72" s="35" t="s">
        <v>1920</v>
      </c>
    </row>
    <row r="73" customFormat="false" ht="13.8" hidden="false" customHeight="false" outlineLevel="0" collapsed="false">
      <c r="A73" s="35" t="s">
        <v>569</v>
      </c>
      <c r="B73" s="35" t="s">
        <v>1917</v>
      </c>
      <c r="C73" s="35" t="s">
        <v>1921</v>
      </c>
      <c r="H73" s="35" t="s">
        <v>1922</v>
      </c>
    </row>
    <row r="74" customFormat="false" ht="13.8" hidden="false" customHeight="false" outlineLevel="0" collapsed="false">
      <c r="A74" s="35" t="s">
        <v>569</v>
      </c>
      <c r="B74" s="35" t="s">
        <v>1917</v>
      </c>
      <c r="C74" s="35" t="s">
        <v>1923</v>
      </c>
      <c r="H74" s="35" t="s">
        <v>1924</v>
      </c>
    </row>
    <row r="75" s="51" customFormat="true" ht="13.8" hidden="false" customHeight="false" outlineLevel="0" collapsed="false">
      <c r="A75" s="51" t="s">
        <v>1693</v>
      </c>
      <c r="C75" s="51" t="s">
        <v>1925</v>
      </c>
      <c r="D75" s="51" t="s">
        <v>1926</v>
      </c>
      <c r="J75" s="51" t="s">
        <v>1927</v>
      </c>
      <c r="L75" s="51" t="n">
        <v>1</v>
      </c>
      <c r="N75" s="51" t="s">
        <v>1704</v>
      </c>
      <c r="P75" s="51" t="str">
        <f aca="false">CONCATENATE("SetCondition")</f>
        <v>SetCondition</v>
      </c>
      <c r="Q75" s="121"/>
      <c r="R75" s="121"/>
      <c r="S75" s="121"/>
      <c r="T75" s="51" t="s">
        <v>1698</v>
      </c>
      <c r="W75" s="51" t="s">
        <v>7</v>
      </c>
    </row>
    <row r="76" customFormat="false" ht="13.8" hidden="false" customHeight="false" outlineLevel="0" collapsed="false">
      <c r="A76" s="35" t="s">
        <v>549</v>
      </c>
      <c r="C76" s="35" t="s">
        <v>1928</v>
      </c>
      <c r="D76" s="35" t="str">
        <f aca="false">D80</f>
        <v>Chronic Ear Infection</v>
      </c>
      <c r="H76" s="35" t="s">
        <v>1929</v>
      </c>
      <c r="N76" s="35" t="s">
        <v>828</v>
      </c>
    </row>
    <row r="77" customFormat="false" ht="13.8" hidden="false" customHeight="false" outlineLevel="0" collapsed="false">
      <c r="A77" s="35" t="s">
        <v>569</v>
      </c>
      <c r="B77" s="35" t="s">
        <v>1928</v>
      </c>
      <c r="C77" s="35" t="s">
        <v>1930</v>
      </c>
      <c r="H77" s="35" t="s">
        <v>1931</v>
      </c>
    </row>
    <row r="78" customFormat="false" ht="13.8" hidden="false" customHeight="false" outlineLevel="0" collapsed="false">
      <c r="A78" s="35" t="s">
        <v>569</v>
      </c>
      <c r="B78" s="35" t="s">
        <v>1928</v>
      </c>
      <c r="C78" s="35" t="s">
        <v>1932</v>
      </c>
      <c r="H78" s="35" t="s">
        <v>1933</v>
      </c>
    </row>
    <row r="79" customFormat="false" ht="13.8" hidden="false" customHeight="false" outlineLevel="0" collapsed="false">
      <c r="A79" s="35" t="s">
        <v>549</v>
      </c>
      <c r="C79" s="35" t="s">
        <v>1934</v>
      </c>
      <c r="H79" s="35" t="s">
        <v>1935</v>
      </c>
      <c r="N79" s="35" t="s">
        <v>828</v>
      </c>
    </row>
    <row r="80" s="51" customFormat="true" ht="13.8" hidden="false" customHeight="false" outlineLevel="0" collapsed="false">
      <c r="A80" s="51" t="s">
        <v>1693</v>
      </c>
      <c r="C80" s="51" t="s">
        <v>1936</v>
      </c>
      <c r="D80" s="51" t="s">
        <v>1937</v>
      </c>
      <c r="J80" s="51" t="s">
        <v>1938</v>
      </c>
      <c r="L80" s="51" t="n">
        <v>1</v>
      </c>
      <c r="N80" s="51" t="s">
        <v>1704</v>
      </c>
      <c r="P80" s="51" t="str">
        <f aca="false">CONCATENATE("SetCondition::",C81)</f>
        <v>SetCondition::EmCare.B23.DE32a_l</v>
      </c>
      <c r="T80" s="51" t="s">
        <v>1698</v>
      </c>
      <c r="W80" s="51" t="s">
        <v>7</v>
      </c>
    </row>
    <row r="81" s="127" customFormat="true" ht="13.8" hidden="false" customHeight="false" outlineLevel="0" collapsed="false">
      <c r="A81" s="127" t="s">
        <v>1018</v>
      </c>
      <c r="B81" s="127" t="s">
        <v>1936</v>
      </c>
      <c r="C81" s="127" t="s">
        <v>1939</v>
      </c>
      <c r="D81" s="127" t="s">
        <v>1940</v>
      </c>
      <c r="J81" s="127" t="s">
        <v>1941</v>
      </c>
      <c r="N81" s="127" t="s">
        <v>1741</v>
      </c>
      <c r="W81" s="129" t="s">
        <v>7</v>
      </c>
    </row>
    <row r="82" customFormat="false" ht="13.8" hidden="false" customHeight="false" outlineLevel="0" collapsed="false">
      <c r="A82" s="35" t="s">
        <v>549</v>
      </c>
      <c r="C82" s="35" t="s">
        <v>1942</v>
      </c>
      <c r="D82" s="35" t="str">
        <f aca="false">D83</f>
        <v>No Ear Infection</v>
      </c>
      <c r="H82" s="35" t="s">
        <v>1943</v>
      </c>
      <c r="N82" s="35" t="s">
        <v>828</v>
      </c>
    </row>
    <row r="83" s="51" customFormat="true" ht="13.8" hidden="false" customHeight="false" outlineLevel="0" collapsed="false">
      <c r="A83" s="51" t="s">
        <v>1693</v>
      </c>
      <c r="C83" s="51" t="s">
        <v>1944</v>
      </c>
      <c r="D83" s="51" t="s">
        <v>1945</v>
      </c>
      <c r="J83" s="51" t="s">
        <v>1946</v>
      </c>
      <c r="L83" s="51" t="n">
        <v>1</v>
      </c>
      <c r="N83" s="51" t="s">
        <v>1715</v>
      </c>
      <c r="P83" s="51" t="str">
        <f aca="false">CONCATENATE("SetCondition")</f>
        <v>SetCondition</v>
      </c>
      <c r="Q83" s="121"/>
      <c r="R83" s="121"/>
      <c r="S83" s="121"/>
      <c r="T83" s="51" t="s">
        <v>1698</v>
      </c>
      <c r="W83" s="51" t="s">
        <v>7</v>
      </c>
    </row>
    <row r="84" customFormat="false" ht="13.8" hidden="false" customHeight="false" outlineLevel="0" collapsed="false">
      <c r="A84" s="35" t="s">
        <v>549</v>
      </c>
      <c r="C84" s="35" t="s">
        <v>1947</v>
      </c>
      <c r="D84" s="35" t="str">
        <f aca="false">D85</f>
        <v>Very Severe Febrile Disease</v>
      </c>
      <c r="H84" s="35" t="s">
        <v>1948</v>
      </c>
      <c r="N84" s="35" t="s">
        <v>828</v>
      </c>
    </row>
    <row r="85" s="51" customFormat="true" ht="13.8" hidden="false" customHeight="false" outlineLevel="0" collapsed="false">
      <c r="A85" s="51" t="s">
        <v>1693</v>
      </c>
      <c r="C85" s="51" t="s">
        <v>1949</v>
      </c>
      <c r="D85" s="51" t="s">
        <v>1950</v>
      </c>
      <c r="J85" s="51" t="s">
        <v>1951</v>
      </c>
      <c r="L85" s="51" t="n">
        <v>1</v>
      </c>
      <c r="N85" s="51" t="s">
        <v>1697</v>
      </c>
      <c r="P85" s="51" t="str">
        <f aca="false">CONCATENATE("SetCondition")</f>
        <v>SetCondition</v>
      </c>
      <c r="Q85" s="121"/>
      <c r="R85" s="121"/>
      <c r="S85" s="121"/>
      <c r="T85" s="51" t="s">
        <v>1698</v>
      </c>
      <c r="W85" s="51" t="s">
        <v>7</v>
      </c>
    </row>
    <row r="86" customFormat="false" ht="13.8" hidden="false" customHeight="false" outlineLevel="0" collapsed="false">
      <c r="A86" s="35" t="s">
        <v>549</v>
      </c>
      <c r="C86" s="35" t="s">
        <v>1952</v>
      </c>
      <c r="D86" s="35" t="str">
        <f aca="false">D88</f>
        <v>Fever: possible bacterial infection</v>
      </c>
      <c r="H86" s="35" t="s">
        <v>1953</v>
      </c>
      <c r="N86" s="35" t="s">
        <v>828</v>
      </c>
    </row>
    <row r="87" customFormat="false" ht="13.8" hidden="false" customHeight="false" outlineLevel="0" collapsed="false">
      <c r="A87" s="35" t="s">
        <v>549</v>
      </c>
      <c r="C87" s="35" t="s">
        <v>1954</v>
      </c>
      <c r="D87" s="35" t="str">
        <f aca="false">D89</f>
        <v>Fever present every day for 7 Days or more</v>
      </c>
      <c r="H87" s="35" t="s">
        <v>1955</v>
      </c>
      <c r="N87" s="35" t="s">
        <v>828</v>
      </c>
    </row>
    <row r="88" s="51" customFormat="true" ht="13.8" hidden="false" customHeight="false" outlineLevel="0" collapsed="false">
      <c r="A88" s="51" t="s">
        <v>1693</v>
      </c>
      <c r="C88" s="51" t="s">
        <v>1956</v>
      </c>
      <c r="D88" s="51" t="s">
        <v>1957</v>
      </c>
      <c r="J88" s="51" t="s">
        <v>1958</v>
      </c>
      <c r="L88" s="51" t="n">
        <v>1</v>
      </c>
      <c r="N88" s="51" t="s">
        <v>1715</v>
      </c>
      <c r="P88" s="51" t="str">
        <f aca="false">CONCATENATE("SetCondition::",C87)</f>
        <v>SetCondition::EmCare.B23.DE26a</v>
      </c>
      <c r="T88" s="51" t="s">
        <v>1698</v>
      </c>
      <c r="W88" s="51" t="s">
        <v>7</v>
      </c>
    </row>
    <row r="89" s="127" customFormat="true" ht="13.8" hidden="false" customHeight="false" outlineLevel="0" collapsed="false">
      <c r="A89" s="127" t="s">
        <v>1018</v>
      </c>
      <c r="B89" s="127" t="s">
        <v>1956</v>
      </c>
      <c r="C89" s="127" t="s">
        <v>1959</v>
      </c>
      <c r="D89" s="127" t="s">
        <v>1960</v>
      </c>
      <c r="J89" s="127" t="s">
        <v>1961</v>
      </c>
      <c r="N89" s="127" t="s">
        <v>1741</v>
      </c>
      <c r="W89" s="129" t="s">
        <v>7</v>
      </c>
    </row>
    <row r="90" customFormat="false" ht="13.8" hidden="false" customHeight="false" outlineLevel="0" collapsed="false">
      <c r="A90" s="35" t="s">
        <v>549</v>
      </c>
      <c r="C90" s="35" t="s">
        <v>1962</v>
      </c>
      <c r="D90" s="35" t="str">
        <f aca="false">D91</f>
        <v>Fever: bacterial infection unlikely</v>
      </c>
      <c r="H90" s="35" t="s">
        <v>1963</v>
      </c>
      <c r="N90" s="35" t="s">
        <v>828</v>
      </c>
    </row>
    <row r="91" s="51" customFormat="true" ht="13.8" hidden="false" customHeight="false" outlineLevel="0" collapsed="false">
      <c r="A91" s="51" t="s">
        <v>1693</v>
      </c>
      <c r="C91" s="51" t="s">
        <v>1964</v>
      </c>
      <c r="D91" s="51" t="s">
        <v>1965</v>
      </c>
      <c r="J91" s="51" t="s">
        <v>1966</v>
      </c>
      <c r="L91" s="51" t="n">
        <v>1</v>
      </c>
      <c r="N91" s="51" t="s">
        <v>1715</v>
      </c>
      <c r="P91" s="51" t="str">
        <f aca="false">CONCATENATE("SetCondition::",C87)</f>
        <v>SetCondition::EmCare.B23.DE26a</v>
      </c>
      <c r="Q91" s="121"/>
      <c r="R91" s="121"/>
      <c r="S91" s="121"/>
      <c r="T91" s="51" t="s">
        <v>1698</v>
      </c>
      <c r="W91" s="51" t="s">
        <v>7</v>
      </c>
    </row>
    <row r="92" s="127" customFormat="true" ht="13.8" hidden="false" customHeight="false" outlineLevel="0" collapsed="false">
      <c r="A92" s="127" t="s">
        <v>1018</v>
      </c>
      <c r="B92" s="127" t="s">
        <v>1964</v>
      </c>
      <c r="C92" s="127" t="s">
        <v>1967</v>
      </c>
      <c r="D92" s="127" t="s">
        <v>1960</v>
      </c>
      <c r="J92" s="127" t="s">
        <v>1961</v>
      </c>
      <c r="N92" s="127" t="s">
        <v>1741</v>
      </c>
      <c r="W92" s="129" t="s">
        <v>7</v>
      </c>
    </row>
    <row r="93" customFormat="false" ht="13.8" hidden="false" customHeight="false" outlineLevel="0" collapsed="false">
      <c r="A93" s="35" t="s">
        <v>549</v>
      </c>
      <c r="C93" s="35" t="s">
        <v>1968</v>
      </c>
      <c r="D93" s="35" t="str">
        <f aca="false">D100</f>
        <v>Severe Complicated Measles</v>
      </c>
      <c r="H93" s="35" t="s">
        <v>1969</v>
      </c>
      <c r="N93" s="35" t="s">
        <v>828</v>
      </c>
    </row>
    <row r="94" customFormat="false" ht="13.8" hidden="false" customHeight="false" outlineLevel="0" collapsed="false">
      <c r="A94" s="35" t="s">
        <v>569</v>
      </c>
      <c r="B94" s="35" t="s">
        <v>1968</v>
      </c>
      <c r="C94" s="35" t="s">
        <v>1970</v>
      </c>
      <c r="H94" s="35" t="s">
        <v>1971</v>
      </c>
    </row>
    <row r="95" customFormat="false" ht="13.8" hidden="false" customHeight="false" outlineLevel="0" collapsed="false">
      <c r="A95" s="35" t="s">
        <v>569</v>
      </c>
      <c r="B95" s="35" t="s">
        <v>1970</v>
      </c>
      <c r="C95" s="35" t="s">
        <v>1972</v>
      </c>
      <c r="H95" s="35" t="s">
        <v>1973</v>
      </c>
    </row>
    <row r="96" customFormat="false" ht="13.8" hidden="false" customHeight="false" outlineLevel="0" collapsed="false">
      <c r="A96" s="35" t="s">
        <v>569</v>
      </c>
      <c r="B96" s="35" t="s">
        <v>1970</v>
      </c>
      <c r="C96" s="35" t="s">
        <v>1974</v>
      </c>
      <c r="H96" s="35" t="s">
        <v>1975</v>
      </c>
    </row>
    <row r="97" customFormat="false" ht="13.8" hidden="false" customHeight="false" outlineLevel="0" collapsed="false">
      <c r="A97" s="35" t="s">
        <v>569</v>
      </c>
      <c r="B97" s="35" t="s">
        <v>1974</v>
      </c>
      <c r="C97" s="35" t="s">
        <v>1976</v>
      </c>
      <c r="H97" s="35" t="s">
        <v>1977</v>
      </c>
    </row>
    <row r="98" customFormat="false" ht="13.8" hidden="false" customHeight="false" outlineLevel="0" collapsed="false">
      <c r="A98" s="35" t="s">
        <v>569</v>
      </c>
      <c r="B98" s="35" t="s">
        <v>1974</v>
      </c>
      <c r="C98" s="35" t="s">
        <v>1978</v>
      </c>
      <c r="H98" s="35" t="s">
        <v>1979</v>
      </c>
    </row>
    <row r="99" customFormat="false" ht="13.8" hidden="false" customHeight="false" outlineLevel="0" collapsed="false">
      <c r="A99" s="35" t="s">
        <v>569</v>
      </c>
      <c r="B99" s="35" t="s">
        <v>1968</v>
      </c>
      <c r="C99" s="35" t="s">
        <v>1980</v>
      </c>
      <c r="H99" s="35" t="s">
        <v>1981</v>
      </c>
    </row>
    <row r="100" s="51" customFormat="true" ht="13.8" hidden="false" customHeight="false" outlineLevel="0" collapsed="false">
      <c r="A100" s="51" t="s">
        <v>1693</v>
      </c>
      <c r="C100" s="51" t="s">
        <v>1982</v>
      </c>
      <c r="D100" s="51" t="s">
        <v>1983</v>
      </c>
      <c r="J100" s="51" t="s">
        <v>1984</v>
      </c>
      <c r="L100" s="51" t="n">
        <v>1</v>
      </c>
      <c r="N100" s="51" t="s">
        <v>1697</v>
      </c>
      <c r="P100" s="51" t="str">
        <f aca="false">CONCATENATE("SetCondition")</f>
        <v>SetCondition</v>
      </c>
      <c r="Q100" s="121"/>
      <c r="R100" s="121"/>
      <c r="S100" s="121"/>
      <c r="T100" s="51" t="s">
        <v>1698</v>
      </c>
      <c r="W100" s="51" t="s">
        <v>7</v>
      </c>
    </row>
    <row r="101" customFormat="false" ht="13.8" hidden="false" customHeight="false" outlineLevel="0" collapsed="false">
      <c r="A101" s="35" t="s">
        <v>549</v>
      </c>
      <c r="C101" s="35" t="s">
        <v>1985</v>
      </c>
      <c r="D101" s="35" t="str">
        <f aca="false">D106</f>
        <v>Measles with Eye or Mouth Complication</v>
      </c>
      <c r="H101" s="35" t="s">
        <v>1986</v>
      </c>
      <c r="N101" s="35" t="s">
        <v>828</v>
      </c>
    </row>
    <row r="102" customFormat="false" ht="13.8" hidden="false" customHeight="false" outlineLevel="0" collapsed="false">
      <c r="A102" s="35" t="s">
        <v>569</v>
      </c>
      <c r="B102" s="35" t="s">
        <v>1985</v>
      </c>
      <c r="C102" s="35" t="s">
        <v>1987</v>
      </c>
      <c r="H102" s="35" t="s">
        <v>1988</v>
      </c>
    </row>
    <row r="103" customFormat="false" ht="13.8" hidden="false" customHeight="false" outlineLevel="0" collapsed="false">
      <c r="A103" s="35" t="s">
        <v>569</v>
      </c>
      <c r="B103" s="35" t="s">
        <v>1985</v>
      </c>
      <c r="C103" s="35" t="s">
        <v>1989</v>
      </c>
      <c r="H103" s="35" t="s">
        <v>1971</v>
      </c>
    </row>
    <row r="104" customFormat="false" ht="13.8" hidden="false" customHeight="false" outlineLevel="0" collapsed="false">
      <c r="A104" s="35" t="s">
        <v>569</v>
      </c>
      <c r="B104" s="35" t="s">
        <v>1989</v>
      </c>
      <c r="C104" s="35" t="s">
        <v>1990</v>
      </c>
      <c r="H104" s="35" t="s">
        <v>1991</v>
      </c>
    </row>
    <row r="105" customFormat="false" ht="13.8" hidden="false" customHeight="false" outlineLevel="0" collapsed="false">
      <c r="A105" s="35" t="s">
        <v>569</v>
      </c>
      <c r="B105" s="35" t="s">
        <v>1989</v>
      </c>
      <c r="C105" s="35" t="s">
        <v>1992</v>
      </c>
      <c r="H105" s="35" t="s">
        <v>1993</v>
      </c>
    </row>
    <row r="106" s="51" customFormat="true" ht="13.8" hidden="false" customHeight="false" outlineLevel="0" collapsed="false">
      <c r="A106" s="51" t="s">
        <v>1693</v>
      </c>
      <c r="C106" s="51" t="s">
        <v>1994</v>
      </c>
      <c r="D106" s="51" t="s">
        <v>1995</v>
      </c>
      <c r="J106" s="51" t="s">
        <v>1996</v>
      </c>
      <c r="L106" s="51" t="n">
        <v>1</v>
      </c>
      <c r="N106" s="51" t="s">
        <v>1704</v>
      </c>
      <c r="P106" s="51" t="str">
        <f aca="false">CONCATENATE("SetCondition")</f>
        <v>SetCondition</v>
      </c>
      <c r="Q106" s="121"/>
      <c r="R106" s="121"/>
      <c r="S106" s="121"/>
      <c r="T106" s="51" t="s">
        <v>1698</v>
      </c>
      <c r="W106" s="51" t="s">
        <v>7</v>
      </c>
    </row>
    <row r="107" customFormat="false" ht="13.8" hidden="false" customHeight="false" outlineLevel="0" collapsed="false">
      <c r="A107" s="35" t="s">
        <v>549</v>
      </c>
      <c r="C107" s="35" t="s">
        <v>1997</v>
      </c>
      <c r="D107" s="35" t="str">
        <f aca="false">D108</f>
        <v>Possible Measles</v>
      </c>
      <c r="H107" s="35" t="s">
        <v>1998</v>
      </c>
      <c r="N107" s="35" t="s">
        <v>828</v>
      </c>
    </row>
    <row r="108" s="51" customFormat="true" ht="13.8" hidden="false" customHeight="false" outlineLevel="0" collapsed="false">
      <c r="A108" s="51" t="s">
        <v>1693</v>
      </c>
      <c r="C108" s="51" t="s">
        <v>1999</v>
      </c>
      <c r="D108" s="51" t="s">
        <v>2000</v>
      </c>
      <c r="J108" s="51" t="s">
        <v>2001</v>
      </c>
      <c r="L108" s="51" t="n">
        <v>1</v>
      </c>
      <c r="N108" s="51" t="s">
        <v>1715</v>
      </c>
      <c r="P108" s="51" t="str">
        <f aca="false">CONCATENATE("SetCondition")</f>
        <v>SetCondition</v>
      </c>
      <c r="Q108" s="121"/>
      <c r="R108" s="121"/>
      <c r="S108" s="121"/>
      <c r="T108" s="51" t="s">
        <v>1698</v>
      </c>
      <c r="W108" s="51" t="s">
        <v>7</v>
      </c>
    </row>
    <row r="109" customFormat="false" ht="13.8" hidden="false" customHeight="false" outlineLevel="0" collapsed="false">
      <c r="A109" s="35" t="s">
        <v>549</v>
      </c>
      <c r="C109" s="35" t="s">
        <v>2002</v>
      </c>
      <c r="D109" s="35" t="str">
        <f aca="false">D113</f>
        <v>Severe Anaemia</v>
      </c>
      <c r="H109" s="35" t="s">
        <v>2003</v>
      </c>
      <c r="N109" s="35" t="s">
        <v>828</v>
      </c>
    </row>
    <row r="110" customFormat="false" ht="13.8" hidden="false" customHeight="false" outlineLevel="0" collapsed="false">
      <c r="A110" s="35" t="s">
        <v>569</v>
      </c>
      <c r="B110" s="35" t="s">
        <v>2002</v>
      </c>
      <c r="C110" s="21" t="s">
        <v>2004</v>
      </c>
      <c r="H110" s="35" t="s">
        <v>2005</v>
      </c>
    </row>
    <row r="111" customFormat="false" ht="13.8" hidden="false" customHeight="false" outlineLevel="0" collapsed="false">
      <c r="A111" s="35" t="s">
        <v>569</v>
      </c>
      <c r="B111" s="35" t="s">
        <v>2002</v>
      </c>
      <c r="C111" s="21" t="s">
        <v>2006</v>
      </c>
      <c r="H111" s="35" t="s">
        <v>2007</v>
      </c>
    </row>
    <row r="113" s="121" customFormat="true" ht="13.8" hidden="false" customHeight="false" outlineLevel="0" collapsed="false">
      <c r="A113" s="51" t="s">
        <v>1693</v>
      </c>
      <c r="C113" s="121" t="s">
        <v>2008</v>
      </c>
      <c r="D113" s="51" t="s">
        <v>2009</v>
      </c>
      <c r="J113" s="121" t="s">
        <v>2010</v>
      </c>
      <c r="L113" s="121" t="n">
        <v>1</v>
      </c>
      <c r="N113" s="51" t="s">
        <v>1697</v>
      </c>
      <c r="P113" s="51" t="str">
        <f aca="false">CONCATENATE("SetCondition")</f>
        <v>SetCondition</v>
      </c>
      <c r="T113" s="51" t="s">
        <v>1698</v>
      </c>
      <c r="W113" s="51" t="s">
        <v>7</v>
      </c>
    </row>
    <row r="114" customFormat="false" ht="13.8" hidden="false" customHeight="false" outlineLevel="0" collapsed="false">
      <c r="A114" s="35" t="s">
        <v>549</v>
      </c>
      <c r="C114" s="35" t="s">
        <v>2011</v>
      </c>
      <c r="D114" s="35" t="str">
        <f aca="false">D118</f>
        <v>Anaemia</v>
      </c>
      <c r="H114" s="35" t="s">
        <v>2012</v>
      </c>
      <c r="N114" s="35" t="s">
        <v>828</v>
      </c>
    </row>
    <row r="115" customFormat="false" ht="13.8" hidden="false" customHeight="false" outlineLevel="0" collapsed="false">
      <c r="A115" s="35" t="s">
        <v>569</v>
      </c>
      <c r="B115" s="35" t="s">
        <v>2011</v>
      </c>
      <c r="H115" s="35" t="s">
        <v>2013</v>
      </c>
    </row>
    <row r="116" customFormat="false" ht="13.8" hidden="false" customHeight="false" outlineLevel="0" collapsed="false">
      <c r="A116" s="35" t="s">
        <v>569</v>
      </c>
      <c r="B116" s="35" t="s">
        <v>2011</v>
      </c>
      <c r="H116" s="35" t="s">
        <v>2014</v>
      </c>
    </row>
    <row r="118" s="121" customFormat="true" ht="13.8" hidden="false" customHeight="false" outlineLevel="0" collapsed="false">
      <c r="A118" s="51" t="s">
        <v>1693</v>
      </c>
      <c r="C118" s="121" t="s">
        <v>2015</v>
      </c>
      <c r="D118" s="51" t="s">
        <v>2016</v>
      </c>
      <c r="J118" s="121" t="s">
        <v>2017</v>
      </c>
      <c r="L118" s="121" t="n">
        <v>1</v>
      </c>
      <c r="N118" s="51" t="s">
        <v>1704</v>
      </c>
      <c r="P118" s="51" t="str">
        <f aca="false">CONCATENATE("SetCondition")</f>
        <v>SetCondition</v>
      </c>
      <c r="T118" s="51" t="s">
        <v>1698</v>
      </c>
      <c r="W118" s="51" t="s">
        <v>7</v>
      </c>
    </row>
    <row r="119" customFormat="false" ht="13.8" hidden="false" customHeight="false" outlineLevel="0" collapsed="false">
      <c r="A119" s="35" t="s">
        <v>549</v>
      </c>
      <c r="C119" s="35" t="s">
        <v>2018</v>
      </c>
      <c r="D119" s="35" t="str">
        <f aca="false">D123</f>
        <v>No Anaemia</v>
      </c>
      <c r="H119" s="35" t="s">
        <v>2019</v>
      </c>
      <c r="N119" s="35" t="s">
        <v>828</v>
      </c>
    </row>
    <row r="120" customFormat="false" ht="13.8" hidden="false" customHeight="false" outlineLevel="0" collapsed="false">
      <c r="A120" s="35" t="s">
        <v>569</v>
      </c>
      <c r="B120" s="35" t="s">
        <v>2018</v>
      </c>
      <c r="C120" s="21" t="s">
        <v>2020</v>
      </c>
      <c r="H120" s="35" t="s">
        <v>2021</v>
      </c>
    </row>
    <row r="121" customFormat="false" ht="13.8" hidden="false" customHeight="false" outlineLevel="0" collapsed="false">
      <c r="A121" s="35" t="s">
        <v>569</v>
      </c>
      <c r="B121" s="35" t="s">
        <v>2018</v>
      </c>
      <c r="C121" s="21" t="s">
        <v>2022</v>
      </c>
      <c r="H121" s="35" t="s">
        <v>2023</v>
      </c>
    </row>
    <row r="123" s="121" customFormat="true" ht="13.8" hidden="false" customHeight="false" outlineLevel="0" collapsed="false">
      <c r="A123" s="51" t="s">
        <v>1693</v>
      </c>
      <c r="C123" s="121" t="s">
        <v>2024</v>
      </c>
      <c r="D123" s="51" t="s">
        <v>2025</v>
      </c>
      <c r="J123" s="121" t="s">
        <v>2026</v>
      </c>
      <c r="L123" s="121" t="n">
        <v>1</v>
      </c>
      <c r="N123" s="51" t="s">
        <v>1715</v>
      </c>
      <c r="P123" s="51" t="str">
        <f aca="false">CONCATENATE("SetCondition")</f>
        <v>SetCondition</v>
      </c>
      <c r="T123" s="51" t="s">
        <v>1698</v>
      </c>
      <c r="W123" s="51" t="s">
        <v>7</v>
      </c>
    </row>
    <row r="124" customFormat="false" ht="13.8" hidden="false" customHeight="false" outlineLevel="0" collapsed="false">
      <c r="A124" s="35" t="s">
        <v>549</v>
      </c>
      <c r="C124" s="35" t="s">
        <v>2027</v>
      </c>
      <c r="D124" s="35" t="str">
        <f aca="false">D125</f>
        <v>Eye Infection</v>
      </c>
      <c r="H124" s="35" t="s">
        <v>2028</v>
      </c>
      <c r="N124" s="35" t="s">
        <v>828</v>
      </c>
    </row>
    <row r="125" s="121" customFormat="true" ht="13.2" hidden="false" customHeight="true" outlineLevel="0" collapsed="false">
      <c r="A125" s="51" t="s">
        <v>1693</v>
      </c>
      <c r="C125" s="121" t="s">
        <v>2029</v>
      </c>
      <c r="D125" s="51" t="s">
        <v>2030</v>
      </c>
      <c r="J125" s="121" t="s">
        <v>2031</v>
      </c>
      <c r="L125" s="121" t="n">
        <v>1</v>
      </c>
      <c r="N125" s="51"/>
      <c r="P125" s="51" t="str">
        <f aca="false">CONCATENATE("SetCondition")</f>
        <v>SetCondition</v>
      </c>
      <c r="T125" s="51" t="s">
        <v>1698</v>
      </c>
      <c r="W125" s="51" t="s">
        <v>7</v>
      </c>
    </row>
    <row r="126" customFormat="false" ht="13.8" hidden="false" customHeight="false" outlineLevel="0" collapsed="false">
      <c r="A126" s="35" t="s">
        <v>549</v>
      </c>
      <c r="C126" s="35" t="s">
        <v>2032</v>
      </c>
      <c r="D126" s="35" t="str">
        <f aca="false">D127</f>
        <v>Clouding of the Cornea</v>
      </c>
      <c r="H126" s="83" t="s">
        <v>2033</v>
      </c>
      <c r="N126" s="35" t="s">
        <v>828</v>
      </c>
    </row>
    <row r="127" s="121" customFormat="true" ht="13.8" hidden="false" customHeight="false" outlineLevel="0" collapsed="false">
      <c r="A127" s="51" t="s">
        <v>1693</v>
      </c>
      <c r="C127" s="121" t="s">
        <v>2034</v>
      </c>
      <c r="D127" s="51" t="s">
        <v>1276</v>
      </c>
      <c r="J127" s="121" t="s">
        <v>2035</v>
      </c>
      <c r="L127" s="121" t="n">
        <v>1</v>
      </c>
      <c r="N127" s="51"/>
      <c r="P127" s="51" t="str">
        <f aca="false">CONCATENATE("SetCondition::",C128)</f>
        <v>SetCondition::EmCare.B23.DE36</v>
      </c>
      <c r="T127" s="51" t="s">
        <v>1698</v>
      </c>
      <c r="W127" s="51" t="s">
        <v>7</v>
      </c>
    </row>
    <row r="128" customFormat="false" ht="13.8" hidden="false" customHeight="false" outlineLevel="0" collapsed="false">
      <c r="A128" s="35" t="s">
        <v>549</v>
      </c>
      <c r="C128" s="35" t="s">
        <v>2036</v>
      </c>
      <c r="D128" s="35" t="str">
        <f aca="false">D131</f>
        <v>New or not previously treated</v>
      </c>
      <c r="H128" s="35" t="s">
        <v>2003</v>
      </c>
      <c r="N128" s="35" t="s">
        <v>828</v>
      </c>
    </row>
    <row r="129" customFormat="false" ht="13.8" hidden="false" customHeight="false" outlineLevel="0" collapsed="false">
      <c r="A129" s="35" t="s">
        <v>569</v>
      </c>
      <c r="B129" s="35" t="s">
        <v>2036</v>
      </c>
      <c r="C129" s="35" t="s">
        <v>2037</v>
      </c>
      <c r="H129" s="35" t="s">
        <v>2038</v>
      </c>
    </row>
    <row r="130" customFormat="false" ht="13.8" hidden="false" customHeight="false" outlineLevel="0" collapsed="false">
      <c r="A130" s="35" t="s">
        <v>569</v>
      </c>
      <c r="B130" s="35" t="s">
        <v>2036</v>
      </c>
      <c r="C130" s="35" t="s">
        <v>2039</v>
      </c>
      <c r="H130" s="35" t="s">
        <v>2040</v>
      </c>
    </row>
    <row r="131" s="127" customFormat="true" ht="13.8" hidden="false" customHeight="false" outlineLevel="0" collapsed="false">
      <c r="A131" s="127" t="s">
        <v>1018</v>
      </c>
      <c r="B131" s="127" t="s">
        <v>2034</v>
      </c>
      <c r="C131" s="127" t="s">
        <v>2041</v>
      </c>
      <c r="D131" s="127" t="s">
        <v>2042</v>
      </c>
      <c r="J131" s="127" t="s">
        <v>2043</v>
      </c>
      <c r="N131" s="127" t="s">
        <v>2044</v>
      </c>
      <c r="W131" s="129" t="s">
        <v>7</v>
      </c>
    </row>
    <row r="132" customFormat="false" ht="13.8" hidden="false" customHeight="false" outlineLevel="0" collapsed="false">
      <c r="A132" s="35" t="s">
        <v>549</v>
      </c>
      <c r="C132" s="35" t="s">
        <v>2045</v>
      </c>
      <c r="D132" s="35" t="str">
        <f aca="false">D133</f>
        <v>Papular Urticaria or Papular Pruritic Eruptions</v>
      </c>
      <c r="H132" s="35" t="s">
        <v>2046</v>
      </c>
      <c r="N132" s="35" t="s">
        <v>828</v>
      </c>
    </row>
    <row r="133" s="121" customFormat="true" ht="13.8" hidden="false" customHeight="false" outlineLevel="0" collapsed="false">
      <c r="A133" s="51" t="s">
        <v>1693</v>
      </c>
      <c r="C133" s="121" t="s">
        <v>2047</v>
      </c>
      <c r="D133" s="51" t="s">
        <v>1310</v>
      </c>
      <c r="J133" s="121" t="s">
        <v>2048</v>
      </c>
      <c r="L133" s="121" t="n">
        <v>1</v>
      </c>
      <c r="P133" s="51" t="str">
        <f aca="false">CONCATENATE("SetCondition")</f>
        <v>SetCondition</v>
      </c>
      <c r="T133" s="51" t="s">
        <v>1698</v>
      </c>
      <c r="W133" s="51" t="s">
        <v>7</v>
      </c>
    </row>
    <row r="134" customFormat="false" ht="13.8" hidden="false" customHeight="false" outlineLevel="0" collapsed="false">
      <c r="A134" s="35" t="s">
        <v>549</v>
      </c>
      <c r="C134" s="35" t="s">
        <v>2049</v>
      </c>
      <c r="D134" s="35" t="str">
        <f aca="false">D135</f>
        <v>Ringworm (Tinea)</v>
      </c>
      <c r="H134" s="35" t="s">
        <v>2050</v>
      </c>
      <c r="N134" s="35" t="s">
        <v>828</v>
      </c>
    </row>
    <row r="135" s="121" customFormat="true" ht="13.8" hidden="false" customHeight="false" outlineLevel="0" collapsed="false">
      <c r="A135" s="51" t="s">
        <v>1693</v>
      </c>
      <c r="C135" s="121" t="s">
        <v>2051</v>
      </c>
      <c r="D135" s="51" t="s">
        <v>1315</v>
      </c>
      <c r="J135" s="121" t="s">
        <v>2052</v>
      </c>
      <c r="L135" s="121" t="n">
        <v>1</v>
      </c>
      <c r="P135" s="51" t="str">
        <f aca="false">CONCATENATE("SetCondition::",C136)</f>
        <v>SetCondition::EmCare.B23.DE43a</v>
      </c>
      <c r="T135" s="51" t="s">
        <v>1698</v>
      </c>
      <c r="W135" s="51" t="s">
        <v>7</v>
      </c>
    </row>
    <row r="136" customFormat="false" ht="13.8" hidden="false" customHeight="false" outlineLevel="0" collapsed="false">
      <c r="A136" s="35" t="s">
        <v>549</v>
      </c>
      <c r="C136" s="35" t="s">
        <v>2053</v>
      </c>
      <c r="D136" s="35" t="str">
        <f aca="false">D137</f>
        <v>Scalp Infection (tinea capitis)</v>
      </c>
      <c r="H136" s="35" t="s">
        <v>2054</v>
      </c>
      <c r="N136" s="35" t="s">
        <v>828</v>
      </c>
    </row>
    <row r="137" s="127" customFormat="true" ht="13.8" hidden="false" customHeight="false" outlineLevel="0" collapsed="false">
      <c r="A137" s="127" t="s">
        <v>1018</v>
      </c>
      <c r="B137" s="127" t="s">
        <v>2051</v>
      </c>
      <c r="C137" s="127" t="s">
        <v>2055</v>
      </c>
      <c r="D137" s="127" t="s">
        <v>1361</v>
      </c>
      <c r="E137" s="130"/>
      <c r="J137" s="127" t="s">
        <v>2056</v>
      </c>
      <c r="N137" s="127" t="s">
        <v>1741</v>
      </c>
      <c r="W137" s="129" t="s">
        <v>7</v>
      </c>
    </row>
    <row r="138" customFormat="false" ht="13.8" hidden="false" customHeight="false" outlineLevel="0" collapsed="false">
      <c r="A138" s="35" t="s">
        <v>549</v>
      </c>
      <c r="C138" s="35" t="s">
        <v>2057</v>
      </c>
      <c r="D138" s="35" t="str">
        <f aca="false">D139</f>
        <v>Scabies</v>
      </c>
      <c r="H138" s="35" t="s">
        <v>2058</v>
      </c>
      <c r="N138" s="35" t="s">
        <v>828</v>
      </c>
    </row>
    <row r="139" s="121" customFormat="true" ht="13.8" hidden="false" customHeight="false" outlineLevel="0" collapsed="false">
      <c r="A139" s="51" t="s">
        <v>1693</v>
      </c>
      <c r="C139" s="121" t="s">
        <v>2059</v>
      </c>
      <c r="D139" s="51" t="s">
        <v>1319</v>
      </c>
      <c r="I139" s="51"/>
      <c r="J139" s="121" t="s">
        <v>2060</v>
      </c>
      <c r="L139" s="121" t="n">
        <v>1</v>
      </c>
      <c r="P139" s="51" t="str">
        <f aca="false">CONCATENATE("SetCondition")</f>
        <v>SetCondition</v>
      </c>
      <c r="T139" s="51" t="s">
        <v>1698</v>
      </c>
      <c r="W139" s="51" t="s">
        <v>7</v>
      </c>
    </row>
    <row r="140" customFormat="false" ht="13.8" hidden="false" customHeight="false" outlineLevel="0" collapsed="false">
      <c r="A140" s="35" t="s">
        <v>549</v>
      </c>
      <c r="C140" s="35" t="s">
        <v>2061</v>
      </c>
      <c r="D140" s="35" t="str">
        <f aca="false">D141</f>
        <v>Chickenpox</v>
      </c>
      <c r="H140" s="35" t="s">
        <v>2062</v>
      </c>
      <c r="N140" s="35" t="s">
        <v>828</v>
      </c>
    </row>
    <row r="141" s="51" customFormat="true" ht="13.8" hidden="false" customHeight="false" outlineLevel="0" collapsed="false">
      <c r="A141" s="51" t="s">
        <v>1693</v>
      </c>
      <c r="C141" s="51" t="s">
        <v>2063</v>
      </c>
      <c r="D141" s="51" t="s">
        <v>1323</v>
      </c>
      <c r="J141" s="51" t="s">
        <v>2064</v>
      </c>
      <c r="L141" s="51" t="n">
        <v>1</v>
      </c>
      <c r="N141" s="51" t="s">
        <v>1697</v>
      </c>
      <c r="P141" s="51" t="str">
        <f aca="false">CONCATENATE("SetCondition::",C142,"::",C144)</f>
        <v>SetCondition::EmCare.B23.DE46A::EmCare.B23.DE46</v>
      </c>
      <c r="T141" s="51" t="s">
        <v>1698</v>
      </c>
      <c r="W141" s="51" t="s">
        <v>7</v>
      </c>
    </row>
    <row r="142" customFormat="false" ht="13.8" hidden="false" customHeight="false" outlineLevel="0" collapsed="false">
      <c r="A142" s="35" t="s">
        <v>549</v>
      </c>
      <c r="C142" s="35" t="s">
        <v>2065</v>
      </c>
      <c r="H142" s="35" t="s">
        <v>2066</v>
      </c>
      <c r="J142" s="50"/>
      <c r="N142" s="35" t="s">
        <v>828</v>
      </c>
    </row>
    <row r="143" s="127" customFormat="true" ht="13.8" hidden="false" customHeight="false" outlineLevel="0" collapsed="false">
      <c r="A143" s="127" t="s">
        <v>1018</v>
      </c>
      <c r="B143" s="127" t="s">
        <v>2063</v>
      </c>
      <c r="C143" s="127" t="s">
        <v>2067</v>
      </c>
      <c r="D143" s="127" t="s">
        <v>2068</v>
      </c>
      <c r="J143" s="127" t="s">
        <v>2069</v>
      </c>
      <c r="N143" s="127" t="s">
        <v>2044</v>
      </c>
      <c r="W143" s="129" t="s">
        <v>7</v>
      </c>
    </row>
    <row r="144" customFormat="false" ht="13.8" hidden="false" customHeight="false" outlineLevel="0" collapsed="false">
      <c r="A144" s="35" t="s">
        <v>549</v>
      </c>
      <c r="C144" s="35" t="s">
        <v>2070</v>
      </c>
      <c r="H144" s="83" t="s">
        <v>2071</v>
      </c>
      <c r="N144" s="35" t="s">
        <v>828</v>
      </c>
    </row>
    <row r="145" s="127" customFormat="true" ht="13.8" hidden="false" customHeight="false" outlineLevel="0" collapsed="false">
      <c r="A145" s="127" t="s">
        <v>1018</v>
      </c>
      <c r="B145" s="127" t="s">
        <v>2063</v>
      </c>
      <c r="C145" s="127" t="s">
        <v>2072</v>
      </c>
      <c r="D145" s="127" t="s">
        <v>2073</v>
      </c>
      <c r="J145" s="131" t="s">
        <v>2074</v>
      </c>
      <c r="N145" s="127" t="s">
        <v>2044</v>
      </c>
      <c r="W145" s="129" t="s">
        <v>7</v>
      </c>
    </row>
    <row r="146" customFormat="false" ht="13.8" hidden="false" customHeight="false" outlineLevel="0" collapsed="false">
      <c r="A146" s="35" t="s">
        <v>549</v>
      </c>
      <c r="C146" s="35" t="s">
        <v>2075</v>
      </c>
      <c r="D146" s="35" t="str">
        <f aca="false">D147</f>
        <v>Herpes Zoster</v>
      </c>
      <c r="H146" s="35" t="s">
        <v>2076</v>
      </c>
      <c r="N146" s="35" t="s">
        <v>828</v>
      </c>
    </row>
    <row r="147" s="121" customFormat="true" ht="13.8" hidden="false" customHeight="false" outlineLevel="0" collapsed="false">
      <c r="A147" s="51" t="s">
        <v>1693</v>
      </c>
      <c r="C147" s="121" t="s">
        <v>2077</v>
      </c>
      <c r="D147" s="51" t="s">
        <v>1328</v>
      </c>
      <c r="J147" s="51" t="s">
        <v>2078</v>
      </c>
      <c r="L147" s="121" t="n">
        <v>1</v>
      </c>
      <c r="N147" s="51" t="s">
        <v>1697</v>
      </c>
      <c r="P147" s="51" t="str">
        <f aca="false">CONCATENATE("SetCondition::",C148,"::",C150)</f>
        <v>SetCondition::EmCare.B23.DE48::EmCare.B23.DE48a</v>
      </c>
      <c r="T147" s="51" t="s">
        <v>1698</v>
      </c>
      <c r="W147" s="51" t="s">
        <v>7</v>
      </c>
    </row>
    <row r="148" customFormat="false" ht="13.8" hidden="false" customHeight="false" outlineLevel="0" collapsed="false">
      <c r="A148" s="35" t="s">
        <v>549</v>
      </c>
      <c r="C148" s="35" t="s">
        <v>2079</v>
      </c>
      <c r="H148" s="35" t="s">
        <v>2080</v>
      </c>
      <c r="N148" s="35" t="s">
        <v>828</v>
      </c>
    </row>
    <row r="149" s="132" customFormat="true" ht="13.8" hidden="false" customHeight="false" outlineLevel="0" collapsed="false">
      <c r="A149" s="127" t="s">
        <v>1018</v>
      </c>
      <c r="B149" s="129" t="s">
        <v>2077</v>
      </c>
      <c r="C149" s="129" t="s">
        <v>2081</v>
      </c>
      <c r="D149" s="129" t="s">
        <v>2082</v>
      </c>
      <c r="J149" s="129" t="s">
        <v>2083</v>
      </c>
      <c r="N149" s="127" t="s">
        <v>2044</v>
      </c>
      <c r="W149" s="129" t="s">
        <v>7</v>
      </c>
    </row>
    <row r="150" customFormat="false" ht="13.8" hidden="false" customHeight="false" outlineLevel="0" collapsed="false">
      <c r="A150" s="35" t="s">
        <v>549</v>
      </c>
      <c r="C150" s="35" t="s">
        <v>2084</v>
      </c>
      <c r="H150" s="35" t="s">
        <v>2085</v>
      </c>
      <c r="N150" s="35" t="s">
        <v>828</v>
      </c>
    </row>
    <row r="151" s="132" customFormat="true" ht="13.8" hidden="false" customHeight="false" outlineLevel="0" collapsed="false">
      <c r="A151" s="127" t="s">
        <v>1018</v>
      </c>
      <c r="B151" s="129" t="s">
        <v>2077</v>
      </c>
      <c r="C151" s="129" t="s">
        <v>2086</v>
      </c>
      <c r="D151" s="129" t="s">
        <v>2087</v>
      </c>
      <c r="J151" s="132" t="s">
        <v>2088</v>
      </c>
      <c r="N151" s="127" t="s">
        <v>2044</v>
      </c>
      <c r="W151" s="129" t="s">
        <v>7</v>
      </c>
    </row>
    <row r="152" customFormat="false" ht="13.8" hidden="false" customHeight="false" outlineLevel="0" collapsed="false">
      <c r="A152" s="35" t="s">
        <v>549</v>
      </c>
      <c r="C152" s="35" t="s">
        <v>2089</v>
      </c>
      <c r="D152" s="35" t="str">
        <f aca="false">D153</f>
        <v>Impetigo</v>
      </c>
      <c r="H152" s="35" t="s">
        <v>2090</v>
      </c>
      <c r="N152" s="35" t="s">
        <v>828</v>
      </c>
    </row>
    <row r="153" s="121" customFormat="true" ht="13.8" hidden="false" customHeight="false" outlineLevel="0" collapsed="false">
      <c r="A153" s="51" t="s">
        <v>1693</v>
      </c>
      <c r="C153" s="121" t="s">
        <v>2091</v>
      </c>
      <c r="D153" s="51" t="s">
        <v>1333</v>
      </c>
      <c r="J153" s="121" t="s">
        <v>2092</v>
      </c>
      <c r="L153" s="121" t="n">
        <v>1</v>
      </c>
      <c r="P153" s="51" t="str">
        <f aca="false">CONCATENATE("SetCondition::",C154,"::",C156)</f>
        <v>SetCondition::EmCare.B23.DE50::EmCare.B23.DE50a</v>
      </c>
      <c r="T153" s="51" t="s">
        <v>1698</v>
      </c>
      <c r="W153" s="51" t="s">
        <v>7</v>
      </c>
    </row>
    <row r="154" customFormat="false" ht="13.8" hidden="false" customHeight="false" outlineLevel="0" collapsed="false">
      <c r="A154" s="35" t="s">
        <v>549</v>
      </c>
      <c r="C154" s="35" t="s">
        <v>2093</v>
      </c>
      <c r="H154" s="35" t="s">
        <v>2094</v>
      </c>
      <c r="N154" s="35" t="s">
        <v>828</v>
      </c>
    </row>
    <row r="155" s="132" customFormat="true" ht="13.8" hidden="false" customHeight="false" outlineLevel="0" collapsed="false">
      <c r="A155" s="132" t="s">
        <v>1018</v>
      </c>
      <c r="B155" s="132" t="s">
        <v>2091</v>
      </c>
      <c r="C155" s="129" t="s">
        <v>2095</v>
      </c>
      <c r="D155" s="129" t="s">
        <v>2096</v>
      </c>
      <c r="J155" s="132" t="s">
        <v>2097</v>
      </c>
      <c r="N155" s="127" t="s">
        <v>2044</v>
      </c>
      <c r="W155" s="129" t="s">
        <v>7</v>
      </c>
    </row>
    <row r="156" customFormat="false" ht="13.8" hidden="false" customHeight="false" outlineLevel="0" collapsed="false">
      <c r="A156" s="35" t="s">
        <v>549</v>
      </c>
      <c r="C156" s="35" t="s">
        <v>2098</v>
      </c>
      <c r="H156" s="35" t="s">
        <v>2099</v>
      </c>
      <c r="N156" s="35" t="s">
        <v>828</v>
      </c>
    </row>
    <row r="157" s="132" customFormat="true" ht="13.8" hidden="false" customHeight="false" outlineLevel="0" collapsed="false">
      <c r="A157" s="129" t="s">
        <v>1018</v>
      </c>
      <c r="B157" s="132" t="s">
        <v>2091</v>
      </c>
      <c r="C157" s="129" t="s">
        <v>2100</v>
      </c>
      <c r="D157" s="129" t="s">
        <v>2101</v>
      </c>
      <c r="J157" s="132" t="s">
        <v>2102</v>
      </c>
      <c r="N157" s="127" t="s">
        <v>1741</v>
      </c>
      <c r="W157" s="129" t="s">
        <v>7</v>
      </c>
    </row>
    <row r="158" customFormat="false" ht="13.8" hidden="false" customHeight="false" outlineLevel="0" collapsed="false">
      <c r="A158" s="35" t="s">
        <v>549</v>
      </c>
      <c r="C158" s="35" t="s">
        <v>2103</v>
      </c>
      <c r="D158" s="35" t="str">
        <f aca="false">D159</f>
        <v>Molluscum Contagiosum</v>
      </c>
      <c r="H158" s="35" t="s">
        <v>2104</v>
      </c>
      <c r="N158" s="35" t="s">
        <v>828</v>
      </c>
    </row>
    <row r="159" s="121" customFormat="true" ht="13.8" hidden="false" customHeight="false" outlineLevel="0" collapsed="false">
      <c r="A159" s="51" t="s">
        <v>1693</v>
      </c>
      <c r="C159" s="121" t="s">
        <v>2105</v>
      </c>
      <c r="D159" s="121" t="s">
        <v>1337</v>
      </c>
      <c r="J159" s="121" t="s">
        <v>2106</v>
      </c>
      <c r="L159" s="121" t="n">
        <v>1</v>
      </c>
      <c r="P159" s="51" t="str">
        <f aca="false">CONCATENATE("SetCondition::",C160)</f>
        <v>SetCondition::EmCare.B23.DE52a</v>
      </c>
      <c r="T159" s="51" t="s">
        <v>1698</v>
      </c>
      <c r="W159" s="51" t="s">
        <v>7</v>
      </c>
    </row>
    <row r="160" customFormat="false" ht="13.8" hidden="false" customHeight="false" outlineLevel="0" collapsed="false">
      <c r="A160" s="35" t="s">
        <v>549</v>
      </c>
      <c r="C160" s="35" t="s">
        <v>2107</v>
      </c>
      <c r="H160" s="35" t="s">
        <v>2108</v>
      </c>
      <c r="N160" s="35" t="s">
        <v>828</v>
      </c>
    </row>
    <row r="161" s="132" customFormat="true" ht="13.8" hidden="false" customHeight="false" outlineLevel="0" collapsed="false">
      <c r="A161" s="132" t="s">
        <v>1018</v>
      </c>
      <c r="B161" s="132" t="s">
        <v>2105</v>
      </c>
      <c r="C161" s="129" t="s">
        <v>2109</v>
      </c>
      <c r="D161" s="129" t="s">
        <v>2110</v>
      </c>
      <c r="J161" s="132" t="s">
        <v>2111</v>
      </c>
      <c r="N161" s="127" t="s">
        <v>1741</v>
      </c>
      <c r="W161" s="129" t="s">
        <v>7</v>
      </c>
    </row>
    <row r="162" customFormat="false" ht="13.8" hidden="false" customHeight="false" outlineLevel="0" collapsed="false">
      <c r="A162" s="35" t="s">
        <v>549</v>
      </c>
      <c r="C162" s="35" t="s">
        <v>2112</v>
      </c>
      <c r="D162" s="35" t="str">
        <f aca="false">D163</f>
        <v>Warts</v>
      </c>
      <c r="H162" s="35" t="s">
        <v>2113</v>
      </c>
      <c r="N162" s="35" t="s">
        <v>828</v>
      </c>
    </row>
    <row r="163" s="121" customFormat="true" ht="13.8" hidden="false" customHeight="false" outlineLevel="0" collapsed="false">
      <c r="A163" s="51" t="s">
        <v>1693</v>
      </c>
      <c r="C163" s="121" t="s">
        <v>2114</v>
      </c>
      <c r="D163" s="51" t="s">
        <v>1341</v>
      </c>
      <c r="J163" s="121" t="s">
        <v>2115</v>
      </c>
      <c r="L163" s="121" t="n">
        <v>1</v>
      </c>
      <c r="P163" s="51" t="str">
        <f aca="false">CONCATENATE("SetCondition::",C164)</f>
        <v>SetCondition::EmCare.B23.DE53a</v>
      </c>
      <c r="T163" s="51" t="s">
        <v>1698</v>
      </c>
      <c r="W163" s="51" t="s">
        <v>7</v>
      </c>
    </row>
    <row r="164" customFormat="false" ht="13.8" hidden="false" customHeight="false" outlineLevel="0" collapsed="false">
      <c r="A164" s="35" t="s">
        <v>549</v>
      </c>
      <c r="C164" s="35" t="s">
        <v>2116</v>
      </c>
      <c r="H164" s="35" t="s">
        <v>2117</v>
      </c>
      <c r="N164" s="35" t="s">
        <v>828</v>
      </c>
    </row>
    <row r="165" s="132" customFormat="true" ht="13.8" hidden="false" customHeight="false" outlineLevel="0" collapsed="false">
      <c r="A165" s="132" t="s">
        <v>1018</v>
      </c>
      <c r="B165" s="132" t="s">
        <v>2114</v>
      </c>
      <c r="C165" s="129" t="s">
        <v>2118</v>
      </c>
      <c r="D165" s="129" t="s">
        <v>1389</v>
      </c>
      <c r="J165" s="132" t="s">
        <v>2119</v>
      </c>
      <c r="N165" s="127" t="s">
        <v>1741</v>
      </c>
      <c r="W165" s="129" t="s">
        <v>7</v>
      </c>
    </row>
    <row r="166" customFormat="false" ht="13.8" hidden="false" customHeight="false" outlineLevel="0" collapsed="false">
      <c r="A166" s="35" t="s">
        <v>549</v>
      </c>
      <c r="C166" s="35" t="s">
        <v>2120</v>
      </c>
      <c r="D166" s="35" t="str">
        <f aca="false">D167</f>
        <v>Seborrhoeic Dermatitis</v>
      </c>
      <c r="H166" s="35" t="s">
        <v>2121</v>
      </c>
      <c r="N166" s="35" t="s">
        <v>828</v>
      </c>
    </row>
    <row r="167" s="121" customFormat="true" ht="13.8" hidden="false" customHeight="false" outlineLevel="0" collapsed="false">
      <c r="A167" s="51" t="s">
        <v>1693</v>
      </c>
      <c r="C167" s="133" t="s">
        <v>2122</v>
      </c>
      <c r="D167" s="51" t="s">
        <v>1345</v>
      </c>
      <c r="J167" s="121" t="s">
        <v>2123</v>
      </c>
      <c r="L167" s="121" t="n">
        <v>1</v>
      </c>
      <c r="P167" s="51" t="str">
        <f aca="false">CONCATENATE("SetCondition::",C168)</f>
        <v>SetCondition::EmCare.B23.DE55</v>
      </c>
      <c r="T167" s="51" t="s">
        <v>1698</v>
      </c>
      <c r="W167" s="51" t="s">
        <v>7</v>
      </c>
    </row>
    <row r="168" customFormat="false" ht="13.8" hidden="false" customHeight="false" outlineLevel="0" collapsed="false">
      <c r="A168" s="35" t="s">
        <v>549</v>
      </c>
      <c r="C168" s="35" t="s">
        <v>2124</v>
      </c>
      <c r="H168" s="35" t="s">
        <v>2125</v>
      </c>
      <c r="N168" s="35" t="s">
        <v>828</v>
      </c>
    </row>
    <row r="169" s="132" customFormat="true" ht="13.8" hidden="false" customHeight="false" outlineLevel="0" collapsed="false">
      <c r="A169" s="132" t="s">
        <v>1018</v>
      </c>
      <c r="B169" s="132" t="s">
        <v>2122</v>
      </c>
      <c r="C169" s="129" t="s">
        <v>2126</v>
      </c>
      <c r="D169" s="129" t="s">
        <v>1393</v>
      </c>
      <c r="J169" s="132" t="s">
        <v>2127</v>
      </c>
      <c r="N169" s="127" t="s">
        <v>2044</v>
      </c>
      <c r="W169" s="129" t="s">
        <v>7</v>
      </c>
    </row>
    <row r="170" customFormat="false" ht="13.8" hidden="false" customHeight="false" outlineLevel="0" collapsed="false">
      <c r="A170" s="35" t="s">
        <v>549</v>
      </c>
      <c r="C170" s="35" t="s">
        <v>2128</v>
      </c>
      <c r="H170" s="35" t="s">
        <v>2129</v>
      </c>
      <c r="N170" s="35" t="s">
        <v>828</v>
      </c>
    </row>
    <row r="171" s="121" customFormat="true" ht="13.8" hidden="false" customHeight="false" outlineLevel="0" collapsed="false">
      <c r="A171" s="51" t="s">
        <v>1693</v>
      </c>
      <c r="C171" s="121" t="s">
        <v>2130</v>
      </c>
      <c r="D171" s="51" t="s">
        <v>1349</v>
      </c>
      <c r="J171" s="121" t="s">
        <v>2131</v>
      </c>
      <c r="L171" s="121" t="n">
        <v>1</v>
      </c>
      <c r="P171" s="51" t="str">
        <f aca="false">CONCATENATE("SetCondition")</f>
        <v>SetCondition</v>
      </c>
      <c r="T171" s="51" t="s">
        <v>1698</v>
      </c>
      <c r="W171" s="51" t="s">
        <v>7</v>
      </c>
    </row>
    <row r="172" customFormat="false" ht="13.8" hidden="false" customHeight="false" outlineLevel="0" collapsed="false">
      <c r="A172" s="35" t="s">
        <v>549</v>
      </c>
      <c r="C172" s="35" t="s">
        <v>2132</v>
      </c>
      <c r="H172" s="35" t="s">
        <v>2133</v>
      </c>
      <c r="N172" s="35" t="s">
        <v>828</v>
      </c>
    </row>
    <row r="173" s="121" customFormat="true" ht="13.8" hidden="false" customHeight="false" outlineLevel="0" collapsed="false">
      <c r="A173" s="51" t="s">
        <v>1693</v>
      </c>
      <c r="C173" s="121" t="s">
        <v>2134</v>
      </c>
      <c r="D173" s="51" t="s">
        <v>1353</v>
      </c>
      <c r="J173" s="121" t="s">
        <v>2135</v>
      </c>
      <c r="L173" s="121" t="n">
        <v>1</v>
      </c>
      <c r="P173" s="51" t="str">
        <f aca="false">CONCATENATE("SetCondition::",C174,"::",C176,"::",C178)</f>
        <v>SetCondition::EmCare.B23.DE57a::EmCare.B23.DE57b::EmCare.B23.DE57c</v>
      </c>
      <c r="T173" s="51" t="s">
        <v>1698</v>
      </c>
      <c r="W173" s="51" t="s">
        <v>7</v>
      </c>
    </row>
    <row r="174" customFormat="false" ht="13.8" hidden="false" customHeight="false" outlineLevel="0" collapsed="false">
      <c r="A174" s="35" t="s">
        <v>549</v>
      </c>
      <c r="C174" s="35" t="s">
        <v>2136</v>
      </c>
      <c r="H174" s="35" t="s">
        <v>2137</v>
      </c>
      <c r="N174" s="35" t="s">
        <v>828</v>
      </c>
    </row>
    <row r="175" s="132" customFormat="true" ht="13.8" hidden="false" customHeight="false" outlineLevel="0" collapsed="false">
      <c r="A175" s="132" t="s">
        <v>1018</v>
      </c>
      <c r="B175" s="132" t="s">
        <v>2134</v>
      </c>
      <c r="C175" s="129" t="s">
        <v>2138</v>
      </c>
      <c r="D175" s="129" t="s">
        <v>1401</v>
      </c>
      <c r="J175" s="132" t="s">
        <v>2139</v>
      </c>
      <c r="N175" s="127" t="s">
        <v>1741</v>
      </c>
      <c r="W175" s="129" t="s">
        <v>7</v>
      </c>
    </row>
    <row r="176" customFormat="false" ht="13.8" hidden="false" customHeight="false" outlineLevel="0" collapsed="false">
      <c r="A176" s="35" t="s">
        <v>549</v>
      </c>
      <c r="C176" s="35" t="s">
        <v>2140</v>
      </c>
      <c r="H176" s="35" t="s">
        <v>2141</v>
      </c>
      <c r="N176" s="35" t="s">
        <v>828</v>
      </c>
    </row>
    <row r="177" s="132" customFormat="true" ht="13.8" hidden="false" customHeight="false" outlineLevel="0" collapsed="false">
      <c r="A177" s="132" t="s">
        <v>1018</v>
      </c>
      <c r="B177" s="132" t="s">
        <v>2134</v>
      </c>
      <c r="C177" s="129" t="s">
        <v>2142</v>
      </c>
      <c r="D177" s="129" t="s">
        <v>1397</v>
      </c>
      <c r="J177" s="132" t="s">
        <v>2143</v>
      </c>
      <c r="N177" s="127" t="s">
        <v>1741</v>
      </c>
      <c r="W177" s="129" t="s">
        <v>7</v>
      </c>
    </row>
    <row r="178" customFormat="false" ht="13.8" hidden="false" customHeight="false" outlineLevel="0" collapsed="false">
      <c r="A178" s="35" t="s">
        <v>549</v>
      </c>
      <c r="C178" s="35" t="s">
        <v>2144</v>
      </c>
      <c r="H178" s="35" t="s">
        <v>2145</v>
      </c>
      <c r="N178" s="35" t="s">
        <v>828</v>
      </c>
    </row>
    <row r="179" s="132" customFormat="true" ht="13.8" hidden="false" customHeight="false" outlineLevel="0" collapsed="false">
      <c r="A179" s="132" t="s">
        <v>1018</v>
      </c>
      <c r="B179" s="132" t="s">
        <v>2134</v>
      </c>
      <c r="C179" s="129" t="s">
        <v>597</v>
      </c>
      <c r="D179" s="129" t="s">
        <v>2146</v>
      </c>
      <c r="J179" s="132" t="s">
        <v>2147</v>
      </c>
      <c r="N179" s="127" t="s">
        <v>1741</v>
      </c>
      <c r="W179" s="129" t="s">
        <v>7</v>
      </c>
    </row>
    <row r="180" customFormat="false" ht="13.8" hidden="false" customHeight="false" outlineLevel="0" collapsed="false">
      <c r="A180" s="35" t="s">
        <v>549</v>
      </c>
      <c r="C180" s="35" t="s">
        <v>2148</v>
      </c>
      <c r="D180" s="35" t="str">
        <f aca="false">D181</f>
        <v>Steven Johnson Syndrome (SJS)</v>
      </c>
      <c r="H180" s="35" t="s">
        <v>2149</v>
      </c>
      <c r="N180" s="35" t="s">
        <v>828</v>
      </c>
    </row>
    <row r="181" s="121" customFormat="true" ht="13.8" hidden="false" customHeight="false" outlineLevel="0" collapsed="false">
      <c r="A181" s="51" t="s">
        <v>1693</v>
      </c>
      <c r="C181" s="121" t="s">
        <v>2150</v>
      </c>
      <c r="D181" s="51" t="s">
        <v>1357</v>
      </c>
      <c r="J181" s="121" t="s">
        <v>2151</v>
      </c>
      <c r="L181" s="121" t="n">
        <v>1</v>
      </c>
      <c r="N181" s="51" t="s">
        <v>1697</v>
      </c>
      <c r="P181" s="51" t="str">
        <f aca="false">CONCATENATE("SetCondition")</f>
        <v>SetCondition</v>
      </c>
      <c r="T181" s="51" t="s">
        <v>1698</v>
      </c>
      <c r="W181" s="51" t="s">
        <v>7</v>
      </c>
    </row>
    <row r="182" customFormat="false" ht="13.8" hidden="false" customHeight="false" outlineLevel="0" collapsed="false">
      <c r="A182" s="35" t="s">
        <v>549</v>
      </c>
      <c r="C182" s="35" t="s">
        <v>2152</v>
      </c>
      <c r="D182" s="35" t="str">
        <f aca="false">D183</f>
        <v>Mouth Sores or Ulcer</v>
      </c>
      <c r="H182" s="35" t="s">
        <v>2153</v>
      </c>
      <c r="N182" s="35" t="s">
        <v>828</v>
      </c>
    </row>
    <row r="183" s="121" customFormat="true" ht="13.8" hidden="false" customHeight="false" outlineLevel="0" collapsed="false">
      <c r="A183" s="51" t="s">
        <v>1693</v>
      </c>
      <c r="C183" s="133" t="s">
        <v>2154</v>
      </c>
      <c r="D183" s="51" t="s">
        <v>2155</v>
      </c>
      <c r="J183" s="121" t="s">
        <v>2156</v>
      </c>
      <c r="L183" s="121" t="n">
        <v>1</v>
      </c>
      <c r="P183" s="51" t="str">
        <f aca="false">CONCATENATE("SetCondition::",C184)</f>
        <v>SetCondition::EmCare.B23.DE60</v>
      </c>
      <c r="T183" s="51" t="s">
        <v>1698</v>
      </c>
      <c r="W183" s="51" t="s">
        <v>7</v>
      </c>
    </row>
    <row r="184" customFormat="false" ht="13.8" hidden="false" customHeight="false" outlineLevel="0" collapsed="false">
      <c r="A184" s="35" t="s">
        <v>549</v>
      </c>
      <c r="C184" s="35" t="s">
        <v>2157</v>
      </c>
      <c r="H184" s="35" t="s">
        <v>2158</v>
      </c>
      <c r="N184" s="35" t="s">
        <v>828</v>
      </c>
    </row>
    <row r="185" s="132" customFormat="true" ht="13.8" hidden="false" customHeight="false" outlineLevel="0" collapsed="false">
      <c r="A185" s="132" t="s">
        <v>1018</v>
      </c>
      <c r="B185" s="132" t="s">
        <v>2154</v>
      </c>
      <c r="C185" s="129" t="s">
        <v>2159</v>
      </c>
      <c r="D185" s="129" t="s">
        <v>2160</v>
      </c>
      <c r="J185" s="132" t="s">
        <v>2161</v>
      </c>
      <c r="N185" s="127" t="s">
        <v>2044</v>
      </c>
      <c r="W185" s="129" t="s">
        <v>7</v>
      </c>
    </row>
    <row r="186" customFormat="false" ht="13.8" hidden="false" customHeight="false" outlineLevel="0" collapsed="false">
      <c r="A186" s="35" t="s">
        <v>549</v>
      </c>
      <c r="C186" s="35" t="s">
        <v>2162</v>
      </c>
      <c r="D186" s="35" t="str">
        <f aca="false">D187</f>
        <v>Oral Thrush</v>
      </c>
      <c r="H186" s="35" t="s">
        <v>2163</v>
      </c>
      <c r="N186" s="35" t="s">
        <v>828</v>
      </c>
    </row>
    <row r="187" s="121" customFormat="true" ht="13.8" hidden="false" customHeight="false" outlineLevel="0" collapsed="false">
      <c r="A187" s="51" t="s">
        <v>1693</v>
      </c>
      <c r="C187" s="121" t="s">
        <v>2164</v>
      </c>
      <c r="D187" s="51" t="s">
        <v>205</v>
      </c>
      <c r="J187" s="121" t="s">
        <v>2165</v>
      </c>
      <c r="L187" s="121" t="n">
        <v>1</v>
      </c>
      <c r="P187" s="51" t="str">
        <f aca="false">CONCATENATE("SetCondition")</f>
        <v>SetCondition</v>
      </c>
      <c r="T187" s="51" t="s">
        <v>1698</v>
      </c>
      <c r="W187" s="51" t="s">
        <v>7</v>
      </c>
    </row>
    <row r="188" customFormat="false" ht="13.8" hidden="false" customHeight="false" outlineLevel="0" collapsed="false">
      <c r="A188" s="35" t="s">
        <v>549</v>
      </c>
      <c r="C188" s="35" t="s">
        <v>2166</v>
      </c>
      <c r="D188" s="35" t="str">
        <f aca="false">D189</f>
        <v>Very Low Weight for Age</v>
      </c>
      <c r="H188" s="35" t="s">
        <v>2167</v>
      </c>
      <c r="N188" s="35" t="s">
        <v>828</v>
      </c>
    </row>
    <row r="189" s="121" customFormat="true" ht="13.8" hidden="false" customHeight="false" outlineLevel="0" collapsed="false">
      <c r="A189" s="51" t="s">
        <v>1693</v>
      </c>
      <c r="C189" s="121" t="s">
        <v>2168</v>
      </c>
      <c r="D189" s="51" t="s">
        <v>266</v>
      </c>
      <c r="J189" s="121" t="s">
        <v>2169</v>
      </c>
      <c r="L189" s="121" t="n">
        <v>1</v>
      </c>
      <c r="N189" s="51" t="s">
        <v>1697</v>
      </c>
      <c r="P189" s="51" t="str">
        <f aca="false">CONCATENATE("SetCondition")</f>
        <v>SetCondition</v>
      </c>
      <c r="T189" s="51" t="s">
        <v>1698</v>
      </c>
      <c r="W189" s="51" t="s">
        <v>7</v>
      </c>
    </row>
    <row r="190" customFormat="false" ht="13.8" hidden="false" customHeight="false" outlineLevel="0" collapsed="false">
      <c r="A190" s="35" t="s">
        <v>549</v>
      </c>
      <c r="C190" s="35" t="s">
        <v>2170</v>
      </c>
      <c r="D190" s="35" t="str">
        <f aca="false">D191</f>
        <v>Low Weight for Age</v>
      </c>
      <c r="H190" s="35" t="s">
        <v>2171</v>
      </c>
      <c r="N190" s="35" t="s">
        <v>828</v>
      </c>
    </row>
    <row r="191" s="121" customFormat="true" ht="13.8" hidden="false" customHeight="false" outlineLevel="0" collapsed="false">
      <c r="A191" s="51" t="s">
        <v>1693</v>
      </c>
      <c r="C191" s="121" t="s">
        <v>2172</v>
      </c>
      <c r="D191" s="51" t="s">
        <v>269</v>
      </c>
      <c r="J191" s="121" t="s">
        <v>2173</v>
      </c>
      <c r="L191" s="121" t="n">
        <v>1</v>
      </c>
      <c r="P191" s="51" t="str">
        <f aca="false">CONCATENATE("SetCondition")</f>
        <v>SetCondition</v>
      </c>
      <c r="T191" s="51" t="s">
        <v>1698</v>
      </c>
      <c r="W191" s="51" t="s">
        <v>7</v>
      </c>
    </row>
    <row r="192" customFormat="false" ht="13.8" hidden="false" customHeight="false" outlineLevel="0" collapsed="false">
      <c r="A192" s="35" t="s">
        <v>549</v>
      </c>
      <c r="C192" s="35" t="s">
        <v>2174</v>
      </c>
      <c r="D192" s="35" t="str">
        <f aca="false">D193</f>
        <v>Low MUAC or visual report of wasting</v>
      </c>
      <c r="H192" s="35" t="s">
        <v>2175</v>
      </c>
      <c r="N192" s="35" t="s">
        <v>828</v>
      </c>
    </row>
    <row r="193" s="121" customFormat="true" ht="13.8" hidden="false" customHeight="false" outlineLevel="0" collapsed="false">
      <c r="A193" s="51" t="s">
        <v>1693</v>
      </c>
      <c r="C193" s="121" t="s">
        <v>2176</v>
      </c>
      <c r="D193" s="51" t="s">
        <v>2177</v>
      </c>
      <c r="J193" s="121" t="s">
        <v>2178</v>
      </c>
      <c r="L193" s="121" t="n">
        <v>1</v>
      </c>
      <c r="P193" s="51" t="str">
        <f aca="false">CONCATENATE("SetCondition")</f>
        <v>SetCondition</v>
      </c>
      <c r="T193" s="51" t="s">
        <v>1698</v>
      </c>
      <c r="W193" s="51" t="s">
        <v>7</v>
      </c>
    </row>
    <row r="194" customFormat="false" ht="13.8" hidden="false" customHeight="false" outlineLevel="0" collapsed="false">
      <c r="A194" s="35" t="s">
        <v>1793</v>
      </c>
      <c r="C194" s="35" t="s">
        <v>2179</v>
      </c>
      <c r="D194" s="35" t="s">
        <v>1802</v>
      </c>
      <c r="P194" s="35" t="s">
        <v>1803</v>
      </c>
      <c r="T194" s="51" t="s">
        <v>1698</v>
      </c>
      <c r="U194" s="121"/>
      <c r="V194" s="121"/>
      <c r="W194" s="51"/>
    </row>
    <row r="195" customFormat="false" ht="13.8" hidden="false" customHeight="false" outlineLevel="0" collapsed="false">
      <c r="A195" s="35" t="s">
        <v>1018</v>
      </c>
      <c r="C195" s="35" t="s">
        <v>193</v>
      </c>
      <c r="D195" s="35" t="s">
        <v>1804</v>
      </c>
      <c r="J195" s="35" t="s">
        <v>1805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ColWidth="10.37890625" defaultRowHeight="13.8" zeroHeight="false" outlineLevelRow="0" outlineLevelCol="0"/>
  <cols>
    <col collapsed="false" customWidth="true" hidden="false" outlineLevel="0" max="4" min="4" style="0" width="20.13"/>
    <col collapsed="false" customWidth="true" hidden="false" outlineLevel="0" max="6" min="6" style="0" width="39.34"/>
  </cols>
  <sheetData>
    <row r="1" s="35" customFormat="true" ht="13.8" hidden="false" customHeight="false" outlineLevel="0" collapsed="false">
      <c r="A1" s="35" t="s">
        <v>543</v>
      </c>
      <c r="B1" s="35" t="s">
        <v>544</v>
      </c>
      <c r="C1" s="35" t="s">
        <v>545</v>
      </c>
      <c r="D1" s="35" t="s">
        <v>546</v>
      </c>
      <c r="E1" s="35" t="s">
        <v>547</v>
      </c>
      <c r="F1" s="35" t="s">
        <v>697</v>
      </c>
      <c r="G1" s="35" t="s">
        <v>921</v>
      </c>
      <c r="H1" s="45" t="s">
        <v>548</v>
      </c>
      <c r="I1" s="45" t="s">
        <v>699</v>
      </c>
      <c r="J1" s="35" t="s">
        <v>700</v>
      </c>
      <c r="K1" s="35" t="s">
        <v>1153</v>
      </c>
      <c r="L1" s="35" t="s">
        <v>703</v>
      </c>
      <c r="M1" s="35" t="s">
        <v>4</v>
      </c>
      <c r="N1" s="35" t="s">
        <v>3</v>
      </c>
      <c r="P1" s="35" t="s">
        <v>705</v>
      </c>
      <c r="T1" s="35" t="s">
        <v>708</v>
      </c>
      <c r="W1" s="35" t="s">
        <v>0</v>
      </c>
      <c r="X1" s="35" t="s">
        <v>712</v>
      </c>
      <c r="Y1" s="35" t="s">
        <v>713</v>
      </c>
      <c r="Z1" s="35" t="s">
        <v>714</v>
      </c>
      <c r="AA1" s="45"/>
    </row>
    <row r="2" s="35" customFormat="true" ht="15" hidden="false" customHeight="false" outlineLevel="0" collapsed="false">
      <c r="A2" s="46" t="s">
        <v>715</v>
      </c>
      <c r="B2" s="46"/>
      <c r="C2" s="46" t="s">
        <v>965</v>
      </c>
      <c r="D2" s="0"/>
      <c r="E2" s="46" t="s">
        <v>2180</v>
      </c>
      <c r="F2" s="0"/>
      <c r="H2" s="46"/>
    </row>
    <row r="3" s="35" customFormat="true" ht="15" hidden="false" customHeight="false" outlineLevel="0" collapsed="false">
      <c r="A3" s="46" t="s">
        <v>922</v>
      </c>
      <c r="B3" s="46"/>
      <c r="C3" s="68" t="s">
        <v>2181</v>
      </c>
      <c r="D3" s="33"/>
      <c r="E3" s="46"/>
      <c r="F3" s="0"/>
      <c r="H3" s="46" t="s">
        <v>924</v>
      </c>
      <c r="N3" s="35" t="s">
        <v>828</v>
      </c>
    </row>
    <row r="4" s="35" customFormat="true" ht="15" hidden="false" customHeight="false" outlineLevel="0" collapsed="false">
      <c r="A4" s="46" t="s">
        <v>715</v>
      </c>
      <c r="C4" s="35" t="s">
        <v>9</v>
      </c>
      <c r="D4" s="47"/>
      <c r="E4" s="47" t="s">
        <v>2182</v>
      </c>
      <c r="P4" s="45"/>
    </row>
    <row r="5" s="35" customFormat="true" ht="15" hidden="false" customHeight="false" outlineLevel="0" collapsed="false">
      <c r="A5" s="46" t="s">
        <v>848</v>
      </c>
      <c r="B5" s="46"/>
      <c r="C5" s="68" t="s">
        <v>2183</v>
      </c>
      <c r="D5" s="33" t="s">
        <v>2184</v>
      </c>
      <c r="E5" s="46"/>
      <c r="F5" s="0"/>
      <c r="H5" s="0"/>
      <c r="J5" s="35" t="s">
        <v>2185</v>
      </c>
    </row>
    <row r="7" customFormat="false" ht="13.8" hidden="false" customHeight="false" outlineLevel="0" collapsed="false">
      <c r="A7" s="0" t="s">
        <v>549</v>
      </c>
      <c r="B7" s="68" t="s">
        <v>2183</v>
      </c>
      <c r="C7" s="33" t="s">
        <v>2186</v>
      </c>
      <c r="D7" s="33" t="s">
        <v>2187</v>
      </c>
      <c r="F7" s="33" t="s">
        <v>2188</v>
      </c>
    </row>
    <row r="8" customFormat="false" ht="35.95" hidden="false" customHeight="false" outlineLevel="0" collapsed="false">
      <c r="A8" s="0" t="s">
        <v>549</v>
      </c>
      <c r="B8" s="68" t="s">
        <v>2183</v>
      </c>
      <c r="C8" s="27" t="s">
        <v>2189</v>
      </c>
      <c r="D8" s="22" t="s">
        <v>2190</v>
      </c>
      <c r="F8" s="22" t="s">
        <v>2191</v>
      </c>
      <c r="J8" s="0" t="s">
        <v>2192</v>
      </c>
    </row>
    <row r="9" customFormat="false" ht="35.95" hidden="false" customHeight="false" outlineLevel="0" collapsed="false">
      <c r="A9" s="0" t="s">
        <v>549</v>
      </c>
      <c r="B9" s="68" t="s">
        <v>2183</v>
      </c>
      <c r="C9" s="27" t="s">
        <v>2193</v>
      </c>
      <c r="D9" s="33" t="s">
        <v>2194</v>
      </c>
      <c r="F9" s="22" t="s">
        <v>2195</v>
      </c>
      <c r="J9" s="0" t="s">
        <v>2196</v>
      </c>
    </row>
    <row r="10" customFormat="false" ht="23.85" hidden="false" customHeight="false" outlineLevel="0" collapsed="false">
      <c r="A10" s="0" t="s">
        <v>549</v>
      </c>
      <c r="B10" s="68" t="s">
        <v>2183</v>
      </c>
      <c r="C10" s="27" t="s">
        <v>2197</v>
      </c>
      <c r="D10" s="33" t="s">
        <v>2198</v>
      </c>
      <c r="F10" s="22" t="s">
        <v>2199</v>
      </c>
      <c r="J10" s="0" t="s">
        <v>2196</v>
      </c>
    </row>
    <row r="11" customFormat="false" ht="23.85" hidden="false" customHeight="false" outlineLevel="0" collapsed="false">
      <c r="A11" s="0" t="s">
        <v>848</v>
      </c>
      <c r="B11" s="68"/>
      <c r="C11" s="27" t="s">
        <v>2200</v>
      </c>
      <c r="D11" s="33" t="s">
        <v>1869</v>
      </c>
      <c r="F11" s="22"/>
      <c r="J11" s="33" t="s">
        <v>2201</v>
      </c>
    </row>
    <row r="12" customFormat="false" ht="24.55" hidden="false" customHeight="false" outlineLevel="0" collapsed="false">
      <c r="A12" s="0" t="s">
        <v>549</v>
      </c>
      <c r="B12" s="27" t="s">
        <v>2200</v>
      </c>
      <c r="C12" s="27" t="s">
        <v>2202</v>
      </c>
      <c r="D12" s="22" t="s">
        <v>2203</v>
      </c>
      <c r="F12" s="22" t="s">
        <v>2204</v>
      </c>
    </row>
    <row r="13" customFormat="false" ht="13.8" hidden="false" customHeight="false" outlineLevel="0" collapsed="false">
      <c r="A13" s="0" t="s">
        <v>848</v>
      </c>
      <c r="C13" s="33" t="s">
        <v>2205</v>
      </c>
      <c r="D13" s="33" t="s">
        <v>2206</v>
      </c>
      <c r="J13" s="0" t="s">
        <v>2207</v>
      </c>
    </row>
    <row r="14" customFormat="false" ht="47.4" hidden="false" customHeight="false" outlineLevel="0" collapsed="false">
      <c r="A14" s="0" t="s">
        <v>549</v>
      </c>
      <c r="B14" s="33" t="s">
        <v>2205</v>
      </c>
      <c r="C14" s="33" t="s">
        <v>533</v>
      </c>
      <c r="D14" s="22" t="s">
        <v>534</v>
      </c>
      <c r="F14" s="22" t="s">
        <v>2208</v>
      </c>
    </row>
    <row r="15" customFormat="false" ht="13.8" hidden="false" customHeight="false" outlineLevel="0" collapsed="false">
      <c r="B15" s="33"/>
    </row>
    <row r="16" customFormat="false" ht="13.8" hidden="false" customHeight="false" outlineLevel="0" collapsed="false">
      <c r="B16" s="33"/>
    </row>
    <row r="25" s="35" customFormat="true" ht="13.8" hidden="false" customHeight="false" outlineLevel="0" collapsed="false">
      <c r="A25" s="35" t="s">
        <v>549</v>
      </c>
      <c r="C25" s="35" t="s">
        <v>589</v>
      </c>
      <c r="H25" s="35" t="s">
        <v>2209</v>
      </c>
      <c r="N25" s="35" t="s">
        <v>828</v>
      </c>
    </row>
    <row r="26" customFormat="false" ht="13.8" hidden="false" customHeight="false" outlineLevel="0" collapsed="false">
      <c r="A26" s="35" t="s">
        <v>549</v>
      </c>
      <c r="C26" s="33" t="s">
        <v>1983</v>
      </c>
      <c r="H26" s="35" t="s">
        <v>2210</v>
      </c>
      <c r="N26" s="35" t="s">
        <v>828</v>
      </c>
    </row>
    <row r="27" customFormat="false" ht="13.8" hidden="false" customHeight="false" outlineLevel="0" collapsed="false">
      <c r="A27" s="35" t="s">
        <v>549</v>
      </c>
      <c r="C27" s="33" t="s">
        <v>1995</v>
      </c>
      <c r="H27" s="35" t="s">
        <v>2211</v>
      </c>
      <c r="N27" s="35" t="s">
        <v>828</v>
      </c>
    </row>
    <row r="28" customFormat="false" ht="13.8" hidden="false" customHeight="false" outlineLevel="0" collapsed="false">
      <c r="A28" s="35" t="s">
        <v>549</v>
      </c>
      <c r="C28" s="33" t="s">
        <v>429</v>
      </c>
      <c r="H28" s="35" t="s">
        <v>2212</v>
      </c>
      <c r="N28" s="35" t="s">
        <v>828</v>
      </c>
    </row>
    <row r="29" customFormat="false" ht="13.8" hidden="false" customHeight="false" outlineLevel="0" collapsed="false">
      <c r="A29" s="35" t="s">
        <v>549</v>
      </c>
      <c r="C29" s="33" t="s">
        <v>1875</v>
      </c>
      <c r="H29" s="35" t="s">
        <v>2213</v>
      </c>
      <c r="N29" s="35" t="s">
        <v>828</v>
      </c>
    </row>
    <row r="30" customFormat="false" ht="13.8" hidden="false" customHeight="false" outlineLevel="0" collapsed="false">
      <c r="A30" s="35" t="s">
        <v>549</v>
      </c>
      <c r="C30" s="33" t="s">
        <v>1276</v>
      </c>
      <c r="H30" s="35" t="s">
        <v>2214</v>
      </c>
      <c r="N30" s="35"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F11" activeCellId="0" sqref="F11"/>
    </sheetView>
  </sheetViews>
  <sheetFormatPr defaultColWidth="10.4921875" defaultRowHeight="13.8" zeroHeight="false" outlineLevelRow="0" outlineLevelCol="0"/>
  <cols>
    <col collapsed="false" customWidth="false" hidden="false" outlineLevel="0" max="2" min="1" style="35" width="10.5"/>
    <col collapsed="false" customWidth="true" hidden="false" outlineLevel="0" max="3" min="3" style="35" width="23"/>
    <col collapsed="false" customWidth="true" hidden="false" outlineLevel="0" max="4" min="4" style="35" width="57.5"/>
    <col collapsed="false" customWidth="false" hidden="false" outlineLevel="0" max="1024" min="5" style="35" width="10.5"/>
  </cols>
  <sheetData>
    <row r="1" customFormat="false" ht="13.8" hidden="false" customHeight="false" outlineLevel="0" collapsed="false">
      <c r="A1" s="35" t="s">
        <v>543</v>
      </c>
      <c r="B1" s="35" t="s">
        <v>544</v>
      </c>
      <c r="C1" s="35" t="s">
        <v>545</v>
      </c>
      <c r="D1" s="35" t="s">
        <v>546</v>
      </c>
      <c r="E1" s="35" t="s">
        <v>547</v>
      </c>
      <c r="F1" s="35" t="s">
        <v>698</v>
      </c>
      <c r="G1" s="35" t="s">
        <v>921</v>
      </c>
      <c r="H1" s="45" t="s">
        <v>548</v>
      </c>
      <c r="I1" s="45" t="s">
        <v>699</v>
      </c>
      <c r="J1" s="35" t="s">
        <v>700</v>
      </c>
      <c r="K1" s="35" t="s">
        <v>1153</v>
      </c>
      <c r="L1" s="35" t="s">
        <v>703</v>
      </c>
      <c r="M1" s="35" t="s">
        <v>4</v>
      </c>
      <c r="N1" s="35" t="s">
        <v>3</v>
      </c>
      <c r="O1" s="35" t="s">
        <v>704</v>
      </c>
      <c r="P1" s="35" t="s">
        <v>705</v>
      </c>
      <c r="Q1" s="35" t="s">
        <v>892</v>
      </c>
      <c r="R1" s="35" t="s">
        <v>706</v>
      </c>
      <c r="S1" s="35" t="s">
        <v>707</v>
      </c>
      <c r="T1" s="35" t="s">
        <v>708</v>
      </c>
      <c r="U1" s="35" t="s">
        <v>710</v>
      </c>
      <c r="V1" s="35" t="s">
        <v>711</v>
      </c>
      <c r="W1" s="35" t="s">
        <v>0</v>
      </c>
      <c r="X1" s="35" t="s">
        <v>712</v>
      </c>
      <c r="Y1" s="35" t="s">
        <v>713</v>
      </c>
      <c r="Z1" s="35" t="s">
        <v>714</v>
      </c>
      <c r="AA1" s="45"/>
      <c r="AB1" s="35" t="s">
        <v>920</v>
      </c>
      <c r="AC1" s="35" t="s">
        <v>697</v>
      </c>
      <c r="AD1" s="35" t="s">
        <v>964</v>
      </c>
    </row>
    <row r="2" customFormat="false" ht="15" hidden="false" customHeight="false" outlineLevel="0" collapsed="false">
      <c r="A2" s="46" t="s">
        <v>715</v>
      </c>
      <c r="B2" s="46"/>
      <c r="C2" s="46" t="s">
        <v>965</v>
      </c>
      <c r="D2" s="46"/>
      <c r="E2" s="46" t="s">
        <v>2180</v>
      </c>
    </row>
    <row r="3" customFormat="false" ht="13.8" hidden="false" customHeight="false" outlineLevel="0" collapsed="false">
      <c r="A3" s="35" t="s">
        <v>922</v>
      </c>
      <c r="C3" s="35" t="s">
        <v>1015</v>
      </c>
      <c r="H3" s="35" t="s">
        <v>924</v>
      </c>
      <c r="N3" s="35" t="s">
        <v>828</v>
      </c>
    </row>
    <row r="4" customFormat="false" ht="15" hidden="false" customHeight="false" outlineLevel="0" collapsed="false">
      <c r="A4" s="46" t="s">
        <v>715</v>
      </c>
      <c r="C4" s="35" t="s">
        <v>9</v>
      </c>
      <c r="D4" s="47"/>
      <c r="E4" s="47" t="s">
        <v>2215</v>
      </c>
      <c r="P4" s="45"/>
    </row>
    <row r="10" customFormat="false" ht="13.8" hidden="false" customHeight="false" outlineLevel="0" collapsed="false">
      <c r="A10" s="35" t="s">
        <v>848</v>
      </c>
      <c r="C10" s="35" t="s">
        <v>550</v>
      </c>
      <c r="J10" s="35" t="s">
        <v>2216</v>
      </c>
    </row>
    <row r="11" customFormat="false" ht="191.75" hidden="false" customHeight="false" outlineLevel="0" collapsed="false">
      <c r="A11" s="35" t="s">
        <v>3</v>
      </c>
      <c r="B11" s="35" t="s">
        <v>550</v>
      </c>
      <c r="C11" s="35" t="s">
        <v>2217</v>
      </c>
      <c r="D11" s="21" t="s">
        <v>2218</v>
      </c>
      <c r="J11" s="35" t="s">
        <v>2219</v>
      </c>
    </row>
    <row r="12" customFormat="false" ht="166.4" hidden="false" customHeight="false" outlineLevel="0" collapsed="false">
      <c r="A12" s="35" t="s">
        <v>3</v>
      </c>
      <c r="B12" s="35" t="s">
        <v>550</v>
      </c>
      <c r="C12" s="35" t="s">
        <v>2220</v>
      </c>
      <c r="D12" s="21" t="s">
        <v>2221</v>
      </c>
      <c r="J12" s="35" t="s">
        <v>2222</v>
      </c>
    </row>
    <row r="13" customFormat="false" ht="255.2" hidden="false" customHeight="false" outlineLevel="0" collapsed="false">
      <c r="A13" s="35" t="s">
        <v>3</v>
      </c>
      <c r="B13" s="35" t="s">
        <v>550</v>
      </c>
      <c r="C13" s="35" t="s">
        <v>2223</v>
      </c>
      <c r="D13" s="21" t="s">
        <v>2224</v>
      </c>
      <c r="J13" s="35" t="s">
        <v>2225</v>
      </c>
    </row>
    <row r="14" customFormat="false" ht="166.4" hidden="false" customHeight="false" outlineLevel="0" collapsed="false">
      <c r="A14" s="35" t="s">
        <v>3</v>
      </c>
      <c r="B14" s="35" t="s">
        <v>550</v>
      </c>
      <c r="C14" s="35" t="s">
        <v>2226</v>
      </c>
      <c r="D14" s="21" t="s">
        <v>2227</v>
      </c>
      <c r="J14" s="35" t="s">
        <v>2228</v>
      </c>
    </row>
    <row r="15" customFormat="false" ht="191.5" hidden="false" customHeight="false" outlineLevel="0" collapsed="false">
      <c r="A15" s="35" t="s">
        <v>3</v>
      </c>
      <c r="B15" s="35" t="s">
        <v>550</v>
      </c>
      <c r="C15" s="35" t="s">
        <v>2229</v>
      </c>
      <c r="D15" s="21" t="s">
        <v>2230</v>
      </c>
      <c r="J15" s="35" t="s">
        <v>2231</v>
      </c>
    </row>
    <row r="16" customFormat="false" ht="280.55" hidden="false" customHeight="false" outlineLevel="0" collapsed="false">
      <c r="A16" s="35" t="s">
        <v>3</v>
      </c>
      <c r="B16" s="35" t="s">
        <v>550</v>
      </c>
      <c r="C16" s="35" t="s">
        <v>2232</v>
      </c>
      <c r="D16" s="21" t="s">
        <v>2233</v>
      </c>
      <c r="J16" s="35" t="s">
        <v>2234</v>
      </c>
    </row>
    <row r="17" customFormat="false" ht="229.85" hidden="false" customHeight="false" outlineLevel="0" collapsed="false">
      <c r="A17" s="35" t="s">
        <v>3</v>
      </c>
      <c r="B17" s="35" t="s">
        <v>550</v>
      </c>
      <c r="C17" s="35" t="s">
        <v>2235</v>
      </c>
      <c r="D17" s="21" t="s">
        <v>2236</v>
      </c>
      <c r="J17" s="35" t="s">
        <v>2237</v>
      </c>
    </row>
    <row r="18" customFormat="false" ht="77.6" hidden="false" customHeight="false" outlineLevel="0" collapsed="false">
      <c r="A18" s="35" t="s">
        <v>3</v>
      </c>
      <c r="B18" s="35" t="s">
        <v>550</v>
      </c>
      <c r="C18" s="35" t="s">
        <v>2238</v>
      </c>
      <c r="D18" s="21" t="s">
        <v>2239</v>
      </c>
      <c r="J18" s="35" t="s">
        <v>2240</v>
      </c>
    </row>
    <row r="19" customFormat="false" ht="102.95" hidden="false" customHeight="false" outlineLevel="0" collapsed="false">
      <c r="A19" s="35" t="s">
        <v>3</v>
      </c>
      <c r="B19" s="35" t="s">
        <v>550</v>
      </c>
      <c r="C19" s="35" t="s">
        <v>2241</v>
      </c>
      <c r="D19" s="21" t="s">
        <v>2242</v>
      </c>
      <c r="J19" s="35" t="s">
        <v>2243</v>
      </c>
    </row>
    <row r="20" customFormat="false" ht="77.6" hidden="false" customHeight="false" outlineLevel="0" collapsed="false">
      <c r="A20" s="35" t="s">
        <v>3</v>
      </c>
      <c r="B20" s="35" t="s">
        <v>550</v>
      </c>
      <c r="C20" s="35" t="s">
        <v>2244</v>
      </c>
      <c r="D20" s="21" t="s">
        <v>2245</v>
      </c>
      <c r="J20" s="35" t="s">
        <v>2246</v>
      </c>
    </row>
    <row r="21" customFormat="false" ht="90.25" hidden="false" customHeight="false" outlineLevel="0" collapsed="false">
      <c r="A21" s="35" t="s">
        <v>3</v>
      </c>
      <c r="B21" s="35" t="s">
        <v>550</v>
      </c>
      <c r="C21" s="35" t="s">
        <v>2247</v>
      </c>
      <c r="D21" s="21" t="s">
        <v>2248</v>
      </c>
      <c r="J21" s="35" t="s">
        <v>2249</v>
      </c>
    </row>
    <row r="22" customFormat="false" ht="128.35" hidden="false" customHeight="false" outlineLevel="0" collapsed="false">
      <c r="A22" s="35" t="s">
        <v>3</v>
      </c>
      <c r="B22" s="35" t="s">
        <v>550</v>
      </c>
      <c r="C22" s="35" t="s">
        <v>2250</v>
      </c>
      <c r="D22" s="21" t="s">
        <v>2251</v>
      </c>
      <c r="J22" s="35" t="s">
        <v>2252</v>
      </c>
    </row>
    <row r="23" customFormat="false" ht="191.75" hidden="false" customHeight="false" outlineLevel="0" collapsed="false">
      <c r="A23" s="35" t="s">
        <v>3</v>
      </c>
      <c r="B23" s="35" t="s">
        <v>550</v>
      </c>
      <c r="C23" s="35" t="s">
        <v>2253</v>
      </c>
      <c r="D23" s="21" t="s">
        <v>2254</v>
      </c>
      <c r="J23" s="35" t="s">
        <v>2255</v>
      </c>
    </row>
    <row r="24" customFormat="false" ht="141" hidden="false" customHeight="false" outlineLevel="0" collapsed="false">
      <c r="A24" s="35" t="s">
        <v>3</v>
      </c>
      <c r="B24" s="35" t="s">
        <v>550</v>
      </c>
      <c r="C24" s="35" t="s">
        <v>2256</v>
      </c>
      <c r="D24" s="21" t="s">
        <v>2257</v>
      </c>
      <c r="J24" s="35" t="s">
        <v>2258</v>
      </c>
    </row>
    <row r="25" customFormat="false" ht="90.25" hidden="false" customHeight="false" outlineLevel="0" collapsed="false">
      <c r="A25" s="35" t="s">
        <v>3</v>
      </c>
      <c r="B25" s="35" t="s">
        <v>550</v>
      </c>
      <c r="C25" s="35" t="s">
        <v>2259</v>
      </c>
      <c r="D25" s="21" t="s">
        <v>2260</v>
      </c>
      <c r="J25" s="35" t="s">
        <v>2261</v>
      </c>
    </row>
    <row r="26" customFormat="false" ht="102.95" hidden="false" customHeight="false" outlineLevel="0" collapsed="false">
      <c r="A26" s="35" t="s">
        <v>3</v>
      </c>
      <c r="B26" s="35" t="s">
        <v>550</v>
      </c>
      <c r="C26" s="35" t="s">
        <v>2262</v>
      </c>
      <c r="D26" s="21" t="s">
        <v>2263</v>
      </c>
      <c r="J26" s="35" t="s">
        <v>2264</v>
      </c>
    </row>
    <row r="27" customFormat="false" ht="229.45" hidden="false" customHeight="false" outlineLevel="0" collapsed="false">
      <c r="A27" s="35" t="s">
        <v>3</v>
      </c>
      <c r="B27" s="35" t="s">
        <v>550</v>
      </c>
      <c r="C27" s="35" t="s">
        <v>2265</v>
      </c>
      <c r="D27" s="21" t="s">
        <v>2266</v>
      </c>
      <c r="J27" s="35" t="s">
        <v>2267</v>
      </c>
    </row>
    <row r="28" customFormat="false" ht="204.45" hidden="false" customHeight="false" outlineLevel="0" collapsed="false">
      <c r="A28" s="35" t="s">
        <v>3</v>
      </c>
      <c r="B28" s="35" t="s">
        <v>550</v>
      </c>
      <c r="C28" s="35" t="s">
        <v>2268</v>
      </c>
      <c r="D28" s="21" t="s">
        <v>2269</v>
      </c>
      <c r="J28" s="35" t="s">
        <v>2270</v>
      </c>
    </row>
    <row r="29" customFormat="false" ht="64.9" hidden="false" customHeight="false" outlineLevel="0" collapsed="false">
      <c r="A29" s="35" t="s">
        <v>3</v>
      </c>
      <c r="B29" s="35" t="s">
        <v>550</v>
      </c>
      <c r="C29" s="35" t="s">
        <v>2271</v>
      </c>
      <c r="D29" s="21" t="s">
        <v>2272</v>
      </c>
      <c r="J29" s="35" t="s">
        <v>2273</v>
      </c>
    </row>
    <row r="30" customFormat="false" ht="128.35" hidden="false" customHeight="false" outlineLevel="0" collapsed="false">
      <c r="A30" s="35" t="s">
        <v>3</v>
      </c>
      <c r="B30" s="35" t="s">
        <v>550</v>
      </c>
      <c r="C30" s="35" t="s">
        <v>2274</v>
      </c>
      <c r="D30" s="21" t="s">
        <v>2275</v>
      </c>
      <c r="J30" s="35" t="s">
        <v>2276</v>
      </c>
    </row>
    <row r="31" customFormat="false" ht="179.1" hidden="false" customHeight="false" outlineLevel="0" collapsed="false">
      <c r="A31" s="35" t="s">
        <v>3</v>
      </c>
      <c r="B31" s="35" t="s">
        <v>550</v>
      </c>
      <c r="C31" s="35" t="s">
        <v>2277</v>
      </c>
      <c r="D31" s="21" t="s">
        <v>2278</v>
      </c>
      <c r="J31" s="35" t="s">
        <v>2279</v>
      </c>
    </row>
    <row r="32" customFormat="false" ht="153.7" hidden="false" customHeight="false" outlineLevel="0" collapsed="false">
      <c r="A32" s="35" t="s">
        <v>3</v>
      </c>
      <c r="B32" s="35" t="s">
        <v>550</v>
      </c>
      <c r="C32" s="35" t="s">
        <v>2280</v>
      </c>
      <c r="D32" s="21" t="s">
        <v>2281</v>
      </c>
      <c r="J32" s="35" t="s">
        <v>2282</v>
      </c>
    </row>
    <row r="33" customFormat="false" ht="217.15" hidden="false" customHeight="false" outlineLevel="0" collapsed="false">
      <c r="A33" s="35" t="s">
        <v>3</v>
      </c>
      <c r="B33" s="35" t="s">
        <v>550</v>
      </c>
      <c r="C33" s="35" t="s">
        <v>2283</v>
      </c>
      <c r="D33" s="21" t="s">
        <v>2284</v>
      </c>
      <c r="J33" s="35" t="s">
        <v>2285</v>
      </c>
    </row>
    <row r="34" customFormat="false" ht="242.5" hidden="false" customHeight="false" outlineLevel="0" collapsed="false">
      <c r="A34" s="35" t="s">
        <v>3</v>
      </c>
      <c r="B34" s="35" t="s">
        <v>550</v>
      </c>
      <c r="C34" s="35" t="s">
        <v>2286</v>
      </c>
      <c r="D34" s="21" t="s">
        <v>2287</v>
      </c>
      <c r="J34" s="35" t="s">
        <v>2288</v>
      </c>
    </row>
    <row r="35" customFormat="false" ht="115.65" hidden="false" customHeight="false" outlineLevel="0" collapsed="false">
      <c r="A35" s="35" t="s">
        <v>3</v>
      </c>
      <c r="B35" s="35" t="s">
        <v>550</v>
      </c>
      <c r="C35" s="35" t="s">
        <v>2289</v>
      </c>
      <c r="D35" s="21" t="s">
        <v>2290</v>
      </c>
      <c r="J35" s="35" t="s">
        <v>2291</v>
      </c>
    </row>
    <row r="36" customFormat="false" ht="64.9" hidden="false" customHeight="false" outlineLevel="0" collapsed="false">
      <c r="A36" s="35" t="s">
        <v>3</v>
      </c>
      <c r="B36" s="35" t="s">
        <v>550</v>
      </c>
      <c r="C36" s="35" t="s">
        <v>2292</v>
      </c>
      <c r="D36" s="21" t="s">
        <v>2293</v>
      </c>
      <c r="J36" s="35" t="s">
        <v>2294</v>
      </c>
    </row>
    <row r="37" customFormat="false" ht="255.2" hidden="false" customHeight="false" outlineLevel="0" collapsed="false">
      <c r="A37" s="35" t="s">
        <v>3</v>
      </c>
      <c r="B37" s="35" t="s">
        <v>550</v>
      </c>
      <c r="C37" s="35" t="s">
        <v>2295</v>
      </c>
      <c r="D37" s="21" t="s">
        <v>2296</v>
      </c>
      <c r="J37" s="35" t="s">
        <v>2297</v>
      </c>
    </row>
    <row r="38" customFormat="false" ht="39.55" hidden="false" customHeight="false" outlineLevel="0" collapsed="false">
      <c r="A38" s="35" t="s">
        <v>3</v>
      </c>
      <c r="B38" s="35" t="s">
        <v>550</v>
      </c>
      <c r="C38" s="35" t="s">
        <v>2298</v>
      </c>
      <c r="D38" s="21" t="s">
        <v>2299</v>
      </c>
      <c r="J38" s="35" t="s">
        <v>2300</v>
      </c>
    </row>
    <row r="39" customFormat="false" ht="52.2" hidden="false" customHeight="false" outlineLevel="0" collapsed="false">
      <c r="A39" s="35" t="s">
        <v>3</v>
      </c>
      <c r="B39" s="35" t="s">
        <v>550</v>
      </c>
      <c r="C39" s="35" t="s">
        <v>2301</v>
      </c>
      <c r="D39" s="21" t="s">
        <v>2302</v>
      </c>
      <c r="J39" s="35" t="s">
        <v>2303</v>
      </c>
    </row>
    <row r="40" customFormat="false" ht="39.55" hidden="false" customHeight="false" outlineLevel="0" collapsed="false">
      <c r="A40" s="35" t="s">
        <v>3</v>
      </c>
      <c r="B40" s="35" t="s">
        <v>550</v>
      </c>
      <c r="C40" s="35" t="s">
        <v>2304</v>
      </c>
      <c r="D40" s="21" t="s">
        <v>2305</v>
      </c>
      <c r="J40" s="35" t="s">
        <v>2306</v>
      </c>
    </row>
    <row r="41" customFormat="false" ht="166.4" hidden="false" customHeight="false" outlineLevel="0" collapsed="false">
      <c r="A41" s="35" t="s">
        <v>3</v>
      </c>
      <c r="B41" s="35" t="s">
        <v>550</v>
      </c>
      <c r="C41" s="35" t="s">
        <v>2307</v>
      </c>
      <c r="D41" s="134" t="s">
        <v>2308</v>
      </c>
      <c r="E41" s="110"/>
      <c r="J41" s="35" t="s">
        <v>2309</v>
      </c>
    </row>
    <row r="42" customFormat="false" ht="128.35" hidden="false" customHeight="false" outlineLevel="0" collapsed="false">
      <c r="A42" s="35" t="s">
        <v>3</v>
      </c>
      <c r="B42" s="35" t="s">
        <v>550</v>
      </c>
      <c r="C42" s="35" t="s">
        <v>2310</v>
      </c>
      <c r="D42" s="21" t="s">
        <v>2311</v>
      </c>
      <c r="J42" s="35" t="s">
        <v>2312</v>
      </c>
    </row>
    <row r="43" customFormat="false" ht="293.25" hidden="false" customHeight="false" outlineLevel="0" collapsed="false">
      <c r="A43" s="35" t="s">
        <v>3</v>
      </c>
      <c r="B43" s="35" t="s">
        <v>550</v>
      </c>
      <c r="C43" s="35" t="s">
        <v>2313</v>
      </c>
      <c r="D43" s="21" t="s">
        <v>2314</v>
      </c>
      <c r="J43" s="35" t="s">
        <v>2315</v>
      </c>
    </row>
    <row r="44" customFormat="false" ht="179.1" hidden="false" customHeight="false" outlineLevel="0" collapsed="false">
      <c r="A44" s="35" t="s">
        <v>3</v>
      </c>
      <c r="B44" s="35" t="s">
        <v>550</v>
      </c>
      <c r="C44" s="35" t="s">
        <v>2316</v>
      </c>
      <c r="D44" s="21" t="s">
        <v>2317</v>
      </c>
      <c r="J44" s="35" t="s">
        <v>2318</v>
      </c>
    </row>
    <row r="45" customFormat="false" ht="141" hidden="false" customHeight="false" outlineLevel="0" collapsed="false">
      <c r="A45" s="35" t="s">
        <v>3</v>
      </c>
      <c r="B45" s="35" t="s">
        <v>550</v>
      </c>
      <c r="C45" s="35" t="s">
        <v>2319</v>
      </c>
      <c r="D45" s="21" t="s">
        <v>2320</v>
      </c>
      <c r="J45" s="35" t="s">
        <v>2321</v>
      </c>
    </row>
    <row r="46" customFormat="false" ht="204.45" hidden="false" customHeight="false" outlineLevel="0" collapsed="false">
      <c r="A46" s="35" t="s">
        <v>3</v>
      </c>
      <c r="B46" s="35" t="s">
        <v>550</v>
      </c>
      <c r="C46" s="35" t="s">
        <v>2322</v>
      </c>
      <c r="D46" s="21" t="s">
        <v>2323</v>
      </c>
      <c r="J46" s="35" t="s">
        <v>2324</v>
      </c>
    </row>
    <row r="47" customFormat="false" ht="141" hidden="false" customHeight="false" outlineLevel="0" collapsed="false">
      <c r="A47" s="35" t="s">
        <v>3</v>
      </c>
      <c r="B47" s="35" t="s">
        <v>550</v>
      </c>
      <c r="C47" s="35" t="s">
        <v>2325</v>
      </c>
      <c r="D47" s="21" t="s">
        <v>2326</v>
      </c>
      <c r="J47" s="35" t="s">
        <v>2327</v>
      </c>
    </row>
    <row r="48" customFormat="false" ht="153.7" hidden="false" customHeight="false" outlineLevel="0" collapsed="false">
      <c r="A48" s="35" t="s">
        <v>3</v>
      </c>
      <c r="B48" s="35" t="s">
        <v>550</v>
      </c>
      <c r="C48" s="35" t="s">
        <v>2328</v>
      </c>
      <c r="D48" s="21" t="s">
        <v>2329</v>
      </c>
      <c r="J48" s="35" t="s">
        <v>2330</v>
      </c>
    </row>
    <row r="49" customFormat="false" ht="102.95" hidden="false" customHeight="false" outlineLevel="0" collapsed="false">
      <c r="A49" s="35" t="s">
        <v>3</v>
      </c>
      <c r="B49" s="35" t="s">
        <v>550</v>
      </c>
      <c r="C49" s="35" t="s">
        <v>2331</v>
      </c>
      <c r="D49" s="21" t="s">
        <v>2332</v>
      </c>
      <c r="J49" s="35" t="s">
        <v>2333</v>
      </c>
    </row>
    <row r="50" customFormat="false" ht="77.6" hidden="false" customHeight="false" outlineLevel="0" collapsed="false">
      <c r="A50" s="35" t="s">
        <v>3</v>
      </c>
      <c r="B50" s="35" t="s">
        <v>550</v>
      </c>
      <c r="C50" s="35" t="s">
        <v>2334</v>
      </c>
      <c r="D50" s="21" t="s">
        <v>2335</v>
      </c>
      <c r="J50" s="35" t="s">
        <v>2336</v>
      </c>
    </row>
    <row r="51" customFormat="false" ht="204.45" hidden="false" customHeight="false" outlineLevel="0" collapsed="false">
      <c r="A51" s="35" t="s">
        <v>3</v>
      </c>
      <c r="B51" s="35" t="s">
        <v>550</v>
      </c>
      <c r="C51" s="35" t="s">
        <v>2337</v>
      </c>
      <c r="D51" s="21" t="s">
        <v>2338</v>
      </c>
      <c r="J51" s="35" t="s">
        <v>2339</v>
      </c>
    </row>
    <row r="52" customFormat="false" ht="90.25" hidden="false" customHeight="false" outlineLevel="0" collapsed="false">
      <c r="A52" s="35" t="s">
        <v>3</v>
      </c>
      <c r="B52" s="35" t="s">
        <v>550</v>
      </c>
      <c r="C52" s="35" t="s">
        <v>2340</v>
      </c>
      <c r="D52" s="21" t="s">
        <v>2341</v>
      </c>
      <c r="J52" s="35" t="s">
        <v>2342</v>
      </c>
    </row>
    <row r="53" customFormat="false" ht="115.65" hidden="false" customHeight="false" outlineLevel="0" collapsed="false">
      <c r="A53" s="35" t="s">
        <v>3</v>
      </c>
      <c r="B53" s="35" t="s">
        <v>550</v>
      </c>
      <c r="C53" s="35" t="s">
        <v>2343</v>
      </c>
      <c r="D53" s="21" t="s">
        <v>2344</v>
      </c>
      <c r="J53" s="35" t="s">
        <v>2345</v>
      </c>
    </row>
    <row r="54" customFormat="false" ht="39.55" hidden="false" customHeight="false" outlineLevel="0" collapsed="false">
      <c r="A54" s="35" t="s">
        <v>3</v>
      </c>
      <c r="B54" s="35" t="s">
        <v>550</v>
      </c>
      <c r="C54" s="35" t="s">
        <v>2346</v>
      </c>
      <c r="D54" s="21" t="s">
        <v>2347</v>
      </c>
      <c r="J54" s="35" t="s">
        <v>2348</v>
      </c>
    </row>
    <row r="55" customFormat="false" ht="39.55" hidden="false" customHeight="false" outlineLevel="0" collapsed="false">
      <c r="A55" s="35" t="s">
        <v>3</v>
      </c>
      <c r="B55" s="35" t="s">
        <v>550</v>
      </c>
      <c r="C55" s="35" t="s">
        <v>2349</v>
      </c>
      <c r="D55" s="21" t="s">
        <v>2350</v>
      </c>
      <c r="J55" s="35" t="s">
        <v>2351</v>
      </c>
    </row>
    <row r="56" customFormat="false" ht="39.55" hidden="false" customHeight="false" outlineLevel="0" collapsed="false">
      <c r="A56" s="35" t="s">
        <v>3</v>
      </c>
      <c r="B56" s="35" t="s">
        <v>550</v>
      </c>
      <c r="C56" s="35" t="s">
        <v>2352</v>
      </c>
      <c r="D56" s="21" t="s">
        <v>2353</v>
      </c>
      <c r="J56" s="35" t="s">
        <v>2354</v>
      </c>
    </row>
    <row r="57" customFormat="false" ht="39.55" hidden="false" customHeight="false" outlineLevel="0" collapsed="false">
      <c r="A57" s="35" t="s">
        <v>3</v>
      </c>
      <c r="B57" s="35" t="s">
        <v>550</v>
      </c>
      <c r="C57" s="35" t="s">
        <v>2355</v>
      </c>
      <c r="D57" s="21" t="s">
        <v>2356</v>
      </c>
      <c r="J57" s="35" t="s">
        <v>2357</v>
      </c>
    </row>
    <row r="58" customFormat="false" ht="13.8" hidden="false" customHeight="false" outlineLevel="0" collapsed="false">
      <c r="A58" s="35" t="s">
        <v>848</v>
      </c>
      <c r="C58" s="35" t="s">
        <v>553</v>
      </c>
      <c r="J58" s="35" t="s">
        <v>2358</v>
      </c>
    </row>
    <row r="59" customFormat="false" ht="318.65" hidden="false" customHeight="false" outlineLevel="0" collapsed="false">
      <c r="A59" s="35" t="s">
        <v>3</v>
      </c>
      <c r="B59" s="35" t="s">
        <v>553</v>
      </c>
      <c r="C59" s="35" t="s">
        <v>2359</v>
      </c>
      <c r="D59" s="21" t="s">
        <v>2360</v>
      </c>
      <c r="J59" s="35" t="s">
        <v>2361</v>
      </c>
    </row>
    <row r="60" customFormat="false" ht="90.25" hidden="false" customHeight="false" outlineLevel="0" collapsed="false">
      <c r="A60" s="35" t="s">
        <v>3</v>
      </c>
      <c r="B60" s="35" t="s">
        <v>553</v>
      </c>
      <c r="C60" s="35" t="s">
        <v>2362</v>
      </c>
      <c r="D60" s="21" t="s">
        <v>2363</v>
      </c>
      <c r="J60" s="35" t="s">
        <v>2225</v>
      </c>
    </row>
    <row r="61" customFormat="false" ht="115.65" hidden="false" customHeight="false" outlineLevel="0" collapsed="false">
      <c r="A61" s="35" t="s">
        <v>3</v>
      </c>
      <c r="B61" s="35" t="s">
        <v>553</v>
      </c>
      <c r="C61" s="35" t="s">
        <v>2364</v>
      </c>
      <c r="D61" s="21" t="s">
        <v>2365</v>
      </c>
      <c r="J61" s="35" t="s">
        <v>2366</v>
      </c>
    </row>
    <row r="62" customFormat="false" ht="39.55" hidden="false" customHeight="false" outlineLevel="0" collapsed="false">
      <c r="A62" s="35" t="s">
        <v>3</v>
      </c>
      <c r="B62" s="35" t="s">
        <v>553</v>
      </c>
      <c r="C62" s="35" t="s">
        <v>2367</v>
      </c>
      <c r="D62" s="21" t="s">
        <v>2368</v>
      </c>
      <c r="J62" s="35" t="s">
        <v>2369</v>
      </c>
    </row>
    <row r="63" customFormat="false" ht="102.3" hidden="false" customHeight="false" outlineLevel="0" collapsed="false">
      <c r="A63" s="35" t="s">
        <v>3</v>
      </c>
      <c r="B63" s="35" t="s">
        <v>553</v>
      </c>
      <c r="C63" s="35" t="s">
        <v>2370</v>
      </c>
      <c r="D63" s="21" t="s">
        <v>2371</v>
      </c>
      <c r="J63" s="35" t="s">
        <v>2372</v>
      </c>
    </row>
    <row r="64" customFormat="false" ht="141" hidden="false" customHeight="false" outlineLevel="0" collapsed="false">
      <c r="A64" s="35" t="s">
        <v>3</v>
      </c>
      <c r="B64" s="35" t="s">
        <v>553</v>
      </c>
      <c r="C64" s="35" t="s">
        <v>2373</v>
      </c>
      <c r="D64" s="21" t="s">
        <v>2374</v>
      </c>
      <c r="J64" s="35" t="s">
        <v>2375</v>
      </c>
    </row>
    <row r="65" customFormat="false" ht="39.55" hidden="false" customHeight="false" outlineLevel="0" collapsed="false">
      <c r="A65" s="35" t="s">
        <v>3</v>
      </c>
      <c r="B65" s="35" t="s">
        <v>553</v>
      </c>
      <c r="C65" s="35" t="s">
        <v>2376</v>
      </c>
      <c r="D65" s="21" t="s">
        <v>2377</v>
      </c>
      <c r="J65" s="35" t="s">
        <v>2378</v>
      </c>
    </row>
    <row r="66" customFormat="false" ht="179.1" hidden="false" customHeight="false" outlineLevel="0" collapsed="false">
      <c r="A66" s="35" t="s">
        <v>3</v>
      </c>
      <c r="B66" s="35" t="s">
        <v>553</v>
      </c>
      <c r="C66" s="35" t="s">
        <v>2379</v>
      </c>
      <c r="D66" s="21" t="s">
        <v>2380</v>
      </c>
      <c r="J66" s="35" t="s">
        <v>2231</v>
      </c>
    </row>
    <row r="67" customFormat="false" ht="191.75" hidden="false" customHeight="false" outlineLevel="0" collapsed="false">
      <c r="A67" s="35" t="s">
        <v>3</v>
      </c>
      <c r="B67" s="35" t="s">
        <v>553</v>
      </c>
      <c r="C67" s="35" t="s">
        <v>2381</v>
      </c>
      <c r="D67" s="21" t="s">
        <v>2382</v>
      </c>
      <c r="J67" s="35" t="s">
        <v>2234</v>
      </c>
    </row>
    <row r="68" customFormat="false" ht="90.25" hidden="false" customHeight="false" outlineLevel="0" collapsed="false">
      <c r="A68" s="35" t="s">
        <v>3</v>
      </c>
      <c r="B68" s="35" t="s">
        <v>553</v>
      </c>
      <c r="C68" s="35" t="s">
        <v>2383</v>
      </c>
      <c r="D68" s="21" t="s">
        <v>2384</v>
      </c>
      <c r="J68" s="35" t="s">
        <v>2237</v>
      </c>
    </row>
    <row r="69" customFormat="false" ht="102.95" hidden="false" customHeight="false" outlineLevel="0" collapsed="false">
      <c r="A69" s="35" t="s">
        <v>3</v>
      </c>
      <c r="B69" s="35" t="s">
        <v>553</v>
      </c>
      <c r="C69" s="35" t="s">
        <v>2385</v>
      </c>
      <c r="D69" s="21" t="s">
        <v>2386</v>
      </c>
      <c r="J69" s="35" t="s">
        <v>2351</v>
      </c>
    </row>
    <row r="70" customFormat="false" ht="102.95" hidden="false" customHeight="false" outlineLevel="0" collapsed="false">
      <c r="A70" s="35" t="s">
        <v>3</v>
      </c>
      <c r="B70" s="35" t="s">
        <v>553</v>
      </c>
      <c r="C70" s="35" t="s">
        <v>2387</v>
      </c>
      <c r="D70" s="21" t="s">
        <v>2388</v>
      </c>
      <c r="J70" s="35" t="s">
        <v>2389</v>
      </c>
    </row>
    <row r="71" customFormat="false" ht="559.7" hidden="false" customHeight="false" outlineLevel="0" collapsed="false">
      <c r="A71" s="35" t="s">
        <v>3</v>
      </c>
      <c r="B71" s="35" t="s">
        <v>553</v>
      </c>
      <c r="C71" s="35" t="s">
        <v>2390</v>
      </c>
      <c r="D71" s="21" t="s">
        <v>2391</v>
      </c>
      <c r="J71" s="35" t="s">
        <v>2392</v>
      </c>
    </row>
    <row r="72" customFormat="false" ht="356.45" hidden="false" customHeight="false" outlineLevel="0" collapsed="false">
      <c r="A72" s="35" t="s">
        <v>3</v>
      </c>
      <c r="B72" s="35" t="s">
        <v>553</v>
      </c>
      <c r="C72" s="35" t="s">
        <v>2393</v>
      </c>
      <c r="D72" s="21" t="s">
        <v>2394</v>
      </c>
      <c r="J72" s="35" t="s">
        <v>2395</v>
      </c>
    </row>
    <row r="74" customFormat="false" ht="13.8" hidden="false" customHeight="false" outlineLevel="0" collapsed="false">
      <c r="A74" s="35" t="s">
        <v>549</v>
      </c>
      <c r="C74" s="35" t="str">
        <f aca="false">CONCATENATE("load-",C11)</f>
        <v>load-EmCare.C10.IT.DE01</v>
      </c>
      <c r="H74" s="35" t="s">
        <v>2396</v>
      </c>
      <c r="N74" s="35" t="s">
        <v>828</v>
      </c>
    </row>
    <row r="75" customFormat="false" ht="13.8" hidden="false" customHeight="false" outlineLevel="0" collapsed="false">
      <c r="A75" s="35" t="s">
        <v>549</v>
      </c>
      <c r="C75" s="35" t="str">
        <f aca="false">CONCATENATE("load-",C12)</f>
        <v>load-EmCare.C10.IT.DE02</v>
      </c>
      <c r="H75" s="35" t="s">
        <v>2397</v>
      </c>
      <c r="N75" s="35" t="s">
        <v>828</v>
      </c>
    </row>
    <row r="76" customFormat="false" ht="13.8" hidden="false" customHeight="false" outlineLevel="0" collapsed="false">
      <c r="A76" s="35" t="s">
        <v>549</v>
      </c>
      <c r="C76" s="35" t="str">
        <f aca="false">CONCATENATE("load-",C13)</f>
        <v>load-EmCare.C10.IT.DE03</v>
      </c>
      <c r="H76" s="135" t="s">
        <v>2398</v>
      </c>
      <c r="N76" s="35" t="s">
        <v>828</v>
      </c>
    </row>
    <row r="77" customFormat="false" ht="13.8" hidden="false" customHeight="false" outlineLevel="0" collapsed="false">
      <c r="A77" s="35" t="s">
        <v>549</v>
      </c>
      <c r="C77" s="35" t="str">
        <f aca="false">CONCATENATE("load-",C14)</f>
        <v>load-EmCare.C10.IT.DE04</v>
      </c>
      <c r="H77" s="35" t="s">
        <v>2399</v>
      </c>
      <c r="N77" s="35" t="s">
        <v>828</v>
      </c>
    </row>
    <row r="78" customFormat="false" ht="13.8" hidden="false" customHeight="false" outlineLevel="0" collapsed="false">
      <c r="A78" s="35" t="s">
        <v>549</v>
      </c>
      <c r="C78" s="35" t="str">
        <f aca="false">CONCATENATE("load-",C15)</f>
        <v>load-EmCare.C10.IT.DE05</v>
      </c>
      <c r="H78" s="35" t="s">
        <v>2209</v>
      </c>
      <c r="N78" s="35" t="s">
        <v>828</v>
      </c>
    </row>
    <row r="79" customFormat="false" ht="13.8" hidden="false" customHeight="false" outlineLevel="0" collapsed="false">
      <c r="A79" s="35" t="s">
        <v>549</v>
      </c>
      <c r="C79" s="35" t="str">
        <f aca="false">CONCATENATE("load-",C16)</f>
        <v>load-EmCare.C10.IT.DE06</v>
      </c>
      <c r="H79" s="35" t="s">
        <v>2400</v>
      </c>
      <c r="N79" s="35" t="s">
        <v>828</v>
      </c>
    </row>
    <row r="80" customFormat="false" ht="13.8" hidden="false" customHeight="false" outlineLevel="0" collapsed="false">
      <c r="A80" s="35" t="s">
        <v>549</v>
      </c>
      <c r="C80" s="35" t="str">
        <f aca="false">CONCATENATE("load-",C17)</f>
        <v>load-EmCare.C10.IT.DE07</v>
      </c>
      <c r="H80" s="35" t="s">
        <v>2401</v>
      </c>
      <c r="N80" s="35" t="s">
        <v>828</v>
      </c>
    </row>
    <row r="81" customFormat="false" ht="13.8" hidden="false" customHeight="false" outlineLevel="0" collapsed="false">
      <c r="A81" s="35" t="s">
        <v>549</v>
      </c>
      <c r="C81" s="35" t="str">
        <f aca="false">CONCATENATE("load-",C18)</f>
        <v>load-EmCare.C10.IT.DE08</v>
      </c>
      <c r="H81" s="35" t="s">
        <v>2402</v>
      </c>
      <c r="N81" s="35" t="s">
        <v>828</v>
      </c>
    </row>
    <row r="82" customFormat="false" ht="13.8" hidden="false" customHeight="false" outlineLevel="0" collapsed="false">
      <c r="A82" s="35" t="s">
        <v>549</v>
      </c>
      <c r="C82" s="35" t="str">
        <f aca="false">CONCATENATE("load-",C19)</f>
        <v>load-EmCare.C10.IT.DE09</v>
      </c>
      <c r="H82" s="35" t="s">
        <v>2403</v>
      </c>
      <c r="N82" s="35" t="s">
        <v>828</v>
      </c>
    </row>
    <row r="83" customFormat="false" ht="13.8" hidden="false" customHeight="false" outlineLevel="0" collapsed="false">
      <c r="A83" s="35" t="s">
        <v>549</v>
      </c>
      <c r="C83" s="35" t="str">
        <f aca="false">CONCATENATE("load-",C20)</f>
        <v>load-EmCare.C10.IT.DE10</v>
      </c>
      <c r="H83" s="35" t="s">
        <v>2404</v>
      </c>
      <c r="N83" s="35" t="s">
        <v>828</v>
      </c>
    </row>
    <row r="84" customFormat="false" ht="13.8" hidden="false" customHeight="false" outlineLevel="0" collapsed="false">
      <c r="A84" s="35" t="s">
        <v>549</v>
      </c>
      <c r="C84" s="35" t="str">
        <f aca="false">CONCATENATE("load-",C21)</f>
        <v>load-EmCare.C10.IT.DE11</v>
      </c>
      <c r="H84" s="35" t="s">
        <v>2405</v>
      </c>
      <c r="N84" s="35" t="s">
        <v>828</v>
      </c>
    </row>
    <row r="85" customFormat="false" ht="13.8" hidden="false" customHeight="false" outlineLevel="0" collapsed="false">
      <c r="A85" s="35" t="s">
        <v>549</v>
      </c>
      <c r="C85" s="35" t="str">
        <f aca="false">CONCATENATE("load-",C22)</f>
        <v>load-EmCare.C10.IT.DE12</v>
      </c>
      <c r="H85" s="35" t="s">
        <v>2406</v>
      </c>
      <c r="N85" s="35" t="s">
        <v>828</v>
      </c>
    </row>
    <row r="86" customFormat="false" ht="13.8" hidden="false" customHeight="false" outlineLevel="0" collapsed="false">
      <c r="A86" s="35" t="s">
        <v>549</v>
      </c>
      <c r="C86" s="35" t="str">
        <f aca="false">CONCATENATE("load-",C23)</f>
        <v>load-EmCare.C10.IT.DE13</v>
      </c>
      <c r="H86" s="35" t="s">
        <v>2407</v>
      </c>
      <c r="N86" s="35" t="s">
        <v>828</v>
      </c>
    </row>
    <row r="87" customFormat="false" ht="13.8" hidden="false" customHeight="false" outlineLevel="0" collapsed="false">
      <c r="A87" s="35" t="s">
        <v>549</v>
      </c>
      <c r="C87" s="35" t="str">
        <f aca="false">CONCATENATE("load-",C24)</f>
        <v>load-EmCare.C10.IT.DE14</v>
      </c>
      <c r="H87" s="35" t="s">
        <v>2408</v>
      </c>
      <c r="N87" s="35" t="s">
        <v>828</v>
      </c>
    </row>
    <row r="88" customFormat="false" ht="13.8" hidden="false" customHeight="false" outlineLevel="0" collapsed="false">
      <c r="A88" s="35" t="s">
        <v>549</v>
      </c>
      <c r="C88" s="35" t="str">
        <f aca="false">CONCATENATE("load-",C25)</f>
        <v>load-EmCare.C10.IT.DE15</v>
      </c>
      <c r="H88" s="35" t="s">
        <v>2409</v>
      </c>
      <c r="N88" s="35" t="s">
        <v>828</v>
      </c>
    </row>
    <row r="89" customFormat="false" ht="13.8" hidden="false" customHeight="false" outlineLevel="0" collapsed="false">
      <c r="A89" s="35" t="s">
        <v>549</v>
      </c>
      <c r="C89" s="35" t="str">
        <f aca="false">CONCATENATE("load-",C26)</f>
        <v>load-EmCare.C10.IT.DE16</v>
      </c>
      <c r="H89" s="35" t="s">
        <v>2410</v>
      </c>
      <c r="N89" s="35" t="s">
        <v>828</v>
      </c>
    </row>
    <row r="90" customFormat="false" ht="13.8" hidden="false" customHeight="false" outlineLevel="0" collapsed="false">
      <c r="A90" s="35" t="s">
        <v>549</v>
      </c>
      <c r="C90" s="35" t="str">
        <f aca="false">CONCATENATE("load-",C27)</f>
        <v>load-EmCare.C10.IT.DE17</v>
      </c>
      <c r="H90" s="35" t="s">
        <v>2411</v>
      </c>
      <c r="N90" s="35" t="s">
        <v>828</v>
      </c>
    </row>
    <row r="91" customFormat="false" ht="13.8" hidden="false" customHeight="false" outlineLevel="0" collapsed="false">
      <c r="A91" s="35" t="s">
        <v>549</v>
      </c>
      <c r="C91" s="35" t="str">
        <f aca="false">CONCATENATE("load-",C28)</f>
        <v>load-EmCare.C10.IT.DE18</v>
      </c>
      <c r="H91" s="35" t="s">
        <v>2412</v>
      </c>
      <c r="N91" s="35" t="s">
        <v>828</v>
      </c>
    </row>
    <row r="92" customFormat="false" ht="13.8" hidden="false" customHeight="false" outlineLevel="0" collapsed="false">
      <c r="A92" s="35" t="s">
        <v>549</v>
      </c>
      <c r="C92" s="35" t="str">
        <f aca="false">CONCATENATE("load-",C29)</f>
        <v>load-EmCare.C10.IT.DE19</v>
      </c>
      <c r="H92" s="35" t="s">
        <v>2413</v>
      </c>
      <c r="N92" s="35" t="s">
        <v>828</v>
      </c>
    </row>
    <row r="93" customFormat="false" ht="13.8" hidden="false" customHeight="false" outlineLevel="0" collapsed="false">
      <c r="A93" s="35" t="s">
        <v>549</v>
      </c>
      <c r="C93" s="35" t="str">
        <f aca="false">CONCATENATE("load-",C30)</f>
        <v>load-EmCare.C10.IT.DE20</v>
      </c>
      <c r="H93" s="35" t="s">
        <v>2414</v>
      </c>
      <c r="N93" s="35" t="s">
        <v>828</v>
      </c>
    </row>
    <row r="94" customFormat="false" ht="13.8" hidden="false" customHeight="false" outlineLevel="0" collapsed="false">
      <c r="A94" s="35" t="s">
        <v>549</v>
      </c>
      <c r="C94" s="35" t="str">
        <f aca="false">CONCATENATE("load-",C31)</f>
        <v>load-EmCare.C10.IT.DE21</v>
      </c>
      <c r="H94" s="35" t="s">
        <v>2415</v>
      </c>
      <c r="N94" s="35" t="s">
        <v>828</v>
      </c>
    </row>
    <row r="95" customFormat="false" ht="13.8" hidden="false" customHeight="false" outlineLevel="0" collapsed="false">
      <c r="A95" s="35" t="s">
        <v>549</v>
      </c>
      <c r="C95" s="35" t="str">
        <f aca="false">CONCATENATE("load-",C32)</f>
        <v>load-EmCare.C10.IT.DE22</v>
      </c>
      <c r="H95" s="35" t="s">
        <v>2416</v>
      </c>
      <c r="N95" s="35" t="s">
        <v>828</v>
      </c>
    </row>
    <row r="96" customFormat="false" ht="13.8" hidden="false" customHeight="false" outlineLevel="0" collapsed="false">
      <c r="A96" s="35" t="s">
        <v>549</v>
      </c>
      <c r="C96" s="35" t="str">
        <f aca="false">CONCATENATE("load-",C33)</f>
        <v>load-EmCare.C10.IT.DE23</v>
      </c>
      <c r="H96" s="35" t="s">
        <v>2417</v>
      </c>
      <c r="N96" s="35" t="s">
        <v>828</v>
      </c>
    </row>
    <row r="97" customFormat="false" ht="13.8" hidden="false" customHeight="false" outlineLevel="0" collapsed="false">
      <c r="A97" s="35" t="s">
        <v>549</v>
      </c>
      <c r="C97" s="35" t="str">
        <f aca="false">CONCATENATE("load-",C34)</f>
        <v>load-EmCare.C10.IT.DE24</v>
      </c>
      <c r="H97" s="35" t="s">
        <v>2418</v>
      </c>
      <c r="N97" s="35" t="s">
        <v>828</v>
      </c>
    </row>
    <row r="98" customFormat="false" ht="13.8" hidden="false" customHeight="false" outlineLevel="0" collapsed="false">
      <c r="A98" s="35" t="s">
        <v>549</v>
      </c>
      <c r="C98" s="35" t="str">
        <f aca="false">CONCATENATE("load-",C35)</f>
        <v>load-EmCare.C10.IT.DE25</v>
      </c>
      <c r="H98" s="35" t="s">
        <v>2419</v>
      </c>
      <c r="N98" s="35" t="s">
        <v>828</v>
      </c>
    </row>
    <row r="99" customFormat="false" ht="13.8" hidden="false" customHeight="false" outlineLevel="0" collapsed="false">
      <c r="A99" s="35" t="s">
        <v>549</v>
      </c>
      <c r="C99" s="35" t="str">
        <f aca="false">CONCATENATE("load-",C36)</f>
        <v>load-EmCare.C10.IT.DE42</v>
      </c>
      <c r="H99" s="35" t="s">
        <v>2420</v>
      </c>
      <c r="N99" s="35" t="s">
        <v>828</v>
      </c>
    </row>
    <row r="100" customFormat="false" ht="13.8" hidden="false" customHeight="false" outlineLevel="0" collapsed="false">
      <c r="A100" s="35" t="s">
        <v>549</v>
      </c>
      <c r="C100" s="35" t="str">
        <f aca="false">CONCATENATE("load-",C37)</f>
        <v>load-EmCare.C10.IT.DE43</v>
      </c>
      <c r="H100" s="35" t="s">
        <v>2421</v>
      </c>
      <c r="N100" s="35" t="s">
        <v>828</v>
      </c>
    </row>
    <row r="101" customFormat="false" ht="13.8" hidden="false" customHeight="false" outlineLevel="0" collapsed="false">
      <c r="A101" s="35" t="s">
        <v>549</v>
      </c>
      <c r="C101" s="35" t="str">
        <f aca="false">CONCATENATE("load-",C38)</f>
        <v>load-EmCare.C10.IT.DE44</v>
      </c>
      <c r="H101" s="35" t="s">
        <v>2422</v>
      </c>
      <c r="N101" s="35" t="s">
        <v>828</v>
      </c>
    </row>
    <row r="102" customFormat="false" ht="13.8" hidden="false" customHeight="false" outlineLevel="0" collapsed="false">
      <c r="A102" s="35" t="s">
        <v>549</v>
      </c>
      <c r="C102" s="35" t="str">
        <f aca="false">CONCATENATE("load-",C39)</f>
        <v>load-EmCare.C10.IT.DE26</v>
      </c>
      <c r="H102" s="35" t="s">
        <v>2423</v>
      </c>
      <c r="N102" s="35" t="s">
        <v>828</v>
      </c>
    </row>
    <row r="103" customFormat="false" ht="13.8" hidden="false" customHeight="false" outlineLevel="0" collapsed="false">
      <c r="A103" s="35" t="s">
        <v>549</v>
      </c>
      <c r="C103" s="35" t="str">
        <f aca="false">CONCATENATE("load-",C40)</f>
        <v>load-EmCare.C10.IT.DE27</v>
      </c>
      <c r="H103" s="35" t="s">
        <v>2424</v>
      </c>
      <c r="N103" s="35" t="s">
        <v>828</v>
      </c>
    </row>
    <row r="104" customFormat="false" ht="13.8" hidden="false" customHeight="false" outlineLevel="0" collapsed="false">
      <c r="A104" s="35" t="s">
        <v>549</v>
      </c>
      <c r="C104" s="35" t="str">
        <f aca="false">CONCATENATE("load-",C41)</f>
        <v>load-EmCare.C10.IT.DE28</v>
      </c>
      <c r="H104" s="35" t="s">
        <v>2425</v>
      </c>
      <c r="J104" s="135"/>
      <c r="K104" s="35" t="str">
        <f aca="false">LOWER(J104)</f>
        <v/>
      </c>
      <c r="N104" s="35" t="s">
        <v>828</v>
      </c>
    </row>
    <row r="105" customFormat="false" ht="13.8" hidden="false" customHeight="false" outlineLevel="0" collapsed="false">
      <c r="A105" s="35" t="s">
        <v>549</v>
      </c>
      <c r="C105" s="35" t="str">
        <f aca="false">CONCATENATE("load-",C42)</f>
        <v>load-EmCare.C10.IT.DE29</v>
      </c>
      <c r="H105" s="35" t="s">
        <v>2426</v>
      </c>
      <c r="N105" s="35" t="s">
        <v>828</v>
      </c>
    </row>
    <row r="106" customFormat="false" ht="13.8" hidden="false" customHeight="false" outlineLevel="0" collapsed="false">
      <c r="A106" s="35" t="s">
        <v>549</v>
      </c>
      <c r="C106" s="35" t="str">
        <f aca="false">CONCATENATE("load-",C43)</f>
        <v>load-EmCare.C10.IT.DE30</v>
      </c>
      <c r="H106" s="35" t="s">
        <v>2427</v>
      </c>
      <c r="N106" s="35" t="s">
        <v>828</v>
      </c>
    </row>
    <row r="107" customFormat="false" ht="13.8" hidden="false" customHeight="false" outlineLevel="0" collapsed="false">
      <c r="A107" s="35" t="s">
        <v>549</v>
      </c>
      <c r="C107" s="35" t="str">
        <f aca="false">CONCATENATE("load-",C44)</f>
        <v>load-EmCare.C10.IT.DE31</v>
      </c>
      <c r="H107" s="35" t="s">
        <v>2428</v>
      </c>
      <c r="N107" s="35" t="s">
        <v>828</v>
      </c>
    </row>
    <row r="108" customFormat="false" ht="13.8" hidden="false" customHeight="false" outlineLevel="0" collapsed="false">
      <c r="A108" s="35" t="s">
        <v>549</v>
      </c>
      <c r="C108" s="35" t="str">
        <f aca="false">CONCATENATE("load-",C45)</f>
        <v>load-EmCare.C10.IT.DE32</v>
      </c>
      <c r="H108" s="35" t="s">
        <v>2429</v>
      </c>
      <c r="N108" s="35" t="s">
        <v>828</v>
      </c>
    </row>
    <row r="109" customFormat="false" ht="13.8" hidden="false" customHeight="false" outlineLevel="0" collapsed="false">
      <c r="A109" s="35" t="s">
        <v>549</v>
      </c>
      <c r="C109" s="35" t="str">
        <f aca="false">CONCATENATE("load-",C46)</f>
        <v>load-EmCare.C10.IT.DE33</v>
      </c>
      <c r="H109" s="35" t="s">
        <v>2430</v>
      </c>
      <c r="N109" s="35" t="s">
        <v>828</v>
      </c>
    </row>
    <row r="110" customFormat="false" ht="13.8" hidden="false" customHeight="false" outlineLevel="0" collapsed="false">
      <c r="A110" s="35" t="s">
        <v>549</v>
      </c>
      <c r="C110" s="35" t="str">
        <f aca="false">CONCATENATE("load-",C47)</f>
        <v>load-EmCare.C10.IT.DE34</v>
      </c>
      <c r="H110" s="35" t="s">
        <v>2431</v>
      </c>
      <c r="N110" s="35" t="s">
        <v>828</v>
      </c>
    </row>
    <row r="111" customFormat="false" ht="13.8" hidden="false" customHeight="false" outlineLevel="0" collapsed="false">
      <c r="A111" s="35" t="s">
        <v>549</v>
      </c>
      <c r="C111" s="35" t="str">
        <f aca="false">CONCATENATE("load-",C48)</f>
        <v>load-EmCare.C10.IT.DE35</v>
      </c>
      <c r="H111" s="35" t="s">
        <v>2432</v>
      </c>
      <c r="N111" s="35" t="s">
        <v>828</v>
      </c>
    </row>
    <row r="112" customFormat="false" ht="13.8" hidden="false" customHeight="false" outlineLevel="0" collapsed="false">
      <c r="A112" s="35" t="s">
        <v>549</v>
      </c>
      <c r="C112" s="35" t="str">
        <f aca="false">CONCATENATE("load-",C49)</f>
        <v>load-EmCare.C10.IT.DE36</v>
      </c>
      <c r="H112" s="35" t="s">
        <v>2433</v>
      </c>
      <c r="N112" s="35" t="s">
        <v>828</v>
      </c>
    </row>
    <row r="113" customFormat="false" ht="13.8" hidden="false" customHeight="false" outlineLevel="0" collapsed="false">
      <c r="A113" s="35" t="s">
        <v>549</v>
      </c>
      <c r="C113" s="35" t="str">
        <f aca="false">CONCATENATE("load-",C50)</f>
        <v>load-EmCare.C10.IT.DE37</v>
      </c>
      <c r="H113" s="35" t="s">
        <v>2434</v>
      </c>
      <c r="N113" s="35" t="s">
        <v>828</v>
      </c>
    </row>
    <row r="114" customFormat="false" ht="13.8" hidden="false" customHeight="false" outlineLevel="0" collapsed="false">
      <c r="A114" s="35" t="s">
        <v>549</v>
      </c>
      <c r="C114" s="35" t="str">
        <f aca="false">CONCATENATE("load-",C51)</f>
        <v>load-EmCare.C10.IT.DE38</v>
      </c>
      <c r="H114" s="35" t="s">
        <v>2435</v>
      </c>
      <c r="N114" s="35" t="s">
        <v>828</v>
      </c>
    </row>
    <row r="115" customFormat="false" ht="13.8" hidden="false" customHeight="false" outlineLevel="0" collapsed="false">
      <c r="A115" s="35" t="s">
        <v>549</v>
      </c>
      <c r="C115" s="35" t="str">
        <f aca="false">CONCATENATE("load-",C52)</f>
        <v>load-EmCare.C10.IT.DE39</v>
      </c>
      <c r="H115" s="35" t="s">
        <v>2436</v>
      </c>
      <c r="N115" s="35" t="s">
        <v>828</v>
      </c>
    </row>
    <row r="116" customFormat="false" ht="13.8" hidden="false" customHeight="false" outlineLevel="0" collapsed="false">
      <c r="A116" s="35" t="s">
        <v>549</v>
      </c>
      <c r="C116" s="35" t="str">
        <f aca="false">CONCATENATE("load-",C53)</f>
        <v>load-EmCare.C10.IT.DE40</v>
      </c>
      <c r="H116" s="35" t="s">
        <v>2437</v>
      </c>
      <c r="N116" s="35" t="s">
        <v>828</v>
      </c>
    </row>
    <row r="117" customFormat="false" ht="13.8" hidden="false" customHeight="false" outlineLevel="0" collapsed="false">
      <c r="A117" s="35" t="s">
        <v>549</v>
      </c>
      <c r="C117" s="35" t="str">
        <f aca="false">CONCATENATE("load-",C54)</f>
        <v>load-EmCare.C10.IT.DE41</v>
      </c>
      <c r="H117" s="35" t="s">
        <v>2438</v>
      </c>
      <c r="N117" s="35" t="s">
        <v>828</v>
      </c>
    </row>
    <row r="118" customFormat="false" ht="13.8" hidden="false" customHeight="false" outlineLevel="0" collapsed="false">
      <c r="A118" s="35" t="s">
        <v>549</v>
      </c>
      <c r="C118" s="35" t="str">
        <f aca="false">CONCATENATE("load-",C55)</f>
        <v>load-EmCare.C10.IT.DE45</v>
      </c>
      <c r="H118" s="35" t="s">
        <v>2439</v>
      </c>
      <c r="N118" s="35" t="s">
        <v>828</v>
      </c>
    </row>
    <row r="119" customFormat="false" ht="13.8" hidden="false" customHeight="false" outlineLevel="0" collapsed="false">
      <c r="A119" s="35" t="s">
        <v>549</v>
      </c>
      <c r="C119" s="35" t="str">
        <f aca="false">CONCATENATE("load-",C56)</f>
        <v>load-EmCare.C10.IT.DE46</v>
      </c>
      <c r="H119" s="35" t="s">
        <v>2440</v>
      </c>
      <c r="N119" s="35" t="s">
        <v>828</v>
      </c>
    </row>
    <row r="120" customFormat="false" ht="13.8" hidden="false" customHeight="false" outlineLevel="0" collapsed="false">
      <c r="A120" s="35" t="s">
        <v>549</v>
      </c>
      <c r="C120" s="35" t="str">
        <f aca="false">CONCATENATE("load-",C57)</f>
        <v>load-EmCare.C10.IT.DE47</v>
      </c>
      <c r="H120" s="35" t="s">
        <v>2441</v>
      </c>
      <c r="N120" s="35" t="s">
        <v>828</v>
      </c>
    </row>
    <row r="122" customFormat="false" ht="13.8" hidden="false" customHeight="false" outlineLevel="0" collapsed="false">
      <c r="A122" s="35" t="s">
        <v>549</v>
      </c>
      <c r="C122" s="35" t="str">
        <f aca="false">CONCATENATE("load-",C59)</f>
        <v>load-EmCare.C10.IT.DE48</v>
      </c>
      <c r="H122" s="35" t="s">
        <v>2442</v>
      </c>
      <c r="N122" s="35" t="s">
        <v>828</v>
      </c>
    </row>
    <row r="124" customFormat="false" ht="13.8" hidden="false" customHeight="false" outlineLevel="0" collapsed="false">
      <c r="A124" s="35" t="s">
        <v>549</v>
      </c>
      <c r="C124" s="35" t="str">
        <f aca="false">CONCATENATE("load-",C61)</f>
        <v>load-EmCare.C10.IT.DE50</v>
      </c>
      <c r="H124" s="35" t="s">
        <v>2443</v>
      </c>
      <c r="N124" s="35" t="s">
        <v>828</v>
      </c>
    </row>
    <row r="125" customFormat="false" ht="13.8" hidden="false" customHeight="false" outlineLevel="0" collapsed="false">
      <c r="A125" s="35" t="s">
        <v>549</v>
      </c>
      <c r="C125" s="35" t="str">
        <f aca="false">CONCATENATE("load-",C62)</f>
        <v>load-EmCare.C10.IT.DE51</v>
      </c>
      <c r="H125" s="35" t="s">
        <v>2444</v>
      </c>
      <c r="N125" s="35" t="s">
        <v>828</v>
      </c>
    </row>
    <row r="126" customFormat="false" ht="13.8" hidden="false" customHeight="false" outlineLevel="0" collapsed="false">
      <c r="A126" s="35" t="s">
        <v>549</v>
      </c>
      <c r="C126" s="35" t="str">
        <f aca="false">CONCATENATE("load-",C63)</f>
        <v>load-EmCare.C10.IT.DE52</v>
      </c>
      <c r="H126" s="35" t="s">
        <v>2445</v>
      </c>
      <c r="N126" s="35" t="s">
        <v>828</v>
      </c>
    </row>
    <row r="127" customFormat="false" ht="13.8" hidden="false" customHeight="false" outlineLevel="0" collapsed="false">
      <c r="A127" s="35" t="s">
        <v>549</v>
      </c>
      <c r="C127" s="35" t="str">
        <f aca="false">CONCATENATE("load-",C64)</f>
        <v>load-EmCare.C10.IT.DE53</v>
      </c>
      <c r="H127" s="35" t="s">
        <v>2446</v>
      </c>
      <c r="N127" s="35" t="s">
        <v>828</v>
      </c>
    </row>
    <row r="128" customFormat="false" ht="13.8" hidden="false" customHeight="false" outlineLevel="0" collapsed="false">
      <c r="A128" s="35" t="s">
        <v>549</v>
      </c>
      <c r="C128" s="35" t="str">
        <f aca="false">CONCATENATE("load-",C65)</f>
        <v>load-EmCare.C10.IT.DE54</v>
      </c>
      <c r="H128" s="35" t="s">
        <v>2447</v>
      </c>
      <c r="N128" s="35" t="s">
        <v>828</v>
      </c>
    </row>
    <row r="133" customFormat="false" ht="13.8" hidden="false" customHeight="false" outlineLevel="0" collapsed="false">
      <c r="A133" s="35" t="s">
        <v>549</v>
      </c>
      <c r="C133" s="35" t="str">
        <f aca="false">CONCATENATE("load-",C70)</f>
        <v>load-EmCare.C10.IT.DE59</v>
      </c>
      <c r="H133" s="35" t="s">
        <v>2448</v>
      </c>
      <c r="N133" s="35" t="s">
        <v>828</v>
      </c>
    </row>
    <row r="134" customFormat="false" ht="13.8" hidden="false" customHeight="false" outlineLevel="0" collapsed="false">
      <c r="A134" s="35" t="s">
        <v>549</v>
      </c>
      <c r="C134" s="35" t="str">
        <f aca="false">CONCATENATE("load-",C71)</f>
        <v>load-EmCare.C10.IT.DE60</v>
      </c>
      <c r="H134" s="35" t="s">
        <v>2449</v>
      </c>
      <c r="N134" s="35" t="s">
        <v>828</v>
      </c>
    </row>
    <row r="135" customFormat="false" ht="242.25" hidden="false" customHeight="false" outlineLevel="0" collapsed="false">
      <c r="A135" s="35" t="s">
        <v>549</v>
      </c>
      <c r="C135" s="35" t="s">
        <v>2450</v>
      </c>
      <c r="H135" s="21" t="s">
        <v>2451</v>
      </c>
      <c r="N135" s="35"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 activeCellId="0" sqref="B1"/>
    </sheetView>
  </sheetViews>
  <sheetFormatPr defaultColWidth="8.4453125" defaultRowHeight="13.8" zeroHeight="false" outlineLevelRow="0" outlineLevelCol="0"/>
  <cols>
    <col collapsed="false" customWidth="true" hidden="false" outlineLevel="0" max="1" min="1" style="0" width="26.88"/>
    <col collapsed="false" customWidth="true" hidden="false" outlineLevel="0" max="3" min="2" style="0" width="17.39"/>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7"/>
    <col collapsed="false" customWidth="true" hidden="false" outlineLevel="0" max="8" min="8" style="0" width="28.75"/>
    <col collapsed="false" customWidth="true" hidden="false" outlineLevel="0" max="9" min="9" style="136" width="15.62"/>
    <col collapsed="false" customWidth="true" hidden="false" outlineLevel="0" max="10" min="10" style="0" width="20.62"/>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61"/>
    <col collapsed="false" customWidth="true" hidden="false" outlineLevel="0" max="16" min="16" style="0" width="10.13"/>
  </cols>
  <sheetData>
    <row r="1" customFormat="false" ht="15" hidden="false" customHeight="false" outlineLevel="0" collapsed="false">
      <c r="A1" s="0" t="s">
        <v>545</v>
      </c>
      <c r="B1" s="0" t="s">
        <v>2452</v>
      </c>
      <c r="C1" s="0" t="s">
        <v>2453</v>
      </c>
      <c r="D1" s="0" t="s">
        <v>631</v>
      </c>
      <c r="E1" s="0" t="s">
        <v>547</v>
      </c>
      <c r="F1" s="0" t="s">
        <v>2454</v>
      </c>
      <c r="G1" s="0" t="s">
        <v>2455</v>
      </c>
      <c r="H1" s="0" t="s">
        <v>709</v>
      </c>
      <c r="I1" s="136" t="s">
        <v>543</v>
      </c>
      <c r="J1" s="0" t="s">
        <v>2456</v>
      </c>
      <c r="M1" s="63"/>
      <c r="N1" s="63"/>
      <c r="O1" s="63"/>
      <c r="P1" s="63"/>
      <c r="Q1" s="63"/>
    </row>
    <row r="2" customFormat="false" ht="15" hidden="false" customHeight="false" outlineLevel="0" collapsed="false">
      <c r="A2" s="137" t="s">
        <v>2457</v>
      </c>
      <c r="B2" s="137" t="s">
        <v>2458</v>
      </c>
      <c r="C2" s="138"/>
      <c r="D2" s="138" t="s">
        <v>722</v>
      </c>
      <c r="E2" s="138" t="s">
        <v>722</v>
      </c>
      <c r="F2" s="138" t="s">
        <v>2459</v>
      </c>
      <c r="G2" s="138"/>
      <c r="H2" s="138"/>
      <c r="I2" s="139"/>
      <c r="J2" s="138"/>
      <c r="K2" s="63"/>
      <c r="L2" s="140" t="s">
        <v>2460</v>
      </c>
      <c r="M2" s="63"/>
      <c r="O2" s="63"/>
      <c r="P2" s="63"/>
      <c r="Q2" s="63"/>
    </row>
    <row r="3" customFormat="false" ht="15" hidden="false" customHeight="false" outlineLevel="0" collapsed="false">
      <c r="A3" s="137" t="s">
        <v>2461</v>
      </c>
      <c r="B3" s="137" t="s">
        <v>2458</v>
      </c>
      <c r="C3" s="138"/>
      <c r="D3" s="138" t="s">
        <v>931</v>
      </c>
      <c r="E3" s="138" t="s">
        <v>931</v>
      </c>
      <c r="F3" s="138" t="s">
        <v>2462</v>
      </c>
      <c r="G3" s="138"/>
      <c r="H3" s="138"/>
      <c r="I3" s="139"/>
      <c r="J3" s="138"/>
      <c r="K3" s="63"/>
      <c r="L3" s="63"/>
      <c r="M3" s="63"/>
      <c r="O3" s="63"/>
      <c r="P3" s="63"/>
      <c r="Q3" s="63"/>
    </row>
    <row r="4" customFormat="false" ht="15" hidden="false" customHeight="false" outlineLevel="0" collapsed="false">
      <c r="A4" s="137"/>
      <c r="B4" s="137"/>
      <c r="C4" s="138"/>
      <c r="D4" s="138"/>
      <c r="E4" s="138"/>
      <c r="F4" s="138"/>
      <c r="G4" s="138"/>
      <c r="H4" s="138"/>
      <c r="I4" s="139"/>
      <c r="J4" s="138"/>
      <c r="K4" s="63"/>
      <c r="L4" s="63"/>
      <c r="M4" s="63"/>
      <c r="O4" s="63"/>
      <c r="P4" s="63"/>
      <c r="Q4" s="63"/>
    </row>
    <row r="5" customFormat="false" ht="15" hidden="false" customHeight="false" outlineLevel="0" collapsed="false">
      <c r="A5" s="137" t="s">
        <v>2463</v>
      </c>
      <c r="B5" s="137" t="s">
        <v>2458</v>
      </c>
      <c r="C5" s="138"/>
      <c r="D5" s="138" t="s">
        <v>1698</v>
      </c>
      <c r="E5" s="138" t="s">
        <v>1698</v>
      </c>
      <c r="F5" s="138" t="s">
        <v>2464</v>
      </c>
      <c r="G5" s="138"/>
      <c r="H5" s="138"/>
      <c r="I5" s="139"/>
      <c r="J5" s="138"/>
      <c r="K5" s="63"/>
      <c r="L5" s="63"/>
      <c r="M5" s="63"/>
      <c r="O5" s="63"/>
      <c r="P5" s="63"/>
      <c r="Q5" s="63"/>
    </row>
    <row r="6" customFormat="false" ht="15" hidden="false" customHeight="false" outlineLevel="0" collapsed="false">
      <c r="A6" s="137" t="s">
        <v>2465</v>
      </c>
      <c r="B6" s="137" t="s">
        <v>2458</v>
      </c>
      <c r="C6" s="138"/>
      <c r="D6" s="138" t="s">
        <v>901</v>
      </c>
      <c r="E6" s="138" t="s">
        <v>901</v>
      </c>
      <c r="F6" s="138" t="s">
        <v>2466</v>
      </c>
      <c r="G6" s="138"/>
      <c r="H6" s="138"/>
      <c r="I6" s="139"/>
      <c r="J6" s="138"/>
      <c r="K6" s="63"/>
      <c r="L6" s="63"/>
      <c r="M6" s="63"/>
      <c r="O6" s="63"/>
      <c r="P6" s="63"/>
      <c r="Q6" s="63"/>
    </row>
    <row r="7" customFormat="false" ht="15" hidden="false" customHeight="false" outlineLevel="0" collapsed="false">
      <c r="A7" s="141" t="s">
        <v>2467</v>
      </c>
      <c r="B7" s="141" t="s">
        <v>2468</v>
      </c>
      <c r="C7" s="142" t="s">
        <v>2457</v>
      </c>
      <c r="D7" s="142" t="s">
        <v>2469</v>
      </c>
      <c r="E7" s="142" t="s">
        <v>2470</v>
      </c>
      <c r="F7" s="142"/>
      <c r="G7" s="142" t="s">
        <v>2471</v>
      </c>
      <c r="H7" s="142" t="s">
        <v>2472</v>
      </c>
      <c r="I7" s="143" t="s">
        <v>549</v>
      </c>
      <c r="J7" s="142"/>
      <c r="K7" s="63"/>
      <c r="L7" s="144" t="s">
        <v>2473</v>
      </c>
      <c r="M7" s="63"/>
      <c r="O7" s="63"/>
      <c r="P7" s="63"/>
      <c r="Q7" s="63"/>
    </row>
    <row r="8" customFormat="false" ht="13.8" hidden="false" customHeight="false" outlineLevel="0" collapsed="false">
      <c r="A8" s="141" t="s">
        <v>2474</v>
      </c>
      <c r="B8" s="141" t="s">
        <v>2468</v>
      </c>
      <c r="C8" s="142" t="s">
        <v>2457</v>
      </c>
      <c r="D8" s="142" t="s">
        <v>2475</v>
      </c>
      <c r="E8" s="142" t="s">
        <v>2476</v>
      </c>
      <c r="F8" s="142"/>
      <c r="G8" s="142" t="s">
        <v>2471</v>
      </c>
      <c r="H8" s="142" t="s">
        <v>2472</v>
      </c>
      <c r="I8" s="143" t="s">
        <v>930</v>
      </c>
      <c r="J8" s="142" t="s">
        <v>26</v>
      </c>
    </row>
    <row r="9" customFormat="false" ht="13.8" hidden="false" customHeight="false" outlineLevel="0" collapsed="false">
      <c r="A9" s="141" t="s">
        <v>2477</v>
      </c>
      <c r="B9" s="141" t="s">
        <v>2468</v>
      </c>
      <c r="C9" s="142" t="s">
        <v>2457</v>
      </c>
      <c r="D9" s="142" t="s">
        <v>2478</v>
      </c>
      <c r="E9" s="142" t="s">
        <v>2478</v>
      </c>
      <c r="F9" s="142"/>
      <c r="G9" s="142" t="s">
        <v>2471</v>
      </c>
      <c r="H9" s="142" t="s">
        <v>2472</v>
      </c>
      <c r="I9" s="143" t="s">
        <v>2479</v>
      </c>
      <c r="J9" s="142" t="s">
        <v>2480</v>
      </c>
    </row>
    <row r="10" customFormat="false" ht="13.8" hidden="false" customHeight="false" outlineLevel="0" collapsed="false">
      <c r="A10" s="141" t="s">
        <v>2481</v>
      </c>
      <c r="B10" s="141" t="s">
        <v>2468</v>
      </c>
      <c r="C10" s="142" t="s">
        <v>2457</v>
      </c>
      <c r="D10" s="142" t="s">
        <v>2482</v>
      </c>
      <c r="E10" s="142" t="s">
        <v>2483</v>
      </c>
      <c r="F10" s="142"/>
      <c r="G10" s="142" t="s">
        <v>2471</v>
      </c>
      <c r="H10" s="142" t="s">
        <v>2472</v>
      </c>
      <c r="I10" s="143" t="s">
        <v>930</v>
      </c>
      <c r="J10" s="142" t="s">
        <v>67</v>
      </c>
    </row>
    <row r="11" customFormat="false" ht="13.8" hidden="false" customHeight="false" outlineLevel="0" collapsed="false">
      <c r="A11" s="141" t="s">
        <v>2484</v>
      </c>
      <c r="B11" s="141" t="s">
        <v>2468</v>
      </c>
      <c r="C11" s="142" t="s">
        <v>2457</v>
      </c>
      <c r="D11" s="142" t="s">
        <v>2485</v>
      </c>
      <c r="E11" s="142" t="s">
        <v>2486</v>
      </c>
      <c r="F11" s="142"/>
      <c r="G11" s="142" t="s">
        <v>2471</v>
      </c>
      <c r="H11" s="142" t="s">
        <v>2472</v>
      </c>
      <c r="I11" s="143" t="s">
        <v>930</v>
      </c>
      <c r="J11" s="142" t="s">
        <v>67</v>
      </c>
    </row>
    <row r="12" customFormat="false" ht="13.8" hidden="false" customHeight="false" outlineLevel="0" collapsed="false">
      <c r="A12" s="141" t="s">
        <v>2487</v>
      </c>
      <c r="B12" s="141" t="s">
        <v>2468</v>
      </c>
      <c r="C12" s="142" t="s">
        <v>2457</v>
      </c>
      <c r="D12" s="142" t="s">
        <v>2488</v>
      </c>
      <c r="E12" s="142" t="s">
        <v>2488</v>
      </c>
      <c r="F12" s="142"/>
      <c r="G12" s="142" t="s">
        <v>2471</v>
      </c>
      <c r="H12" s="142" t="s">
        <v>2489</v>
      </c>
      <c r="I12" s="143" t="s">
        <v>549</v>
      </c>
      <c r="J12" s="142"/>
    </row>
    <row r="13" customFormat="false" ht="13.8" hidden="false" customHeight="false" outlineLevel="0" collapsed="false">
      <c r="A13" s="142" t="s">
        <v>2490</v>
      </c>
      <c r="B13" s="141" t="s">
        <v>2468</v>
      </c>
      <c r="C13" s="142" t="s">
        <v>2457</v>
      </c>
      <c r="D13" s="142" t="s">
        <v>2491</v>
      </c>
      <c r="E13" s="142" t="s">
        <v>2492</v>
      </c>
      <c r="F13" s="142"/>
      <c r="G13" s="142" t="s">
        <v>2471</v>
      </c>
      <c r="H13" s="142" t="s">
        <v>2472</v>
      </c>
      <c r="I13" s="143" t="s">
        <v>2493</v>
      </c>
      <c r="J13" s="142"/>
    </row>
    <row r="14" customFormat="false" ht="13.8" hidden="false" customHeight="false" outlineLevel="0" collapsed="false">
      <c r="A14" s="0" t="s">
        <v>2494</v>
      </c>
      <c r="B14" s="141" t="s">
        <v>2468</v>
      </c>
      <c r="C14" s="34" t="s">
        <v>2463</v>
      </c>
      <c r="D14" s="0" t="s">
        <v>2495</v>
      </c>
      <c r="E14" s="0" t="s">
        <v>2496</v>
      </c>
      <c r="G14" s="0" t="s">
        <v>2497</v>
      </c>
      <c r="H14" s="34" t="s">
        <v>2498</v>
      </c>
      <c r="I14" s="143" t="s">
        <v>930</v>
      </c>
      <c r="J14" s="34" t="s">
        <v>2494</v>
      </c>
    </row>
    <row r="15" customFormat="false" ht="13.8" hidden="false" customHeight="false" outlineLevel="0" collapsed="false">
      <c r="A15" s="141" t="s">
        <v>2499</v>
      </c>
      <c r="B15" s="141" t="s">
        <v>2468</v>
      </c>
      <c r="C15" s="142" t="s">
        <v>2465</v>
      </c>
      <c r="D15" s="142" t="s">
        <v>2500</v>
      </c>
      <c r="E15" s="142" t="s">
        <v>2500</v>
      </c>
      <c r="F15" s="142"/>
      <c r="G15" s="142" t="s">
        <v>2501</v>
      </c>
      <c r="H15" s="142" t="s">
        <v>2502</v>
      </c>
      <c r="I15" s="143" t="s">
        <v>549</v>
      </c>
      <c r="J15" s="142"/>
    </row>
    <row r="18" customFormat="false" ht="13.8" hidden="false" customHeight="false" outlineLevel="0" collapsed="false">
      <c r="F18" s="0" t="s">
        <v>2503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3" activeCellId="0" sqref="E3"/>
    </sheetView>
  </sheetViews>
  <sheetFormatPr defaultColWidth="8.4453125" defaultRowHeight="13.8" zeroHeight="false" outlineLevelRow="0" outlineLevelCol="0"/>
  <cols>
    <col collapsed="false" customWidth="true" hidden="false" outlineLevel="0" max="1" min="1" style="0" width="14.62"/>
    <col collapsed="false" customWidth="true" hidden="false" outlineLevel="0" max="2" min="2" style="0" width="29.13"/>
    <col collapsed="false" customWidth="true" hidden="false" outlineLevel="0" max="3" min="3" style="0" width="27.74"/>
    <col collapsed="false" customWidth="true" hidden="false" outlineLevel="0" max="5" min="5" style="0" width="59.13"/>
    <col collapsed="false" customWidth="true" hidden="false" outlineLevel="0" max="10" min="10" style="0" width="27.5"/>
    <col collapsed="false" customWidth="true" hidden="false" outlineLevel="0" max="14" min="14" style="0" width="19.61"/>
  </cols>
  <sheetData>
    <row r="1" customFormat="false" ht="15" hidden="false" customHeight="false" outlineLevel="0" collapsed="false">
      <c r="A1" s="53" t="s">
        <v>544</v>
      </c>
      <c r="B1" s="53" t="s">
        <v>545</v>
      </c>
      <c r="C1" s="53" t="s">
        <v>547</v>
      </c>
      <c r="D1" s="53" t="s">
        <v>629</v>
      </c>
      <c r="E1" s="53" t="s">
        <v>630</v>
      </c>
      <c r="F1" s="53" t="s">
        <v>631</v>
      </c>
      <c r="G1" s="53" t="s">
        <v>632</v>
      </c>
      <c r="H1" s="53" t="s">
        <v>633</v>
      </c>
      <c r="I1" s="53" t="s">
        <v>634</v>
      </c>
      <c r="J1" s="53" t="s">
        <v>635</v>
      </c>
      <c r="K1" s="53" t="s">
        <v>636</v>
      </c>
      <c r="L1" s="53" t="s">
        <v>637</v>
      </c>
      <c r="M1" s="53" t="s">
        <v>638</v>
      </c>
      <c r="N1" s="53" t="s">
        <v>543</v>
      </c>
      <c r="P1" s="0" t="s">
        <v>639</v>
      </c>
    </row>
    <row r="2" customFormat="false" ht="15" hidden="false" customHeight="false" outlineLevel="0" collapsed="false">
      <c r="A2" s="46"/>
      <c r="B2" s="46" t="s">
        <v>640</v>
      </c>
      <c r="C2" s="46" t="s">
        <v>641</v>
      </c>
      <c r="F2" s="53"/>
      <c r="G2" s="53"/>
      <c r="H2" s="53"/>
      <c r="I2" s="53"/>
      <c r="J2" s="53"/>
      <c r="K2" s="53"/>
      <c r="L2" s="53"/>
      <c r="M2" s="53"/>
      <c r="N2" s="53"/>
    </row>
    <row r="3" customFormat="false" ht="15" hidden="false" customHeight="false" outlineLevel="0" collapsed="false">
      <c r="A3" s="53"/>
      <c r="B3" s="46" t="s">
        <v>642</v>
      </c>
      <c r="C3" s="53" t="s">
        <v>643</v>
      </c>
      <c r="D3" s="53"/>
      <c r="E3" s="46" t="str">
        <f aca="false">CONCATENATE("{{canonical_base}}ActivityDefinition/",LOWER(P3))</f>
        <v>{{canonical_base}}ActivityDefinition/emcarea.registration.p</v>
      </c>
      <c r="F3" s="53"/>
      <c r="G3" s="53"/>
      <c r="H3" s="53"/>
      <c r="I3" s="53"/>
      <c r="J3" s="53"/>
      <c r="K3" s="53"/>
      <c r="L3" s="53"/>
      <c r="N3" s="0" t="s">
        <v>644</v>
      </c>
      <c r="P3" s="0" t="s">
        <v>645</v>
      </c>
    </row>
    <row r="4" customFormat="false" ht="15" hidden="false" customHeight="false" outlineLevel="0" collapsed="false">
      <c r="A4" s="53"/>
      <c r="B4" s="46" t="s">
        <v>646</v>
      </c>
      <c r="C4" s="53" t="s">
        <v>647</v>
      </c>
      <c r="D4" s="53"/>
      <c r="E4" s="46" t="str">
        <f aca="false">CONCATENATE("{{canonical_base}}ActivityDefinition/",LOWER(P4))</f>
        <v>{{canonical_base}}ActivityDefinition/emcareb.registration.e</v>
      </c>
      <c r="F4" s="53"/>
      <c r="G4" s="53" t="s">
        <v>648</v>
      </c>
      <c r="H4" s="53"/>
      <c r="I4" s="53"/>
      <c r="J4" s="46"/>
      <c r="K4" s="53"/>
      <c r="L4" s="53"/>
      <c r="N4" s="0" t="s">
        <v>649</v>
      </c>
      <c r="P4" s="0" t="s">
        <v>650</v>
      </c>
    </row>
    <row r="5" customFormat="false" ht="15" hidden="false" customHeight="false" outlineLevel="0" collapsed="false">
      <c r="A5" s="53"/>
      <c r="B5" s="46" t="s">
        <v>651</v>
      </c>
      <c r="C5" s="53" t="s">
        <v>652</v>
      </c>
      <c r="D5" s="53"/>
      <c r="E5" s="46" t="str">
        <f aca="false">CONCATENATE("{{canonical_base}}ActivityDefinition/",LOWER(P5))</f>
        <v>{{canonical_base}}ActivityDefinition/emcare.b7.lti-dangersigns</v>
      </c>
      <c r="F5" s="53"/>
      <c r="G5" s="53" t="s">
        <v>648</v>
      </c>
      <c r="H5" s="53"/>
      <c r="I5" s="53"/>
      <c r="J5" s="46"/>
      <c r="K5" s="53"/>
      <c r="L5" s="53"/>
      <c r="M5" s="0" t="s">
        <v>653</v>
      </c>
      <c r="N5" s="0" t="s">
        <v>654</v>
      </c>
      <c r="P5" s="0" t="s">
        <v>655</v>
      </c>
    </row>
    <row r="6" customFormat="false" ht="15" hidden="false" customHeight="false" outlineLevel="0" collapsed="false">
      <c r="A6" s="53"/>
      <c r="B6" s="46" t="s">
        <v>656</v>
      </c>
      <c r="C6" s="53" t="s">
        <v>657</v>
      </c>
      <c r="D6" s="53"/>
      <c r="E6" s="46" t="str">
        <f aca="false">CONCATENATE("{{canonical_base}}ActivityDefinition/",LOWER(P6))</f>
        <v>{{canonical_base}}ActivityDefinition/emcare.b6.measurements</v>
      </c>
      <c r="F6" s="53"/>
      <c r="G6" s="53" t="s">
        <v>648</v>
      </c>
      <c r="H6" s="53"/>
      <c r="I6" s="53"/>
      <c r="J6" s="46"/>
      <c r="K6" s="53"/>
      <c r="L6" s="53"/>
      <c r="M6" s="0" t="s">
        <v>658</v>
      </c>
      <c r="N6" s="0" t="s">
        <v>659</v>
      </c>
      <c r="P6" s="0" t="s">
        <v>660</v>
      </c>
    </row>
    <row r="7" customFormat="false" ht="15" hidden="false" customHeight="false" outlineLevel="0" collapsed="false">
      <c r="A7" s="54"/>
      <c r="B7" s="46" t="s">
        <v>661</v>
      </c>
      <c r="C7" s="46" t="s">
        <v>662</v>
      </c>
      <c r="D7" s="46"/>
      <c r="E7" s="46" t="str">
        <f aca="false">CONCATENATE("{{canonical_base}}ActivityDefinition/",LOWER(P7))</f>
        <v>{{canonical_base}}ActivityDefinition/emcare.b18-21.symptoms.2m.m</v>
      </c>
      <c r="F7" s="46"/>
      <c r="G7" s="53" t="s">
        <v>663</v>
      </c>
      <c r="H7" s="46"/>
      <c r="I7" s="46"/>
      <c r="J7" s="46"/>
      <c r="K7" s="45"/>
      <c r="L7" s="45"/>
      <c r="M7" s="0" t="s">
        <v>664</v>
      </c>
      <c r="N7" s="0" t="s">
        <v>665</v>
      </c>
      <c r="P7" s="0" t="s">
        <v>666</v>
      </c>
    </row>
    <row r="8" customFormat="false" ht="15" hidden="false" customHeight="false" outlineLevel="0" collapsed="false">
      <c r="A8" s="46"/>
      <c r="B8" s="46" t="s">
        <v>667</v>
      </c>
      <c r="C8" s="46" t="s">
        <v>668</v>
      </c>
      <c r="D8" s="46"/>
      <c r="E8" s="46" t="str">
        <f aca="false">CONCATENATE("{{canonical_base}}ActivityDefinition/",LOWER(P8))</f>
        <v>{{canonical_base}}ActivityDefinition/emcare.b10-14.symptoms.2m.p</v>
      </c>
      <c r="F8" s="46"/>
      <c r="G8" s="53" t="s">
        <v>669</v>
      </c>
      <c r="H8" s="46"/>
      <c r="I8" s="45"/>
      <c r="J8" s="45"/>
      <c r="K8" s="45"/>
      <c r="L8" s="46"/>
      <c r="M8" s="0" t="s">
        <v>664</v>
      </c>
      <c r="N8" s="0" t="s">
        <v>665</v>
      </c>
      <c r="P8" s="0" t="s">
        <v>670</v>
      </c>
    </row>
    <row r="9" customFormat="false" ht="15" hidden="false" customHeight="false" outlineLevel="0" collapsed="false">
      <c r="A9" s="46"/>
      <c r="B9" s="46" t="s">
        <v>671</v>
      </c>
      <c r="C9" s="46" t="s">
        <v>672</v>
      </c>
      <c r="D9" s="46"/>
      <c r="E9" s="46" t="str">
        <f aca="false">CONCATENATE("{{canonical_base}}ActivityDefinition/",LOWER(P9))</f>
        <v>{{canonical_base}}ActivityDefinition/emcare.b18-21.signs.2m.m</v>
      </c>
      <c r="F9" s="46"/>
      <c r="G9" s="53" t="s">
        <v>663</v>
      </c>
      <c r="H9" s="46"/>
      <c r="I9" s="45"/>
      <c r="J9" s="46"/>
      <c r="K9" s="46"/>
      <c r="L9" s="46"/>
      <c r="M9" s="0" t="s">
        <v>673</v>
      </c>
      <c r="N9" s="0" t="s">
        <v>665</v>
      </c>
      <c r="P9" s="0" t="s">
        <v>674</v>
      </c>
    </row>
    <row r="10" customFormat="false" ht="15" hidden="false" customHeight="false" outlineLevel="0" collapsed="false">
      <c r="A10" s="46"/>
      <c r="B10" s="46" t="s">
        <v>675</v>
      </c>
      <c r="C10" s="46" t="s">
        <v>676</v>
      </c>
      <c r="D10" s="46"/>
      <c r="E10" s="46" t="str">
        <f aca="false">CONCATENATE("{{canonical_base}}ActivityDefinition/",LOWER(P10))</f>
        <v>{{canonical_base}}ActivityDefinition/emcare.b10-16.signs.2m.p</v>
      </c>
      <c r="F10" s="46"/>
      <c r="G10" s="53" t="s">
        <v>669</v>
      </c>
      <c r="H10" s="46"/>
      <c r="I10" s="45"/>
      <c r="J10" s="46"/>
      <c r="K10" s="46"/>
      <c r="L10" s="46"/>
      <c r="M10" s="0" t="s">
        <v>677</v>
      </c>
      <c r="N10" s="0" t="s">
        <v>665</v>
      </c>
      <c r="P10" s="0" t="s">
        <v>678</v>
      </c>
    </row>
    <row r="11" customFormat="false" ht="15" hidden="false" customHeight="false" outlineLevel="0" collapsed="false">
      <c r="A11" s="46"/>
      <c r="B11" s="46" t="s">
        <v>679</v>
      </c>
      <c r="C11" s="46" t="s">
        <v>680</v>
      </c>
      <c r="D11" s="46"/>
      <c r="E11" s="46" t="str">
        <f aca="false">CONCATENATE("{{canonical_base}}ActivityDefinition/",LOWER(P11))</f>
        <v>{{canonical_base}}ActivityDefinition/emcare.b23.classification</v>
      </c>
      <c r="F11" s="46"/>
      <c r="G11" s="53" t="s">
        <v>669</v>
      </c>
      <c r="H11" s="46"/>
      <c r="I11" s="45"/>
      <c r="J11" s="46"/>
      <c r="K11" s="46"/>
      <c r="L11" s="46"/>
      <c r="M11" s="0" t="s">
        <v>681</v>
      </c>
      <c r="N11" s="21" t="s">
        <v>682</v>
      </c>
      <c r="P11" s="0" t="s">
        <v>683</v>
      </c>
    </row>
    <row r="12" customFormat="false" ht="15" hidden="false" customHeight="false" outlineLevel="0" collapsed="false">
      <c r="A12" s="46"/>
      <c r="B12" s="46" t="s">
        <v>684</v>
      </c>
      <c r="C12" s="46" t="s">
        <v>685</v>
      </c>
      <c r="D12" s="46"/>
      <c r="E12" s="46" t="str">
        <f aca="false">CONCATENATE("{{canonical_base}}ActivityDefinition/",LOWER(P12))</f>
        <v>{{canonical_base}}ActivityDefinition/emcare.b22.assessmentstests</v>
      </c>
      <c r="F12" s="46"/>
      <c r="G12" s="53" t="s">
        <v>648</v>
      </c>
      <c r="H12" s="46"/>
      <c r="I12" s="45"/>
      <c r="J12" s="46"/>
      <c r="K12" s="46"/>
      <c r="L12" s="46"/>
      <c r="M12" s="0" t="s">
        <v>686</v>
      </c>
      <c r="N12" s="0" t="s">
        <v>687</v>
      </c>
      <c r="P12" s="0" t="s">
        <v>688</v>
      </c>
    </row>
    <row r="13" customFormat="false" ht="15" hidden="false" customHeight="false" outlineLevel="0" collapsed="false">
      <c r="A13" s="46"/>
      <c r="B13" s="46" t="s">
        <v>689</v>
      </c>
      <c r="C13" s="46" t="s">
        <v>690</v>
      </c>
      <c r="D13" s="46"/>
      <c r="E13" s="46" t="str">
        <f aca="false">CONCATENATE("{{canonical_base}}ActivityDefinition/",LOWER(P13))</f>
        <v>{{canonical_base}}ActivityDefinition/emcare.treatment</v>
      </c>
      <c r="F13" s="46"/>
      <c r="G13" s="53" t="s">
        <v>648</v>
      </c>
      <c r="H13" s="46"/>
      <c r="I13" s="45"/>
      <c r="J13" s="46"/>
      <c r="K13" s="46"/>
      <c r="L13" s="46"/>
      <c r="M13" s="0" t="s">
        <v>691</v>
      </c>
      <c r="N13" s="0" t="s">
        <v>692</v>
      </c>
      <c r="P13" s="0" t="s">
        <v>693</v>
      </c>
    </row>
    <row r="14" customFormat="false" ht="15" hidden="false" customHeight="false" outlineLevel="0" collapsed="false">
      <c r="A14" s="46"/>
      <c r="B14" s="46" t="s">
        <v>694</v>
      </c>
      <c r="C14" s="46" t="s">
        <v>695</v>
      </c>
      <c r="D14" s="46"/>
      <c r="E14" s="46" t="str">
        <f aca="false">CONCATENATE("{{canonical_base}}ActivityDefinition/",LOWER(P14))</f>
        <v>{{canonical_base}}ActivityDefinition/emcare.b23.classification.2m</v>
      </c>
      <c r="F14" s="46"/>
      <c r="G14" s="53" t="s">
        <v>663</v>
      </c>
      <c r="H14" s="46"/>
      <c r="I14" s="45"/>
      <c r="J14" s="46"/>
      <c r="K14" s="45"/>
      <c r="L14" s="46"/>
      <c r="P14" s="0" t="s">
        <v>696</v>
      </c>
    </row>
    <row r="15" customFormat="false" ht="15" hidden="false" customHeight="false" outlineLevel="0" collapsed="false">
      <c r="A15" s="46"/>
      <c r="B15" s="46"/>
      <c r="C15" s="46"/>
      <c r="D15" s="46"/>
      <c r="E15" s="46"/>
      <c r="F15" s="46"/>
      <c r="G15" s="53"/>
      <c r="H15" s="46"/>
      <c r="I15" s="45"/>
      <c r="J15" s="46"/>
      <c r="K15" s="45"/>
      <c r="L15" s="46"/>
    </row>
    <row r="16" customFormat="false" ht="15" hidden="false" customHeight="false" outlineLevel="0" collapsed="false">
      <c r="A16" s="46"/>
      <c r="B16" s="46"/>
      <c r="C16" s="46"/>
      <c r="D16" s="46"/>
      <c r="E16" s="46"/>
      <c r="F16" s="46"/>
      <c r="G16" s="46"/>
      <c r="H16" s="46"/>
      <c r="I16" s="45"/>
      <c r="J16" s="45"/>
      <c r="K16" s="45"/>
      <c r="L16" s="45"/>
    </row>
    <row r="17" customFormat="false" ht="15" hidden="false" customHeight="false" outlineLevel="0" collapsed="false">
      <c r="A17" s="46"/>
      <c r="B17" s="46"/>
      <c r="C17" s="46"/>
      <c r="D17" s="46"/>
      <c r="E17" s="46"/>
      <c r="F17" s="46"/>
      <c r="G17" s="46"/>
      <c r="H17" s="46"/>
      <c r="I17" s="45"/>
      <c r="J17" s="45"/>
      <c r="K17" s="45"/>
      <c r="L17" s="45"/>
    </row>
    <row r="18" customFormat="false" ht="15" hidden="false" customHeight="false" outlineLevel="0" collapsed="false">
      <c r="A18" s="46"/>
      <c r="B18" s="46"/>
      <c r="C18" s="46"/>
      <c r="D18" s="46"/>
      <c r="E18" s="46"/>
      <c r="F18" s="46"/>
      <c r="G18" s="46"/>
      <c r="H18" s="46"/>
      <c r="I18" s="45"/>
      <c r="J18" s="45"/>
      <c r="K18" s="45"/>
      <c r="L18" s="46"/>
    </row>
    <row r="19" customFormat="false" ht="15" hidden="false" customHeight="false" outlineLevel="0" collapsed="false">
      <c r="A19" s="46"/>
      <c r="B19" s="46"/>
      <c r="C19" s="46"/>
      <c r="D19" s="46"/>
      <c r="E19" s="46"/>
      <c r="F19" s="46"/>
      <c r="G19" s="46"/>
      <c r="H19" s="46"/>
      <c r="I19" s="45"/>
      <c r="J19" s="45"/>
      <c r="K19" s="45"/>
      <c r="L19" s="46"/>
    </row>
    <row r="20" customFormat="false" ht="15" hidden="false" customHeight="false" outlineLevel="0" collapsed="false">
      <c r="A20" s="46"/>
      <c r="B20" s="46"/>
      <c r="C20" s="46"/>
      <c r="D20" s="46"/>
      <c r="E20" s="46"/>
      <c r="F20" s="46"/>
      <c r="G20" s="46"/>
      <c r="H20" s="46"/>
      <c r="I20" s="45"/>
      <c r="J20" s="45"/>
      <c r="K20" s="45"/>
      <c r="L20" s="46"/>
    </row>
    <row r="21" customFormat="false" ht="15" hidden="false" customHeight="false" outlineLevel="0" collapsed="false">
      <c r="A21" s="46"/>
      <c r="B21" s="46"/>
      <c r="C21" s="46"/>
      <c r="D21" s="46"/>
      <c r="E21" s="46"/>
      <c r="F21" s="46"/>
      <c r="G21" s="46"/>
      <c r="H21" s="46"/>
      <c r="I21" s="45"/>
      <c r="J21" s="45"/>
      <c r="K21" s="45"/>
      <c r="L21" s="46"/>
    </row>
    <row r="22" customFormat="false" ht="15" hidden="false" customHeight="false" outlineLevel="0" collapsed="false">
      <c r="A22" s="46"/>
      <c r="B22" s="46"/>
      <c r="C22" s="46"/>
      <c r="D22" s="46"/>
      <c r="E22" s="46"/>
      <c r="F22" s="46"/>
      <c r="G22" s="46"/>
      <c r="H22" s="46"/>
      <c r="I22" s="45"/>
      <c r="J22" s="45"/>
      <c r="K22" s="45"/>
      <c r="L22"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L20" activeCellId="0" sqref="L20"/>
    </sheetView>
  </sheetViews>
  <sheetFormatPr defaultColWidth="8.4921875" defaultRowHeight="13.8" zeroHeight="false" outlineLevelRow="0" outlineLevelCol="0"/>
  <cols>
    <col collapsed="false" customWidth="false" hidden="false" outlineLevel="0" max="1" min="1" style="35" width="8.5"/>
    <col collapsed="false" customWidth="true" hidden="false" outlineLevel="0" max="2" min="2" style="35" width="31"/>
    <col collapsed="false" customWidth="true" hidden="false" outlineLevel="0" max="3" min="3" style="35" width="27"/>
    <col collapsed="false" customWidth="true" hidden="false" outlineLevel="0" max="4" min="4" style="35" width="65.07"/>
    <col collapsed="false" customWidth="false" hidden="false" outlineLevel="0" max="16" min="5" style="35" width="8.5"/>
    <col collapsed="false" customWidth="true" hidden="false" outlineLevel="0" max="17" min="17" style="35" width="32.13"/>
    <col collapsed="false" customWidth="false" hidden="false" outlineLevel="0" max="1024" min="18" style="35" width="8.5"/>
  </cols>
  <sheetData>
    <row r="1" customFormat="false" ht="15" hidden="false" customHeight="false" outlineLevel="0" collapsed="false">
      <c r="A1" s="46" t="s">
        <v>543</v>
      </c>
      <c r="B1" s="46" t="s">
        <v>544</v>
      </c>
      <c r="C1" s="46" t="s">
        <v>545</v>
      </c>
      <c r="D1" s="46" t="s">
        <v>546</v>
      </c>
      <c r="E1" s="46" t="s">
        <v>547</v>
      </c>
      <c r="F1" s="46" t="s">
        <v>697</v>
      </c>
      <c r="G1" s="46" t="s">
        <v>698</v>
      </c>
      <c r="H1" s="46" t="s">
        <v>699</v>
      </c>
      <c r="I1" s="46" t="s">
        <v>548</v>
      </c>
      <c r="J1" s="46" t="s">
        <v>700</v>
      </c>
      <c r="K1" s="35" t="s">
        <v>701</v>
      </c>
      <c r="L1" s="45" t="s">
        <v>702</v>
      </c>
      <c r="M1" s="46" t="s">
        <v>703</v>
      </c>
      <c r="N1" s="46" t="s">
        <v>4</v>
      </c>
      <c r="O1" s="46" t="s">
        <v>3</v>
      </c>
      <c r="P1" s="46" t="s">
        <v>704</v>
      </c>
      <c r="Q1" s="4" t="s">
        <v>705</v>
      </c>
      <c r="R1" s="4" t="s">
        <v>6</v>
      </c>
      <c r="S1" s="4" t="s">
        <v>706</v>
      </c>
      <c r="T1" s="4" t="s">
        <v>707</v>
      </c>
      <c r="U1" s="4" t="s">
        <v>708</v>
      </c>
      <c r="V1" s="4" t="s">
        <v>709</v>
      </c>
      <c r="W1" s="4" t="s">
        <v>710</v>
      </c>
      <c r="X1" s="4" t="s">
        <v>711</v>
      </c>
      <c r="Y1" s="4" t="s">
        <v>0</v>
      </c>
      <c r="Z1" s="4" t="s">
        <v>712</v>
      </c>
      <c r="AA1" s="46" t="s">
        <v>713</v>
      </c>
      <c r="AB1" s="46" t="s">
        <v>714</v>
      </c>
      <c r="AC1" s="46"/>
    </row>
    <row r="3" customFormat="false" ht="15" hidden="false" customHeight="false" outlineLevel="0" collapsed="false">
      <c r="A3" s="46" t="s">
        <v>715</v>
      </c>
      <c r="C3" s="35" t="s">
        <v>9</v>
      </c>
      <c r="D3" s="47"/>
      <c r="E3" s="47" t="s">
        <v>716</v>
      </c>
      <c r="P3" s="45"/>
    </row>
    <row r="4" customFormat="false" ht="15" hidden="false" customHeight="false" outlineLevel="0" collapsed="false">
      <c r="A4" s="46"/>
      <c r="B4" s="46"/>
      <c r="C4" s="46"/>
      <c r="D4" s="46"/>
      <c r="E4" s="46"/>
      <c r="F4" s="46"/>
      <c r="G4" s="46"/>
      <c r="H4" s="53"/>
      <c r="I4" s="46"/>
      <c r="J4" s="46"/>
      <c r="K4" s="46"/>
      <c r="L4" s="46"/>
      <c r="M4" s="46"/>
      <c r="O4" s="53"/>
      <c r="P4" s="46"/>
      <c r="Q4" s="4"/>
      <c r="R4" s="4"/>
      <c r="S4" s="4"/>
      <c r="T4" s="4"/>
      <c r="U4" s="4"/>
      <c r="V4" s="4"/>
      <c r="W4" s="4"/>
      <c r="X4" s="4"/>
      <c r="Y4" s="46"/>
      <c r="Z4" s="4"/>
      <c r="AA4" s="46"/>
      <c r="AB4" s="46"/>
      <c r="AC4" s="46"/>
    </row>
    <row r="5" customFormat="false" ht="15" hidden="false" customHeight="false" outlineLevel="0" collapsed="false">
      <c r="A5" s="46"/>
      <c r="B5" s="46"/>
      <c r="C5" s="46"/>
      <c r="D5" s="46"/>
      <c r="E5" s="46"/>
      <c r="F5" s="46"/>
      <c r="G5" s="46"/>
      <c r="H5" s="53"/>
      <c r="I5" s="46"/>
      <c r="J5" s="46"/>
      <c r="K5" s="46"/>
      <c r="L5" s="46"/>
      <c r="M5" s="46"/>
      <c r="O5" s="53"/>
      <c r="P5" s="46"/>
      <c r="Q5" s="4"/>
      <c r="R5" s="4"/>
      <c r="S5" s="4"/>
      <c r="T5" s="4"/>
      <c r="U5" s="4"/>
      <c r="V5" s="4"/>
      <c r="W5" s="4"/>
      <c r="X5" s="4"/>
      <c r="Y5" s="46"/>
      <c r="Z5" s="4"/>
      <c r="AA5" s="46"/>
      <c r="AB5" s="46"/>
      <c r="AC5" s="46"/>
    </row>
    <row r="6" customFormat="false" ht="15.75" hidden="false" customHeight="true" outlineLevel="0" collapsed="false">
      <c r="A6" s="53" t="s">
        <v>717</v>
      </c>
      <c r="B6" s="53"/>
      <c r="C6" s="53" t="s">
        <v>718</v>
      </c>
      <c r="D6" s="55" t="s">
        <v>719</v>
      </c>
      <c r="E6" s="8"/>
      <c r="F6" s="8" t="s">
        <v>720</v>
      </c>
      <c r="G6" s="53"/>
      <c r="H6" s="53"/>
      <c r="I6" s="53"/>
      <c r="J6" s="56"/>
      <c r="K6" s="56"/>
      <c r="L6" s="56"/>
      <c r="M6" s="53"/>
      <c r="O6" s="53"/>
      <c r="P6" s="53"/>
      <c r="Q6" s="57" t="s">
        <v>721</v>
      </c>
      <c r="R6" s="58"/>
      <c r="S6" s="56"/>
      <c r="T6" s="53"/>
      <c r="U6" s="53" t="s">
        <v>722</v>
      </c>
      <c r="V6" s="56" t="s">
        <v>723</v>
      </c>
      <c r="W6" s="53"/>
      <c r="X6" s="53"/>
      <c r="Y6" s="53" t="s">
        <v>7</v>
      </c>
      <c r="Z6" s="53"/>
      <c r="AA6" s="53"/>
      <c r="AB6" s="53"/>
      <c r="AC6" s="53"/>
    </row>
    <row r="7" customFormat="false" ht="127.4" hidden="false" customHeight="false" outlineLevel="0" collapsed="false">
      <c r="A7" s="53" t="s">
        <v>724</v>
      </c>
      <c r="B7" s="53"/>
      <c r="C7" s="53" t="s">
        <v>725</v>
      </c>
      <c r="D7" s="53" t="s">
        <v>726</v>
      </c>
      <c r="E7" s="8"/>
      <c r="F7" s="8" t="s">
        <v>727</v>
      </c>
      <c r="G7" s="53"/>
      <c r="H7" s="53"/>
      <c r="I7" s="53"/>
      <c r="J7" s="56"/>
      <c r="K7" s="56"/>
      <c r="L7" s="56"/>
      <c r="M7" s="53"/>
      <c r="O7" s="53" t="s">
        <v>728</v>
      </c>
      <c r="P7" s="53"/>
      <c r="Q7" s="53" t="s">
        <v>729</v>
      </c>
      <c r="R7" s="58"/>
      <c r="S7" s="56" t="s">
        <v>730</v>
      </c>
      <c r="T7" s="53"/>
      <c r="U7" s="53" t="s">
        <v>722</v>
      </c>
      <c r="V7" s="56" t="s">
        <v>731</v>
      </c>
      <c r="W7" s="53"/>
      <c r="X7" s="53"/>
      <c r="Y7" s="53" t="s">
        <v>7</v>
      </c>
      <c r="Z7" s="53"/>
      <c r="AA7" s="53"/>
      <c r="AB7" s="53"/>
      <c r="AC7" s="53"/>
    </row>
    <row r="8" customFormat="false" ht="15" hidden="false" customHeight="false" outlineLevel="0" collapsed="false">
      <c r="A8" s="53"/>
      <c r="B8" s="53"/>
      <c r="C8" s="53"/>
      <c r="D8" s="53"/>
      <c r="E8" s="53"/>
      <c r="F8" s="53"/>
      <c r="G8" s="53"/>
      <c r="H8" s="53"/>
      <c r="I8" s="53"/>
      <c r="J8" s="56"/>
      <c r="K8" s="56"/>
      <c r="L8" s="56"/>
      <c r="M8" s="53"/>
      <c r="O8" s="53"/>
      <c r="P8" s="53"/>
      <c r="Q8" s="53"/>
      <c r="R8" s="58"/>
      <c r="S8" s="56"/>
      <c r="T8" s="53"/>
      <c r="U8" s="53"/>
      <c r="V8" s="56"/>
      <c r="W8" s="53"/>
      <c r="X8" s="53"/>
      <c r="Y8" s="53"/>
      <c r="Z8" s="53"/>
      <c r="AA8" s="53"/>
      <c r="AB8" s="53"/>
      <c r="AC8" s="53"/>
    </row>
    <row r="9" customFormat="false" ht="35.55" hidden="false" customHeight="false" outlineLevel="0" collapsed="false">
      <c r="A9" s="53" t="s">
        <v>717</v>
      </c>
      <c r="B9" s="53"/>
      <c r="C9" s="53" t="s">
        <v>732</v>
      </c>
      <c r="D9" s="53" t="s">
        <v>733</v>
      </c>
      <c r="E9" s="53"/>
      <c r="F9" s="8" t="s">
        <v>734</v>
      </c>
      <c r="G9" s="53"/>
      <c r="H9" s="53"/>
      <c r="I9" s="53"/>
      <c r="J9" s="53" t="s">
        <v>735</v>
      </c>
      <c r="K9" s="53"/>
      <c r="L9" s="53"/>
      <c r="M9" s="53" t="n">
        <v>1</v>
      </c>
      <c r="O9" s="53"/>
      <c r="P9" s="53"/>
      <c r="Q9" s="53" t="s">
        <v>736</v>
      </c>
      <c r="R9" s="58"/>
      <c r="S9" s="53"/>
      <c r="T9" s="53"/>
      <c r="U9" s="53" t="s">
        <v>722</v>
      </c>
      <c r="V9" s="56" t="s">
        <v>737</v>
      </c>
      <c r="W9" s="53"/>
      <c r="X9" s="53"/>
      <c r="Y9" s="53" t="s">
        <v>7</v>
      </c>
      <c r="Z9" s="53"/>
      <c r="AA9" s="53"/>
      <c r="AB9" s="53"/>
      <c r="AC9" s="53"/>
    </row>
    <row r="10" customFormat="false" ht="35.55" hidden="false" customHeight="false" outlineLevel="0" collapsed="false">
      <c r="A10" s="53" t="s">
        <v>717</v>
      </c>
      <c r="B10" s="53"/>
      <c r="C10" s="53" t="s">
        <v>738</v>
      </c>
      <c r="D10" s="53" t="s">
        <v>739</v>
      </c>
      <c r="E10" s="53"/>
      <c r="F10" s="8" t="s">
        <v>740</v>
      </c>
      <c r="G10" s="53"/>
      <c r="H10" s="53"/>
      <c r="I10" s="53"/>
      <c r="J10" s="53" t="s">
        <v>735</v>
      </c>
      <c r="K10" s="53"/>
      <c r="L10" s="53"/>
      <c r="M10" s="53"/>
      <c r="O10" s="53"/>
      <c r="P10" s="53"/>
      <c r="Q10" s="53"/>
      <c r="R10" s="58"/>
      <c r="S10" s="53"/>
      <c r="T10" s="53"/>
      <c r="U10" s="53" t="s">
        <v>722</v>
      </c>
      <c r="V10" s="56" t="s">
        <v>741</v>
      </c>
      <c r="W10" s="53"/>
      <c r="X10" s="53"/>
      <c r="Y10" s="53" t="s">
        <v>7</v>
      </c>
      <c r="Z10" s="53"/>
      <c r="AA10" s="53"/>
      <c r="AB10" s="53"/>
      <c r="AC10" s="53"/>
    </row>
    <row r="11" customFormat="false" ht="58.55" hidden="false" customHeight="false" outlineLevel="0" collapsed="false">
      <c r="A11" s="53" t="s">
        <v>717</v>
      </c>
      <c r="B11" s="53"/>
      <c r="C11" s="53" t="s">
        <v>742</v>
      </c>
      <c r="D11" s="53" t="s">
        <v>743</v>
      </c>
      <c r="E11" s="53"/>
      <c r="F11" s="8" t="s">
        <v>744</v>
      </c>
      <c r="G11" s="53"/>
      <c r="H11" s="53"/>
      <c r="I11" s="53"/>
      <c r="J11" s="53" t="s">
        <v>735</v>
      </c>
      <c r="K11" s="53"/>
      <c r="L11" s="53"/>
      <c r="M11" s="53" t="n">
        <v>1</v>
      </c>
      <c r="O11" s="53"/>
      <c r="P11" s="53"/>
      <c r="Q11" s="53"/>
      <c r="R11" s="58"/>
      <c r="S11" s="53"/>
      <c r="T11" s="53"/>
      <c r="U11" s="53" t="s">
        <v>722</v>
      </c>
      <c r="V11" s="53" t="s">
        <v>745</v>
      </c>
      <c r="W11" s="53"/>
      <c r="X11" s="53"/>
      <c r="Y11" s="53" t="s">
        <v>7</v>
      </c>
      <c r="Z11" s="53"/>
      <c r="AA11" s="53"/>
      <c r="AB11" s="53"/>
      <c r="AC11" s="53"/>
    </row>
    <row r="12" s="45" customFormat="true" ht="21" hidden="false" customHeight="true" outlineLevel="0" collapsed="false">
      <c r="A12" s="53" t="s">
        <v>746</v>
      </c>
      <c r="B12" s="53"/>
      <c r="C12" s="53" t="s">
        <v>747</v>
      </c>
      <c r="D12" s="53" t="s">
        <v>748</v>
      </c>
      <c r="E12" s="53"/>
      <c r="F12" s="8" t="s">
        <v>749</v>
      </c>
      <c r="G12" s="53"/>
      <c r="H12" s="53"/>
      <c r="I12" s="53"/>
      <c r="J12" s="53" t="s">
        <v>750</v>
      </c>
      <c r="K12" s="53"/>
      <c r="L12" s="53"/>
      <c r="M12" s="53"/>
      <c r="O12" s="53"/>
      <c r="P12" s="53"/>
      <c r="Q12" s="53"/>
      <c r="R12" s="58"/>
      <c r="S12" s="56"/>
      <c r="T12" s="53"/>
      <c r="U12" s="53"/>
      <c r="V12" s="53"/>
      <c r="W12" s="53"/>
      <c r="X12" s="53"/>
      <c r="Y12" s="53"/>
      <c r="Z12" s="53"/>
      <c r="AA12" s="53"/>
      <c r="AB12" s="53"/>
      <c r="AC12" s="53"/>
      <c r="AD12" s="53"/>
      <c r="AE12" s="53"/>
      <c r="AF12" s="53"/>
      <c r="AG12" s="53"/>
      <c r="AH12" s="59"/>
      <c r="AI12" s="59"/>
      <c r="AJ12" s="59"/>
      <c r="AK12" s="59"/>
      <c r="AL12" s="59"/>
      <c r="AM12" s="59"/>
      <c r="AN12" s="59"/>
      <c r="AO12" s="59"/>
      <c r="AP12" s="59"/>
      <c r="AQ12" s="59"/>
      <c r="AR12" s="59"/>
      <c r="AS12" s="59"/>
      <c r="AT12" s="59"/>
      <c r="AU12" s="59"/>
      <c r="AV12" s="59"/>
      <c r="AW12" s="59"/>
      <c r="AX12" s="59"/>
      <c r="AY12" s="59"/>
      <c r="AZ12" s="59"/>
      <c r="BA12" s="59"/>
    </row>
    <row r="13" s="45" customFormat="true" ht="21" hidden="false" customHeight="true" outlineLevel="0" collapsed="false">
      <c r="A13" s="53"/>
      <c r="B13" s="53"/>
      <c r="C13" s="53"/>
      <c r="D13" s="53"/>
      <c r="E13" s="53"/>
      <c r="F13" s="53"/>
      <c r="G13" s="53"/>
      <c r="H13" s="53"/>
      <c r="I13" s="53"/>
      <c r="J13" s="53"/>
      <c r="K13" s="53"/>
      <c r="L13" s="53"/>
      <c r="M13" s="53"/>
      <c r="O13" s="53"/>
      <c r="P13" s="53"/>
      <c r="Q13" s="53"/>
      <c r="R13" s="58"/>
      <c r="S13" s="56"/>
      <c r="T13" s="53"/>
      <c r="U13" s="53"/>
      <c r="V13" s="53"/>
      <c r="W13" s="53"/>
      <c r="X13" s="53"/>
      <c r="Y13" s="53"/>
      <c r="Z13" s="53"/>
      <c r="AA13" s="53"/>
      <c r="AB13" s="53"/>
      <c r="AC13" s="53"/>
      <c r="AD13" s="53"/>
      <c r="AE13" s="53"/>
      <c r="AF13" s="53"/>
      <c r="AG13" s="53"/>
      <c r="AH13" s="59"/>
      <c r="AI13" s="59"/>
      <c r="AJ13" s="59"/>
      <c r="AK13" s="59"/>
      <c r="AL13" s="59"/>
      <c r="AM13" s="59"/>
      <c r="AN13" s="59"/>
      <c r="AO13" s="59"/>
      <c r="AP13" s="59"/>
      <c r="AQ13" s="59"/>
      <c r="AR13" s="59"/>
      <c r="AS13" s="59"/>
      <c r="AT13" s="59"/>
      <c r="AU13" s="59"/>
      <c r="AV13" s="59"/>
      <c r="AW13" s="59"/>
      <c r="AX13" s="59"/>
      <c r="AY13" s="59"/>
      <c r="AZ13" s="59"/>
      <c r="BA13" s="59"/>
    </row>
    <row r="14" customFormat="false" ht="15" hidden="false" customHeight="false" outlineLevel="0" collapsed="false">
      <c r="C14" s="53"/>
      <c r="D14" s="53"/>
      <c r="E14" s="53"/>
      <c r="F14" s="53"/>
      <c r="G14" s="53"/>
      <c r="H14" s="53"/>
      <c r="I14" s="53"/>
      <c r="J14" s="53"/>
      <c r="K14" s="53"/>
      <c r="L14" s="53"/>
      <c r="M14" s="53"/>
      <c r="O14" s="53"/>
      <c r="P14" s="53"/>
      <c r="Q14" s="53"/>
      <c r="R14" s="58"/>
      <c r="S14" s="53"/>
      <c r="T14" s="53"/>
      <c r="U14" s="53"/>
      <c r="V14" s="53"/>
      <c r="W14" s="53"/>
      <c r="X14" s="53"/>
      <c r="Y14" s="53"/>
      <c r="Z14" s="53"/>
      <c r="AA14" s="53"/>
      <c r="AB14" s="53"/>
      <c r="AC14" s="53"/>
    </row>
    <row r="15" customFormat="false" ht="15" hidden="false" customHeight="false" outlineLevel="0" collapsed="false">
      <c r="C15" s="53"/>
      <c r="D15" s="53"/>
      <c r="E15" s="53"/>
      <c r="F15" s="53"/>
      <c r="G15" s="53"/>
      <c r="H15" s="53"/>
      <c r="I15" s="53"/>
      <c r="J15" s="53"/>
      <c r="K15" s="53"/>
      <c r="L15" s="53"/>
      <c r="M15" s="53"/>
      <c r="O15" s="53"/>
      <c r="P15" s="53"/>
      <c r="Q15" s="53"/>
      <c r="R15" s="58"/>
      <c r="S15" s="53"/>
      <c r="T15" s="53"/>
      <c r="U15" s="53"/>
      <c r="V15" s="53"/>
      <c r="W15" s="53"/>
      <c r="X15" s="53"/>
      <c r="Y15" s="53"/>
      <c r="Z15" s="53"/>
      <c r="AA15" s="53"/>
      <c r="AB15" s="53"/>
      <c r="AC15" s="53"/>
    </row>
    <row r="16" customFormat="false" ht="15" hidden="false" customHeight="false" outlineLevel="0" collapsed="false">
      <c r="C16" s="53"/>
      <c r="D16" s="53"/>
      <c r="E16" s="53"/>
      <c r="F16" s="53"/>
      <c r="G16" s="53"/>
      <c r="H16" s="53"/>
      <c r="I16" s="53"/>
      <c r="J16" s="53"/>
      <c r="K16" s="53"/>
      <c r="L16" s="53"/>
      <c r="M16" s="53"/>
      <c r="O16" s="53"/>
      <c r="P16" s="53"/>
      <c r="Q16" s="53"/>
      <c r="R16" s="58"/>
      <c r="S16" s="53"/>
      <c r="T16" s="53"/>
      <c r="U16" s="53"/>
      <c r="V16" s="53"/>
      <c r="W16" s="53"/>
      <c r="X16" s="53"/>
      <c r="Y16" s="53"/>
      <c r="Z16" s="53"/>
      <c r="AA16" s="53"/>
      <c r="AB16" s="53"/>
      <c r="AC16" s="53"/>
    </row>
    <row r="17" customFormat="false" ht="92.95" hidden="false" customHeight="false" outlineLevel="0" collapsed="false">
      <c r="A17" s="53" t="s">
        <v>724</v>
      </c>
      <c r="B17" s="53"/>
      <c r="C17" s="53" t="s">
        <v>751</v>
      </c>
      <c r="D17" s="53" t="s">
        <v>752</v>
      </c>
      <c r="E17" s="53"/>
      <c r="F17" s="8" t="s">
        <v>753</v>
      </c>
      <c r="G17" s="53"/>
      <c r="I17" s="53"/>
      <c r="J17" s="56" t="s">
        <v>754</v>
      </c>
      <c r="K17" s="56"/>
      <c r="L17" s="56"/>
      <c r="M17" s="53"/>
      <c r="O17" s="53" t="s">
        <v>728</v>
      </c>
      <c r="P17" s="53"/>
      <c r="Q17" s="53"/>
      <c r="R17" s="58"/>
      <c r="S17" s="53"/>
      <c r="T17" s="53"/>
      <c r="U17" s="53"/>
      <c r="V17" s="53"/>
      <c r="W17" s="53"/>
      <c r="X17" s="53"/>
      <c r="Y17" s="53" t="s">
        <v>7</v>
      </c>
      <c r="Z17" s="53"/>
      <c r="AA17" s="53"/>
      <c r="AB17" s="53"/>
      <c r="AC17" s="53"/>
    </row>
    <row r="18" customFormat="false" ht="115.95" hidden="false" customHeight="false" outlineLevel="0" collapsed="false">
      <c r="A18" s="53" t="s">
        <v>755</v>
      </c>
      <c r="B18" s="53"/>
      <c r="C18" s="53" t="s">
        <v>756</v>
      </c>
      <c r="D18" s="53" t="s">
        <v>27</v>
      </c>
      <c r="E18" s="53"/>
      <c r="F18" s="8" t="s">
        <v>757</v>
      </c>
      <c r="G18" s="53"/>
      <c r="H18" s="53"/>
      <c r="I18" s="53"/>
      <c r="J18" s="53" t="s">
        <v>758</v>
      </c>
      <c r="K18" s="53"/>
      <c r="L18" s="53"/>
      <c r="M18" s="53"/>
      <c r="O18" s="53" t="s">
        <v>759</v>
      </c>
      <c r="P18" s="53"/>
      <c r="Q18" s="53" t="s">
        <v>760</v>
      </c>
      <c r="R18" s="58"/>
      <c r="S18" s="53" t="s">
        <v>761</v>
      </c>
      <c r="T18" s="53"/>
      <c r="U18" s="53" t="s">
        <v>722</v>
      </c>
      <c r="V18" s="53" t="s">
        <v>762</v>
      </c>
      <c r="W18" s="53"/>
      <c r="X18" s="53"/>
      <c r="Y18" s="53" t="s">
        <v>7</v>
      </c>
      <c r="Z18" s="53"/>
      <c r="AA18" s="53"/>
      <c r="AB18" s="53"/>
      <c r="AC18" s="53"/>
    </row>
    <row r="19" customFormat="false" ht="15" hidden="false" customHeight="false" outlineLevel="0" collapsed="false">
      <c r="A19" s="53" t="s">
        <v>746</v>
      </c>
      <c r="B19" s="53"/>
      <c r="C19" s="56" t="s">
        <v>763</v>
      </c>
      <c r="D19" s="53" t="s">
        <v>36</v>
      </c>
      <c r="E19" s="53" t="s">
        <v>764</v>
      </c>
      <c r="F19" s="53"/>
      <c r="G19" s="53"/>
      <c r="H19" s="53"/>
      <c r="I19" s="56"/>
      <c r="J19" s="56" t="s">
        <v>765</v>
      </c>
      <c r="K19" s="56"/>
      <c r="L19" s="56"/>
      <c r="M19" s="53"/>
      <c r="O19" s="56"/>
      <c r="P19" s="56"/>
      <c r="Q19" s="53"/>
      <c r="R19" s="58"/>
      <c r="S19" s="53"/>
      <c r="T19" s="53"/>
      <c r="U19" s="53"/>
      <c r="V19" s="53"/>
      <c r="W19" s="53"/>
      <c r="X19" s="53"/>
      <c r="Y19" s="53" t="s">
        <v>7</v>
      </c>
      <c r="Z19" s="53"/>
      <c r="AA19" s="53"/>
      <c r="AB19" s="53"/>
      <c r="AC19" s="53"/>
    </row>
    <row r="20" customFormat="false" ht="16.5" hidden="false" customHeight="true" outlineLevel="0" collapsed="false">
      <c r="A20" s="53" t="s">
        <v>766</v>
      </c>
      <c r="B20" s="53"/>
      <c r="C20" s="53" t="s">
        <v>767</v>
      </c>
      <c r="D20" s="53" t="s">
        <v>768</v>
      </c>
      <c r="E20" s="53"/>
      <c r="F20" s="53"/>
      <c r="G20" s="53"/>
      <c r="H20" s="53"/>
      <c r="I20" s="56"/>
      <c r="J20" s="56" t="s">
        <v>769</v>
      </c>
      <c r="K20" s="53" t="s">
        <v>770</v>
      </c>
      <c r="L20" s="56" t="s">
        <v>771</v>
      </c>
      <c r="O20" s="53" t="s">
        <v>772</v>
      </c>
      <c r="P20" s="53"/>
      <c r="Q20" s="53"/>
      <c r="R20" s="58"/>
      <c r="S20" s="53"/>
      <c r="T20" s="53"/>
      <c r="U20" s="53"/>
      <c r="V20" s="53"/>
      <c r="W20" s="53"/>
      <c r="X20" s="53"/>
      <c r="Y20" s="53"/>
      <c r="Z20" s="53"/>
      <c r="AA20" s="53"/>
      <c r="AB20" s="53"/>
      <c r="AC20" s="53"/>
    </row>
    <row r="21" customFormat="false" ht="15" hidden="false" customHeight="false" outlineLevel="0" collapsed="false">
      <c r="A21" s="53" t="s">
        <v>766</v>
      </c>
      <c r="B21" s="53"/>
      <c r="C21" s="53" t="s">
        <v>773</v>
      </c>
      <c r="D21" s="53" t="s">
        <v>774</v>
      </c>
      <c r="E21" s="53"/>
      <c r="F21" s="53"/>
      <c r="G21" s="53"/>
      <c r="H21" s="53"/>
      <c r="I21" s="56"/>
      <c r="J21" s="56" t="s">
        <v>769</v>
      </c>
      <c r="K21" s="53" t="s">
        <v>775</v>
      </c>
      <c r="L21" s="56" t="s">
        <v>776</v>
      </c>
      <c r="M21" s="53"/>
      <c r="O21" s="53" t="s">
        <v>777</v>
      </c>
      <c r="P21" s="53"/>
      <c r="Q21" s="53"/>
      <c r="R21" s="58"/>
      <c r="S21" s="53"/>
      <c r="T21" s="53"/>
      <c r="U21" s="53"/>
      <c r="V21" s="53"/>
      <c r="W21" s="53"/>
      <c r="X21" s="53"/>
      <c r="Y21" s="53"/>
      <c r="Z21" s="53"/>
      <c r="AA21" s="53"/>
      <c r="AB21" s="53"/>
      <c r="AC21" s="53"/>
    </row>
    <row r="22" customFormat="false" ht="15" hidden="false" customHeight="false" outlineLevel="0" collapsed="false">
      <c r="A22" s="53" t="s">
        <v>766</v>
      </c>
      <c r="B22" s="53"/>
      <c r="C22" s="53" t="s">
        <v>778</v>
      </c>
      <c r="D22" s="53" t="s">
        <v>779</v>
      </c>
      <c r="E22" s="53"/>
      <c r="F22" s="53"/>
      <c r="G22" s="53"/>
      <c r="H22" s="53"/>
      <c r="I22" s="56"/>
      <c r="J22" s="56" t="s">
        <v>780</v>
      </c>
      <c r="K22" s="53" t="s">
        <v>781</v>
      </c>
      <c r="L22" s="56" t="s">
        <v>782</v>
      </c>
      <c r="M22" s="53"/>
      <c r="O22" s="53" t="s">
        <v>783</v>
      </c>
      <c r="P22" s="53"/>
      <c r="Q22" s="53"/>
      <c r="R22" s="58"/>
      <c r="S22" s="53"/>
      <c r="T22" s="53"/>
      <c r="U22" s="53"/>
      <c r="V22" s="53"/>
      <c r="W22" s="53"/>
      <c r="X22" s="53"/>
      <c r="Y22" s="53"/>
      <c r="Z22" s="53"/>
      <c r="AA22" s="53"/>
      <c r="AB22" s="53"/>
      <c r="AC22" s="53"/>
    </row>
    <row r="23" customFormat="false" ht="15" hidden="false" customHeight="false" outlineLevel="0" collapsed="false">
      <c r="A23" s="53" t="s">
        <v>766</v>
      </c>
      <c r="B23" s="53"/>
      <c r="C23" s="53" t="s">
        <v>784</v>
      </c>
      <c r="D23" s="53" t="s">
        <v>785</v>
      </c>
      <c r="E23" s="53"/>
      <c r="F23" s="53"/>
      <c r="G23" s="53"/>
      <c r="H23" s="53"/>
      <c r="I23" s="56"/>
      <c r="J23" s="56" t="s">
        <v>780</v>
      </c>
      <c r="K23" s="53" t="s">
        <v>786</v>
      </c>
      <c r="L23" s="56" t="s">
        <v>787</v>
      </c>
      <c r="M23" s="53"/>
      <c r="O23" s="53" t="s">
        <v>788</v>
      </c>
      <c r="P23" s="53"/>
      <c r="Q23" s="53"/>
      <c r="R23" s="58"/>
      <c r="S23" s="53"/>
      <c r="T23" s="53"/>
      <c r="U23" s="53"/>
      <c r="V23" s="53"/>
      <c r="W23" s="53"/>
      <c r="X23" s="53"/>
      <c r="Y23" s="53"/>
      <c r="Z23" s="53"/>
      <c r="AA23" s="53"/>
      <c r="AB23" s="53"/>
      <c r="AC23" s="53"/>
    </row>
    <row r="24" customFormat="false" ht="15" hidden="false" customHeight="false" outlineLevel="0" collapsed="false">
      <c r="A24" s="53"/>
      <c r="B24" s="53"/>
      <c r="C24" s="56"/>
      <c r="D24" s="53"/>
      <c r="E24" s="53"/>
      <c r="F24" s="53"/>
      <c r="G24" s="53"/>
      <c r="H24" s="53"/>
      <c r="I24" s="56"/>
      <c r="J24" s="56"/>
      <c r="K24" s="53"/>
      <c r="L24" s="53"/>
      <c r="M24" s="53"/>
      <c r="O24" s="56"/>
      <c r="P24" s="56"/>
      <c r="Q24" s="53"/>
      <c r="R24" s="58"/>
      <c r="S24" s="53"/>
      <c r="T24" s="53"/>
      <c r="U24" s="53"/>
      <c r="V24" s="53"/>
      <c r="W24" s="53"/>
      <c r="X24" s="53"/>
      <c r="Y24" s="53"/>
      <c r="Z24" s="53"/>
      <c r="AA24" s="53"/>
      <c r="AB24" s="53"/>
      <c r="AC24" s="53"/>
    </row>
    <row r="25" customFormat="false" ht="15" hidden="false" customHeight="false" outlineLevel="0" collapsed="false">
      <c r="A25" s="53" t="s">
        <v>789</v>
      </c>
      <c r="B25" s="53"/>
      <c r="C25" s="56" t="s">
        <v>790</v>
      </c>
      <c r="D25" s="53"/>
      <c r="E25" s="53"/>
      <c r="F25" s="53"/>
      <c r="G25" s="53"/>
      <c r="H25" s="53" t="s">
        <v>791</v>
      </c>
      <c r="I25" s="56"/>
      <c r="J25" s="56"/>
      <c r="K25" s="53"/>
      <c r="L25" s="53"/>
      <c r="M25" s="53"/>
      <c r="O25" s="56" t="s">
        <v>792</v>
      </c>
      <c r="P25" s="56"/>
      <c r="Q25" s="53"/>
      <c r="R25" s="58"/>
      <c r="S25" s="53"/>
      <c r="T25" s="53"/>
      <c r="U25" s="53"/>
      <c r="V25" s="53"/>
      <c r="W25" s="53"/>
      <c r="X25" s="53"/>
      <c r="Y25" s="53"/>
      <c r="Z25" s="53"/>
      <c r="AA25" s="53"/>
      <c r="AB25" s="53"/>
      <c r="AC25" s="53"/>
    </row>
    <row r="26" customFormat="false" ht="15" hidden="false" customHeight="false" outlineLevel="0" collapsed="false">
      <c r="A26" s="53"/>
      <c r="B26" s="53"/>
      <c r="C26" s="56"/>
      <c r="D26" s="53"/>
      <c r="E26" s="53"/>
      <c r="F26" s="53"/>
      <c r="G26" s="53"/>
      <c r="H26" s="53"/>
      <c r="I26" s="56"/>
      <c r="J26" s="56"/>
      <c r="K26" s="53"/>
      <c r="L26" s="53"/>
      <c r="M26" s="53"/>
      <c r="O26" s="56"/>
      <c r="P26" s="56"/>
      <c r="Q26" s="53"/>
      <c r="R26" s="58"/>
      <c r="S26" s="53"/>
      <c r="T26" s="53"/>
      <c r="U26" s="53"/>
      <c r="V26" s="53"/>
      <c r="W26" s="53"/>
      <c r="X26" s="53"/>
      <c r="Y26" s="53"/>
      <c r="Z26" s="53"/>
      <c r="AA26" s="53"/>
      <c r="AB26" s="53"/>
      <c r="AC26" s="53"/>
    </row>
    <row r="27" customFormat="false" ht="15" hidden="false" customHeight="false" outlineLevel="0" collapsed="false">
      <c r="A27" s="53"/>
      <c r="B27" s="53"/>
      <c r="C27" s="56"/>
      <c r="D27" s="53"/>
      <c r="E27" s="53"/>
      <c r="F27" s="53"/>
      <c r="G27" s="53"/>
      <c r="H27" s="53"/>
      <c r="I27" s="56"/>
      <c r="J27" s="53"/>
      <c r="K27" s="53"/>
      <c r="L27" s="53"/>
      <c r="M27" s="53"/>
      <c r="O27" s="56"/>
      <c r="P27" s="56"/>
      <c r="Q27" s="53"/>
      <c r="R27" s="58"/>
      <c r="S27" s="53"/>
      <c r="T27" s="53"/>
      <c r="U27" s="53"/>
      <c r="V27" s="53"/>
      <c r="W27" s="53"/>
      <c r="X27" s="53"/>
      <c r="Y27" s="53"/>
      <c r="Z27" s="53"/>
      <c r="AA27" s="53"/>
      <c r="AB27" s="53"/>
      <c r="AC27" s="53"/>
    </row>
    <row r="28" customFormat="false" ht="15" hidden="false" customHeight="false" outlineLevel="0" collapsed="false">
      <c r="A28" s="53"/>
      <c r="B28" s="53"/>
      <c r="C28" s="56"/>
      <c r="D28" s="53"/>
      <c r="E28" s="53"/>
      <c r="F28" s="53"/>
      <c r="G28" s="53"/>
      <c r="H28" s="53"/>
      <c r="I28" s="56"/>
      <c r="J28" s="56"/>
      <c r="K28" s="53"/>
      <c r="L28" s="53"/>
      <c r="M28" s="53"/>
      <c r="O28" s="56"/>
      <c r="P28" s="56"/>
      <c r="Q28" s="53"/>
      <c r="R28" s="58"/>
      <c r="S28" s="53"/>
      <c r="T28" s="53"/>
      <c r="U28" s="53"/>
      <c r="V28" s="53"/>
      <c r="W28" s="53"/>
      <c r="X28" s="53"/>
      <c r="Y28" s="53"/>
      <c r="Z28" s="53"/>
      <c r="AA28" s="53"/>
      <c r="AB28" s="53"/>
      <c r="AC28" s="53"/>
    </row>
    <row r="29" customFormat="false" ht="15" hidden="false" customHeight="false" outlineLevel="0" collapsed="false">
      <c r="A29" s="53" t="s">
        <v>766</v>
      </c>
      <c r="C29" s="53" t="s">
        <v>793</v>
      </c>
      <c r="D29" s="53" t="s">
        <v>794</v>
      </c>
      <c r="E29" s="53" t="s">
        <v>795</v>
      </c>
      <c r="F29" s="53"/>
      <c r="G29" s="53"/>
      <c r="H29" s="53" t="s">
        <v>796</v>
      </c>
      <c r="I29" s="53"/>
      <c r="J29" s="53" t="s">
        <v>797</v>
      </c>
      <c r="K29" s="53"/>
      <c r="L29" s="53"/>
      <c r="M29" s="53"/>
      <c r="O29" s="60" t="s">
        <v>798</v>
      </c>
      <c r="P29" s="53"/>
      <c r="Q29" s="53"/>
      <c r="R29" s="58"/>
      <c r="S29" s="53"/>
      <c r="T29" s="53"/>
      <c r="U29" s="53"/>
      <c r="V29" s="53"/>
      <c r="W29" s="53"/>
      <c r="X29" s="53"/>
      <c r="Y29" s="53"/>
      <c r="Z29" s="53"/>
      <c r="AA29" s="53"/>
      <c r="AB29" s="53"/>
      <c r="AC29" s="53"/>
    </row>
    <row r="30" customFormat="false" ht="15" hidden="false" customHeight="false" outlineLevel="0" collapsed="false">
      <c r="A30" s="53" t="s">
        <v>766</v>
      </c>
      <c r="C30" s="53" t="s">
        <v>799</v>
      </c>
      <c r="D30" s="53" t="s">
        <v>800</v>
      </c>
      <c r="E30" s="53" t="s">
        <v>801</v>
      </c>
      <c r="F30" s="53"/>
      <c r="G30" s="53"/>
      <c r="H30" s="53" t="s">
        <v>802</v>
      </c>
      <c r="I30" s="53"/>
      <c r="J30" s="53" t="s">
        <v>803</v>
      </c>
      <c r="K30" s="53"/>
      <c r="L30" s="53"/>
      <c r="M30" s="53"/>
      <c r="O30" s="60" t="s">
        <v>804</v>
      </c>
      <c r="P30" s="53"/>
      <c r="Q30" s="53"/>
      <c r="R30" s="58"/>
      <c r="S30" s="53"/>
      <c r="T30" s="53"/>
      <c r="U30" s="53"/>
      <c r="V30" s="53"/>
      <c r="W30" s="53"/>
      <c r="X30" s="53"/>
      <c r="Y30" s="53"/>
      <c r="Z30" s="53"/>
      <c r="AA30" s="53"/>
      <c r="AB30" s="53"/>
      <c r="AC30" s="53"/>
    </row>
    <row r="31" customFormat="false" ht="15" hidden="false" customHeight="false" outlineLevel="0" collapsed="false">
      <c r="A31" s="53" t="s">
        <v>766</v>
      </c>
      <c r="C31" s="53" t="s">
        <v>805</v>
      </c>
      <c r="D31" s="53" t="s">
        <v>806</v>
      </c>
      <c r="E31" s="53" t="s">
        <v>801</v>
      </c>
      <c r="F31" s="53"/>
      <c r="G31" s="53"/>
      <c r="H31" s="53" t="s">
        <v>807</v>
      </c>
      <c r="I31" s="56"/>
      <c r="J31" s="53" t="s">
        <v>808</v>
      </c>
      <c r="K31" s="53"/>
      <c r="L31" s="53"/>
      <c r="M31" s="53"/>
      <c r="O31" s="60" t="s">
        <v>809</v>
      </c>
      <c r="P31" s="53"/>
      <c r="Q31" s="53"/>
      <c r="R31" s="58"/>
      <c r="S31" s="53"/>
      <c r="T31" s="53"/>
      <c r="U31" s="53"/>
      <c r="V31" s="53"/>
      <c r="W31" s="53"/>
      <c r="X31" s="53"/>
      <c r="Y31" s="53"/>
      <c r="Z31" s="53"/>
      <c r="AA31" s="53"/>
      <c r="AB31" s="53"/>
      <c r="AC31" s="53"/>
    </row>
    <row r="32" customFormat="false" ht="15" hidden="false" customHeight="false" outlineLevel="0" collapsed="false">
      <c r="A32" s="53" t="s">
        <v>746</v>
      </c>
      <c r="B32" s="53"/>
      <c r="C32" s="56" t="s">
        <v>810</v>
      </c>
      <c r="D32" s="53" t="s">
        <v>811</v>
      </c>
      <c r="E32" s="53"/>
      <c r="F32" s="53"/>
      <c r="G32" s="53"/>
      <c r="H32" s="53" t="s">
        <v>812</v>
      </c>
      <c r="I32" s="56"/>
      <c r="J32" s="56" t="s">
        <v>813</v>
      </c>
      <c r="K32" s="53"/>
      <c r="L32" s="53"/>
      <c r="M32" s="53"/>
      <c r="O32" s="56" t="s">
        <v>814</v>
      </c>
      <c r="P32" s="56"/>
      <c r="Q32" s="53"/>
      <c r="R32" s="58"/>
      <c r="S32" s="53"/>
      <c r="T32" s="53"/>
      <c r="U32" s="53"/>
      <c r="V32" s="53"/>
      <c r="W32" s="53"/>
      <c r="X32" s="53"/>
      <c r="Y32" s="53"/>
      <c r="Z32" s="53"/>
      <c r="AA32" s="53"/>
      <c r="AB32" s="53"/>
      <c r="AC32" s="53"/>
    </row>
    <row r="34" customFormat="false" ht="15" hidden="false" customHeight="false" outlineLevel="0" collapsed="false">
      <c r="A34" s="53"/>
      <c r="B34" s="53"/>
      <c r="C34" s="56"/>
      <c r="D34" s="53"/>
      <c r="E34" s="53"/>
      <c r="F34" s="53"/>
      <c r="G34" s="53"/>
      <c r="H34" s="53"/>
      <c r="I34" s="56"/>
      <c r="J34" s="56"/>
      <c r="K34" s="53"/>
      <c r="L34" s="53"/>
      <c r="M34" s="53"/>
      <c r="O34" s="56"/>
      <c r="P34" s="56"/>
      <c r="Q34" s="53"/>
      <c r="R34" s="58"/>
      <c r="S34" s="53"/>
      <c r="T34" s="53"/>
      <c r="U34" s="53"/>
      <c r="V34" s="53"/>
      <c r="W34" s="53"/>
      <c r="X34" s="53"/>
      <c r="Y34" s="53"/>
      <c r="Z34" s="53"/>
      <c r="AA34" s="53"/>
      <c r="AB34" s="53"/>
      <c r="AC34" s="53"/>
    </row>
    <row r="35" customFormat="false" ht="15" hidden="false" customHeight="false" outlineLevel="0" collapsed="false">
      <c r="A35" s="35" t="s">
        <v>789</v>
      </c>
      <c r="B35" s="53"/>
      <c r="C35" s="56" t="s">
        <v>815</v>
      </c>
      <c r="D35" s="53"/>
      <c r="E35" s="53"/>
      <c r="F35" s="53"/>
      <c r="G35" s="53"/>
      <c r="H35" s="53" t="s">
        <v>816</v>
      </c>
      <c r="I35" s="56"/>
      <c r="J35" s="56"/>
      <c r="K35" s="53"/>
      <c r="L35" s="53"/>
      <c r="M35" s="53"/>
      <c r="O35" s="56"/>
      <c r="P35" s="56"/>
      <c r="Q35" s="53"/>
      <c r="R35" s="58"/>
      <c r="S35" s="53"/>
      <c r="T35" s="53"/>
      <c r="U35" s="53"/>
      <c r="V35" s="53"/>
      <c r="W35" s="53"/>
      <c r="X35" s="53"/>
      <c r="Y35" s="53"/>
      <c r="Z35" s="53"/>
      <c r="AA35" s="53"/>
      <c r="AB35" s="53"/>
      <c r="AC35" s="53"/>
    </row>
    <row r="36" customFormat="false" ht="15" hidden="false" customHeight="false" outlineLevel="0" collapsed="false">
      <c r="A36" s="35" t="s">
        <v>789</v>
      </c>
      <c r="B36" s="53"/>
      <c r="C36" s="56" t="s">
        <v>817</v>
      </c>
      <c r="D36" s="53"/>
      <c r="E36" s="53"/>
      <c r="F36" s="53"/>
      <c r="G36" s="53"/>
      <c r="H36" s="53" t="s">
        <v>818</v>
      </c>
      <c r="I36" s="56"/>
      <c r="J36" s="56"/>
      <c r="K36" s="53"/>
      <c r="L36" s="53"/>
      <c r="M36" s="53"/>
      <c r="O36" s="56"/>
      <c r="P36" s="56"/>
      <c r="Q36" s="53"/>
      <c r="R36" s="58"/>
      <c r="S36" s="53"/>
      <c r="T36" s="53"/>
      <c r="U36" s="53"/>
      <c r="V36" s="53"/>
      <c r="W36" s="53"/>
      <c r="X36" s="53"/>
      <c r="Y36" s="53"/>
      <c r="Z36" s="53"/>
      <c r="AA36" s="53"/>
      <c r="AB36" s="53"/>
      <c r="AC36" s="53"/>
    </row>
    <row r="37" customFormat="false" ht="15" hidden="false" customHeight="false" outlineLevel="0" collapsed="false">
      <c r="A37" s="35" t="s">
        <v>789</v>
      </c>
      <c r="B37" s="53"/>
      <c r="C37" s="56" t="s">
        <v>819</v>
      </c>
      <c r="D37" s="53"/>
      <c r="E37" s="53"/>
      <c r="F37" s="53"/>
      <c r="G37" s="53"/>
      <c r="H37" s="53" t="s">
        <v>820</v>
      </c>
      <c r="I37" s="56"/>
      <c r="J37" s="53"/>
      <c r="K37" s="53"/>
      <c r="L37" s="53"/>
      <c r="M37" s="53"/>
      <c r="O37" s="56"/>
      <c r="P37" s="56"/>
      <c r="Q37" s="53"/>
      <c r="R37" s="58"/>
      <c r="S37" s="53"/>
      <c r="T37" s="53"/>
      <c r="U37" s="53"/>
      <c r="V37" s="53"/>
      <c r="W37" s="53"/>
      <c r="X37" s="53"/>
      <c r="Y37" s="53"/>
      <c r="Z37" s="53"/>
      <c r="AA37" s="53"/>
      <c r="AB37" s="53"/>
      <c r="AC37" s="53"/>
    </row>
    <row r="38" customFormat="false" ht="15" hidden="false" customHeight="false" outlineLevel="0" collapsed="false">
      <c r="A38" s="35" t="s">
        <v>789</v>
      </c>
      <c r="B38" s="53"/>
      <c r="C38" s="56" t="s">
        <v>821</v>
      </c>
      <c r="D38" s="53"/>
      <c r="E38" s="53"/>
      <c r="F38" s="53"/>
      <c r="G38" s="53"/>
      <c r="H38" s="53" t="s">
        <v>822</v>
      </c>
      <c r="I38" s="56"/>
      <c r="J38" s="53"/>
      <c r="K38" s="53"/>
      <c r="L38" s="53"/>
      <c r="M38" s="53"/>
      <c r="O38" s="56"/>
      <c r="P38" s="56"/>
      <c r="Q38" s="53"/>
      <c r="R38" s="58"/>
      <c r="S38" s="53"/>
      <c r="T38" s="53"/>
      <c r="U38" s="53"/>
      <c r="V38" s="53"/>
      <c r="W38" s="53"/>
      <c r="X38" s="53"/>
      <c r="Y38" s="53"/>
      <c r="Z38" s="53"/>
      <c r="AA38" s="53"/>
      <c r="AB38" s="53"/>
      <c r="AC38" s="53"/>
    </row>
    <row r="39" customFormat="false" ht="15" hidden="false" customHeight="false" outlineLevel="0" collapsed="false">
      <c r="A39" s="35" t="s">
        <v>789</v>
      </c>
      <c r="B39" s="53"/>
      <c r="C39" s="56" t="s">
        <v>823</v>
      </c>
      <c r="D39" s="53"/>
      <c r="E39" s="53"/>
      <c r="F39" s="53"/>
      <c r="G39" s="53"/>
      <c r="H39" s="53" t="s">
        <v>824</v>
      </c>
      <c r="I39" s="56"/>
      <c r="J39" s="53"/>
      <c r="K39" s="53"/>
      <c r="L39" s="53"/>
      <c r="M39" s="53"/>
      <c r="O39" s="56"/>
      <c r="P39" s="56"/>
      <c r="Q39" s="53"/>
      <c r="R39" s="58"/>
      <c r="S39" s="53"/>
      <c r="T39" s="53"/>
      <c r="U39" s="53"/>
      <c r="V39" s="53"/>
      <c r="W39" s="53"/>
      <c r="X39" s="53"/>
      <c r="Y39" s="53"/>
      <c r="Z39" s="53"/>
      <c r="AA39" s="53"/>
      <c r="AB39" s="53"/>
      <c r="AC39" s="53"/>
    </row>
    <row r="40" customFormat="false" ht="153.7" hidden="false" customHeight="false" outlineLevel="0" collapsed="false">
      <c r="A40" s="53" t="s">
        <v>746</v>
      </c>
      <c r="B40" s="53"/>
      <c r="C40" s="53" t="s">
        <v>825</v>
      </c>
      <c r="D40" s="53" t="s">
        <v>826</v>
      </c>
      <c r="E40" s="53" t="s">
        <v>764</v>
      </c>
      <c r="F40" s="53"/>
      <c r="G40" s="53"/>
      <c r="H40" s="57" t="s">
        <v>827</v>
      </c>
      <c r="I40" s="56"/>
      <c r="J40" s="53"/>
      <c r="K40" s="53"/>
      <c r="L40" s="53"/>
      <c r="M40" s="53"/>
      <c r="O40" s="56" t="s">
        <v>828</v>
      </c>
      <c r="P40" s="56"/>
      <c r="Q40" s="35" t="s">
        <v>829</v>
      </c>
      <c r="R40" s="58"/>
      <c r="S40" s="53"/>
      <c r="T40" s="53"/>
      <c r="U40" s="53" t="s">
        <v>722</v>
      </c>
      <c r="V40" s="53" t="s">
        <v>830</v>
      </c>
      <c r="W40" s="53"/>
      <c r="X40" s="53"/>
      <c r="Y40" s="53" t="s">
        <v>7</v>
      </c>
      <c r="Z40" s="53"/>
      <c r="AA40" s="53"/>
      <c r="AB40" s="53"/>
      <c r="AC40" s="53"/>
    </row>
    <row r="41" customFormat="false" ht="15" hidden="false" customHeight="false" outlineLevel="0" collapsed="false">
      <c r="A41" s="53"/>
      <c r="B41" s="53"/>
      <c r="C41" s="53"/>
      <c r="D41" s="53"/>
      <c r="E41" s="53"/>
      <c r="F41" s="53"/>
      <c r="G41" s="53"/>
      <c r="H41" s="53"/>
      <c r="I41" s="56"/>
      <c r="J41" s="53"/>
      <c r="K41" s="53"/>
      <c r="L41" s="53"/>
      <c r="M41" s="53"/>
      <c r="O41" s="56"/>
      <c r="P41" s="56"/>
      <c r="R41" s="58"/>
      <c r="S41" s="53"/>
      <c r="T41" s="53"/>
      <c r="U41" s="53"/>
      <c r="V41" s="53"/>
      <c r="W41" s="53"/>
      <c r="X41" s="53"/>
      <c r="Y41" s="53"/>
      <c r="Z41" s="53"/>
      <c r="AA41" s="53"/>
      <c r="AB41" s="53"/>
      <c r="AC41" s="53"/>
    </row>
    <row r="42" customFormat="false" ht="35.55" hidden="false" customHeight="false" outlineLevel="0" collapsed="false">
      <c r="A42" s="53" t="s">
        <v>831</v>
      </c>
      <c r="B42" s="53"/>
      <c r="C42" s="56" t="s">
        <v>832</v>
      </c>
      <c r="D42" s="53" t="s">
        <v>10</v>
      </c>
      <c r="E42" s="53"/>
      <c r="F42" s="8" t="s">
        <v>833</v>
      </c>
      <c r="G42" s="53"/>
      <c r="H42" s="53"/>
      <c r="I42" s="53"/>
      <c r="J42" s="45"/>
      <c r="K42" s="45"/>
      <c r="L42" s="45"/>
      <c r="M42" s="53" t="n">
        <v>1</v>
      </c>
      <c r="O42" s="53"/>
      <c r="P42" s="53"/>
      <c r="Q42" s="53" t="s">
        <v>834</v>
      </c>
      <c r="R42" s="58"/>
      <c r="S42" s="53"/>
      <c r="T42" s="53"/>
      <c r="U42" s="53" t="s">
        <v>722</v>
      </c>
      <c r="V42" s="56" t="s">
        <v>835</v>
      </c>
      <c r="W42" s="53" t="s">
        <v>836</v>
      </c>
      <c r="X42" s="53"/>
      <c r="Y42" s="53" t="s">
        <v>7</v>
      </c>
      <c r="Z42" s="53"/>
      <c r="AA42" s="53"/>
      <c r="AB42" s="53"/>
      <c r="AC42" s="53"/>
    </row>
    <row r="43" customFormat="false" ht="15" hidden="false" customHeight="false" outlineLevel="0" collapsed="false">
      <c r="A43" s="53"/>
      <c r="B43" s="53"/>
      <c r="C43" s="53"/>
      <c r="D43" s="53"/>
      <c r="E43" s="53"/>
      <c r="F43" s="53"/>
      <c r="G43" s="53"/>
      <c r="H43" s="53"/>
      <c r="I43" s="53"/>
      <c r="J43" s="53"/>
      <c r="K43" s="53"/>
      <c r="L43" s="53"/>
      <c r="M43" s="53"/>
      <c r="O43" s="53"/>
      <c r="P43" s="53"/>
      <c r="Q43" s="53"/>
      <c r="R43" s="58"/>
      <c r="S43" s="53"/>
      <c r="T43" s="53"/>
      <c r="U43" s="53"/>
      <c r="V43" s="56"/>
      <c r="W43" s="53"/>
      <c r="X43" s="53"/>
      <c r="Y43" s="53"/>
      <c r="Z43" s="53"/>
      <c r="AA43" s="53"/>
      <c r="AB43" s="53"/>
      <c r="AC43" s="53"/>
    </row>
    <row r="44" customFormat="false" ht="267.9" hidden="false" customHeight="false" outlineLevel="0" collapsed="false">
      <c r="A44" s="53" t="s">
        <v>549</v>
      </c>
      <c r="B44" s="53"/>
      <c r="C44" s="53" t="s">
        <v>837</v>
      </c>
      <c r="D44" s="53" t="s">
        <v>838</v>
      </c>
      <c r="E44" s="57" t="s">
        <v>839</v>
      </c>
      <c r="F44" s="53"/>
      <c r="G44" s="53"/>
      <c r="H44" s="53"/>
      <c r="I44" s="53"/>
      <c r="J44" s="53"/>
      <c r="K44" s="53"/>
      <c r="L44" s="53"/>
      <c r="M44" s="53"/>
      <c r="O44" s="53" t="s">
        <v>828</v>
      </c>
      <c r="P44" s="53"/>
      <c r="Q44" s="53" t="s">
        <v>840</v>
      </c>
      <c r="R44" s="58"/>
      <c r="S44" s="56" t="s">
        <v>841</v>
      </c>
      <c r="T44" s="53"/>
      <c r="U44" s="53" t="s">
        <v>722</v>
      </c>
      <c r="V44" s="53" t="s">
        <v>842</v>
      </c>
      <c r="W44" s="53"/>
      <c r="X44" s="53"/>
      <c r="Y44" s="53" t="s">
        <v>7</v>
      </c>
      <c r="Z44" s="53"/>
      <c r="AA44" s="53"/>
      <c r="AB44" s="53"/>
      <c r="AC44" s="53"/>
    </row>
    <row r="45" customFormat="false" ht="15" hidden="false" customHeight="false" outlineLevel="0" collapsed="false">
      <c r="A45" s="53" t="s">
        <v>724</v>
      </c>
      <c r="B45" s="53"/>
      <c r="C45" s="53" t="s">
        <v>843</v>
      </c>
      <c r="D45" s="53" t="s">
        <v>844</v>
      </c>
      <c r="E45" s="53"/>
      <c r="F45" s="53"/>
      <c r="G45" s="53"/>
      <c r="J45" s="53" t="s">
        <v>845</v>
      </c>
      <c r="K45" s="53"/>
      <c r="L45" s="53"/>
      <c r="M45" s="53"/>
      <c r="O45" s="53" t="s">
        <v>828</v>
      </c>
      <c r="P45" s="53"/>
      <c r="S45" s="56"/>
      <c r="T45" s="53"/>
      <c r="Z45" s="53"/>
      <c r="AA45" s="53"/>
      <c r="AB45" s="53"/>
      <c r="AC45" s="53"/>
    </row>
    <row r="46" customFormat="false" ht="15" hidden="false" customHeight="false" outlineLevel="0" collapsed="false">
      <c r="A46" s="53"/>
      <c r="B46" s="53"/>
      <c r="C46" s="53"/>
      <c r="D46" s="53"/>
      <c r="E46" s="53"/>
      <c r="F46" s="53"/>
      <c r="G46" s="53"/>
      <c r="H46" s="53"/>
      <c r="I46" s="53"/>
      <c r="J46" s="53"/>
      <c r="K46" s="53"/>
      <c r="L46" s="53"/>
      <c r="M46" s="53"/>
      <c r="O46" s="53"/>
      <c r="P46" s="53"/>
      <c r="Q46" s="53"/>
      <c r="R46" s="58"/>
      <c r="S46" s="56"/>
      <c r="T46" s="53"/>
      <c r="U46" s="53"/>
      <c r="V46" s="53"/>
      <c r="W46" s="53"/>
      <c r="X46" s="53"/>
      <c r="Y46" s="53"/>
      <c r="Z46" s="53"/>
      <c r="AA46" s="53"/>
      <c r="AB46" s="53"/>
      <c r="AC46" s="53"/>
    </row>
    <row r="47" customFormat="false" ht="15" hidden="false" customHeight="false" outlineLevel="0" collapsed="false">
      <c r="A47" s="53" t="s">
        <v>717</v>
      </c>
      <c r="B47" s="53"/>
      <c r="C47" s="53" t="str">
        <f aca="false">LOWER("EmCareRelatedPersonCaregiverId")</f>
        <v>emcarerelatedpersoncaregiverid</v>
      </c>
      <c r="D47" s="53"/>
      <c r="E47" s="53"/>
      <c r="F47" s="53"/>
      <c r="G47" s="53"/>
      <c r="H47" s="53"/>
      <c r="I47" s="53" t="s">
        <v>846</v>
      </c>
      <c r="J47" s="53"/>
      <c r="K47" s="53"/>
      <c r="L47" s="53"/>
      <c r="M47" s="53"/>
      <c r="O47" s="53" t="s">
        <v>828</v>
      </c>
      <c r="P47" s="53"/>
      <c r="Q47" s="53" t="s">
        <v>847</v>
      </c>
      <c r="R47" s="58"/>
      <c r="S47" s="56"/>
      <c r="T47" s="53"/>
      <c r="U47" s="53" t="s">
        <v>113</v>
      </c>
      <c r="V47" s="53" t="s">
        <v>842</v>
      </c>
      <c r="W47" s="53"/>
      <c r="X47" s="53"/>
      <c r="Y47" s="53" t="s">
        <v>7</v>
      </c>
      <c r="Z47" s="53"/>
      <c r="AA47" s="53"/>
      <c r="AB47" s="53"/>
      <c r="AC47" s="53"/>
    </row>
    <row r="48" customFormat="false" ht="15" hidden="false" customHeight="false" outlineLevel="0" collapsed="false">
      <c r="A48" s="53" t="s">
        <v>848</v>
      </c>
      <c r="B48" s="53"/>
      <c r="C48" s="53" t="s">
        <v>849</v>
      </c>
      <c r="D48" s="53"/>
      <c r="E48" s="53"/>
      <c r="F48" s="53"/>
      <c r="G48" s="53"/>
      <c r="H48" s="53"/>
      <c r="I48" s="53"/>
      <c r="J48" s="53" t="s">
        <v>850</v>
      </c>
      <c r="K48" s="53"/>
      <c r="L48" s="53"/>
      <c r="M48" s="53"/>
      <c r="O48" s="53"/>
      <c r="P48" s="53"/>
      <c r="Q48" s="53"/>
      <c r="R48" s="58"/>
      <c r="S48" s="53"/>
      <c r="T48" s="53"/>
      <c r="U48" s="56"/>
      <c r="W48" s="53"/>
      <c r="X48" s="53"/>
      <c r="Y48" s="53"/>
      <c r="Z48" s="53"/>
      <c r="AA48" s="53"/>
      <c r="AB48" s="53"/>
      <c r="AC48" s="53"/>
    </row>
    <row r="49" customFormat="false" ht="15" hidden="false" customHeight="false" outlineLevel="0" collapsed="false">
      <c r="A49" s="53" t="s">
        <v>717</v>
      </c>
      <c r="B49" s="53" t="s">
        <v>849</v>
      </c>
      <c r="C49" s="53" t="s">
        <v>851</v>
      </c>
      <c r="D49" s="53" t="s">
        <v>852</v>
      </c>
      <c r="E49" s="53" t="s">
        <v>853</v>
      </c>
      <c r="F49" s="53"/>
      <c r="G49" s="53"/>
      <c r="H49" s="53"/>
      <c r="I49" s="53"/>
      <c r="J49" s="53"/>
      <c r="K49" s="53"/>
      <c r="L49" s="53"/>
      <c r="M49" s="53" t="n">
        <v>1</v>
      </c>
      <c r="O49" s="53" t="s">
        <v>828</v>
      </c>
      <c r="P49" s="53"/>
      <c r="Q49" s="53" t="s">
        <v>854</v>
      </c>
      <c r="R49" s="58"/>
      <c r="S49" s="53"/>
      <c r="T49" s="53"/>
      <c r="U49" s="53" t="s">
        <v>113</v>
      </c>
      <c r="W49" s="53"/>
      <c r="X49" s="53"/>
      <c r="Y49" s="53" t="s">
        <v>7</v>
      </c>
      <c r="Z49" s="53"/>
      <c r="AA49" s="53"/>
      <c r="AB49" s="53"/>
      <c r="AC49" s="53"/>
    </row>
    <row r="50" customFormat="false" ht="15" hidden="false" customHeight="false" outlineLevel="0" collapsed="false">
      <c r="A50" s="53" t="s">
        <v>717</v>
      </c>
      <c r="B50" s="53" t="s">
        <v>849</v>
      </c>
      <c r="C50" s="53" t="s">
        <v>855</v>
      </c>
      <c r="D50" s="53" t="s">
        <v>856</v>
      </c>
      <c r="E50" s="53" t="s">
        <v>857</v>
      </c>
      <c r="F50" s="53"/>
      <c r="G50" s="53"/>
      <c r="H50" s="53"/>
      <c r="I50" s="53"/>
      <c r="J50" s="53"/>
      <c r="K50" s="53"/>
      <c r="L50" s="53"/>
      <c r="M50" s="53"/>
      <c r="O50" s="53" t="s">
        <v>828</v>
      </c>
      <c r="P50" s="53"/>
      <c r="Q50" s="53"/>
      <c r="R50" s="58"/>
      <c r="S50" s="53"/>
      <c r="T50" s="53"/>
      <c r="U50" s="56"/>
      <c r="W50" s="53"/>
      <c r="X50" s="53"/>
      <c r="Y50" s="53" t="s">
        <v>7</v>
      </c>
      <c r="Z50" s="53"/>
      <c r="AA50" s="53"/>
      <c r="AB50" s="53"/>
      <c r="AC50" s="53"/>
    </row>
    <row r="51" customFormat="false" ht="15" hidden="false" customHeight="false" outlineLevel="0" collapsed="false">
      <c r="A51" s="53" t="s">
        <v>717</v>
      </c>
      <c r="B51" s="53" t="s">
        <v>849</v>
      </c>
      <c r="C51" s="53" t="s">
        <v>858</v>
      </c>
      <c r="D51" s="53" t="s">
        <v>859</v>
      </c>
      <c r="E51" s="53" t="s">
        <v>860</v>
      </c>
      <c r="F51" s="53"/>
      <c r="G51" s="53"/>
      <c r="H51" s="53"/>
      <c r="I51" s="53"/>
      <c r="J51" s="53"/>
      <c r="K51" s="53"/>
      <c r="L51" s="53"/>
      <c r="M51" s="53" t="n">
        <v>1</v>
      </c>
      <c r="O51" s="53" t="s">
        <v>828</v>
      </c>
      <c r="P51" s="53"/>
      <c r="Q51" s="53"/>
      <c r="R51" s="58"/>
      <c r="S51" s="53"/>
      <c r="T51" s="53"/>
      <c r="U51" s="56"/>
      <c r="W51" s="53"/>
      <c r="X51" s="53"/>
      <c r="Y51" s="53" t="s">
        <v>7</v>
      </c>
      <c r="Z51" s="53"/>
      <c r="AA51" s="53"/>
      <c r="AB51" s="53"/>
      <c r="AC51" s="53"/>
    </row>
    <row r="52" customFormat="false" ht="15" hidden="false" customHeight="false" outlineLevel="0" collapsed="false">
      <c r="A52" s="53" t="s">
        <v>861</v>
      </c>
      <c r="B52" s="53" t="s">
        <v>849</v>
      </c>
      <c r="C52" s="53" t="s">
        <v>862</v>
      </c>
      <c r="D52" s="53" t="s">
        <v>863</v>
      </c>
      <c r="E52" s="53" t="s">
        <v>864</v>
      </c>
      <c r="F52" s="53"/>
      <c r="G52" s="53"/>
      <c r="H52" s="53"/>
      <c r="I52" s="53"/>
      <c r="J52" s="53"/>
      <c r="K52" s="53"/>
      <c r="L52" s="53"/>
      <c r="M52" s="53"/>
      <c r="O52" s="53" t="s">
        <v>828</v>
      </c>
      <c r="P52" s="53"/>
      <c r="Q52" s="53" t="s">
        <v>865</v>
      </c>
      <c r="R52" s="58"/>
      <c r="S52" s="53"/>
      <c r="T52" s="53"/>
      <c r="U52" s="53" t="s">
        <v>113</v>
      </c>
      <c r="W52" s="53"/>
      <c r="X52" s="53"/>
      <c r="Y52" s="53" t="s">
        <v>7</v>
      </c>
      <c r="Z52" s="53"/>
      <c r="AA52" s="53"/>
      <c r="AB52" s="53"/>
      <c r="AC52" s="53"/>
    </row>
    <row r="53" customFormat="false" ht="15" hidden="false" customHeight="false" outlineLevel="0" collapsed="false">
      <c r="A53" s="53" t="s">
        <v>717</v>
      </c>
      <c r="B53" s="53" t="s">
        <v>849</v>
      </c>
      <c r="C53" s="53" t="s">
        <v>866</v>
      </c>
      <c r="D53" s="53"/>
      <c r="E53" s="53"/>
      <c r="F53" s="53"/>
      <c r="G53" s="53"/>
      <c r="H53" s="53" t="s">
        <v>867</v>
      </c>
      <c r="I53" s="53"/>
      <c r="J53" s="53"/>
      <c r="K53" s="53"/>
      <c r="L53" s="53"/>
      <c r="M53" s="53"/>
      <c r="O53" s="53" t="s">
        <v>828</v>
      </c>
      <c r="P53" s="53"/>
      <c r="Q53" s="53" t="s">
        <v>868</v>
      </c>
      <c r="R53" s="58"/>
      <c r="S53" s="53"/>
      <c r="T53" s="53"/>
      <c r="U53" s="53" t="s">
        <v>113</v>
      </c>
      <c r="W53" s="53"/>
      <c r="X53" s="53"/>
      <c r="Y53" s="53"/>
      <c r="Z53" s="53"/>
      <c r="AA53" s="53"/>
      <c r="AB53" s="53"/>
      <c r="AC53" s="53"/>
    </row>
    <row r="54" customFormat="false" ht="15" hidden="false" customHeight="false" outlineLevel="0" collapsed="false">
      <c r="A54" s="53"/>
      <c r="B54" s="53"/>
      <c r="C54" s="53"/>
      <c r="D54" s="53"/>
      <c r="E54" s="53"/>
      <c r="F54" s="53"/>
      <c r="G54" s="53"/>
      <c r="H54" s="53"/>
      <c r="I54" s="53"/>
      <c r="J54" s="53"/>
      <c r="K54" s="53"/>
      <c r="L54" s="53"/>
      <c r="M54" s="53"/>
      <c r="O54" s="53"/>
      <c r="P54" s="53"/>
      <c r="Q54" s="53"/>
      <c r="R54" s="58"/>
      <c r="S54" s="53"/>
      <c r="T54" s="53"/>
      <c r="U54" s="53"/>
      <c r="W54" s="53"/>
      <c r="X54" s="53"/>
      <c r="Y54" s="53"/>
      <c r="Z54" s="53"/>
      <c r="AA54" s="53"/>
      <c r="AB54" s="53"/>
      <c r="AC54" s="53"/>
    </row>
    <row r="55" customFormat="false" ht="15" hidden="false" customHeight="false" outlineLevel="0" collapsed="false">
      <c r="A55" s="53" t="s">
        <v>869</v>
      </c>
      <c r="B55" s="53"/>
      <c r="C55" s="53" t="s">
        <v>870</v>
      </c>
      <c r="D55" s="55" t="s">
        <v>871</v>
      </c>
      <c r="E55" s="53"/>
      <c r="F55" s="55" t="s">
        <v>872</v>
      </c>
      <c r="G55" s="53"/>
      <c r="H55" s="53"/>
      <c r="I55" s="53"/>
      <c r="J55" s="53" t="s">
        <v>873</v>
      </c>
      <c r="K55" s="53"/>
      <c r="L55" s="53"/>
      <c r="M55" s="53" t="n">
        <v>1</v>
      </c>
      <c r="O55" s="53"/>
      <c r="P55" s="53"/>
      <c r="Q55" s="53" t="s">
        <v>874</v>
      </c>
      <c r="R55" s="58"/>
      <c r="S55" s="53"/>
      <c r="T55" s="53"/>
      <c r="U55" s="53" t="s">
        <v>113</v>
      </c>
      <c r="W55" s="53"/>
      <c r="X55" s="53"/>
      <c r="Y55" s="53" t="s">
        <v>7</v>
      </c>
      <c r="Z55" s="53"/>
      <c r="AA55" s="53"/>
      <c r="AB55" s="53"/>
      <c r="AC55" s="53"/>
    </row>
    <row r="56" customFormat="false" ht="15" hidden="false" customHeight="false" outlineLevel="0" collapsed="false">
      <c r="A56" s="53" t="s">
        <v>724</v>
      </c>
      <c r="B56" s="53" t="s">
        <v>849</v>
      </c>
      <c r="C56" s="53" t="s">
        <v>875</v>
      </c>
      <c r="D56" s="53" t="s">
        <v>876</v>
      </c>
      <c r="E56" s="53" t="s">
        <v>877</v>
      </c>
      <c r="F56" s="53"/>
      <c r="G56" s="53"/>
      <c r="H56" s="53"/>
      <c r="I56" s="53"/>
      <c r="J56" s="53" t="s">
        <v>878</v>
      </c>
      <c r="K56" s="53"/>
      <c r="L56" s="53"/>
      <c r="M56" s="53"/>
      <c r="O56" s="53"/>
      <c r="P56" s="53"/>
      <c r="Q56" s="53" t="s">
        <v>879</v>
      </c>
      <c r="R56" s="58"/>
      <c r="S56" s="53" t="s">
        <v>880</v>
      </c>
      <c r="T56" s="53"/>
      <c r="U56" s="53"/>
      <c r="V56" s="53"/>
      <c r="W56" s="53"/>
      <c r="X56" s="53"/>
      <c r="Y56" s="53" t="s">
        <v>7</v>
      </c>
      <c r="Z56" s="53"/>
      <c r="AA56" s="53"/>
      <c r="AB56" s="53"/>
      <c r="AC56" s="53"/>
    </row>
    <row r="57" customFormat="false" ht="15" hidden="false" customHeight="false" outlineLevel="0" collapsed="false">
      <c r="A57" s="53" t="s">
        <v>881</v>
      </c>
      <c r="B57" s="53"/>
      <c r="C57" s="53" t="s">
        <v>882</v>
      </c>
      <c r="D57" s="55" t="s">
        <v>883</v>
      </c>
      <c r="E57" s="53" t="s">
        <v>884</v>
      </c>
      <c r="F57" s="55" t="s">
        <v>885</v>
      </c>
      <c r="G57" s="56"/>
      <c r="H57" s="53"/>
      <c r="I57" s="53"/>
      <c r="J57" s="56" t="s">
        <v>886</v>
      </c>
      <c r="K57" s="56"/>
      <c r="L57" s="56"/>
      <c r="M57" s="53" t="n">
        <v>1</v>
      </c>
      <c r="N57" s="53" t="s">
        <v>7</v>
      </c>
      <c r="O57" s="53"/>
      <c r="P57" s="53"/>
      <c r="Q57" s="53" t="s">
        <v>887</v>
      </c>
      <c r="R57" s="58"/>
      <c r="S57" s="56" t="s">
        <v>888</v>
      </c>
      <c r="T57" s="53"/>
      <c r="U57" s="53" t="s">
        <v>722</v>
      </c>
      <c r="V57" s="53" t="s">
        <v>889</v>
      </c>
      <c r="W57" s="53"/>
      <c r="X57" s="53"/>
      <c r="Y57" s="53" t="s">
        <v>7</v>
      </c>
      <c r="Z57" s="53"/>
      <c r="AA57" s="53"/>
      <c r="AB57" s="53"/>
      <c r="AC57" s="53"/>
    </row>
    <row r="58" customFormat="false" ht="15" hidden="false" customHeight="false" outlineLevel="0" collapsed="false">
      <c r="A58" s="53"/>
      <c r="B58" s="53"/>
      <c r="C58" s="53"/>
      <c r="D58" s="53"/>
      <c r="E58" s="53"/>
      <c r="F58" s="55"/>
      <c r="G58" s="56"/>
      <c r="H58" s="53"/>
      <c r="I58" s="53"/>
      <c r="J58" s="56"/>
      <c r="K58" s="56"/>
      <c r="L58" s="56"/>
      <c r="M58" s="53"/>
      <c r="N58" s="53"/>
      <c r="O58" s="53"/>
      <c r="P58" s="53"/>
      <c r="Q58" s="53"/>
      <c r="R58" s="58"/>
      <c r="S58" s="56"/>
      <c r="T58" s="53"/>
      <c r="U58" s="53"/>
      <c r="V58" s="53"/>
      <c r="W58" s="53"/>
      <c r="X58" s="53"/>
      <c r="Y58" s="53"/>
      <c r="Z58" s="53"/>
      <c r="AA58" s="53"/>
      <c r="AB58" s="53"/>
      <c r="AC58" s="53"/>
    </row>
    <row r="59" customFormat="false" ht="13.8" hidden="false" customHeight="false" outlineLevel="0" collapsed="false">
      <c r="A59" s="0"/>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53"/>
      <c r="B60" s="53"/>
      <c r="C60" s="46"/>
      <c r="D60" s="53"/>
      <c r="E60" s="53"/>
      <c r="F60" s="53"/>
      <c r="G60" s="53"/>
      <c r="H60" s="53"/>
      <c r="I60" s="53"/>
      <c r="J60" s="53"/>
      <c r="K60" s="53"/>
      <c r="L60" s="53"/>
      <c r="M60" s="53"/>
      <c r="O60" s="53"/>
      <c r="P60" s="53"/>
      <c r="Q60" s="53"/>
      <c r="R60" s="58"/>
      <c r="S60" s="53"/>
      <c r="T60" s="53"/>
      <c r="U60" s="53"/>
      <c r="V60" s="56"/>
      <c r="W60" s="53"/>
      <c r="X60" s="53"/>
      <c r="Y60" s="53"/>
      <c r="Z60" s="53"/>
      <c r="AA60" s="53"/>
      <c r="AB60" s="53"/>
      <c r="AC60" s="53"/>
    </row>
    <row r="64" customFormat="false" ht="13.8" hidden="false" customHeight="false" outlineLevel="0" collapsed="false">
      <c r="T64" s="35" t="s">
        <v>890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0"/>
  <sheetViews>
    <sheetView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F8" activeCellId="0" sqref="F8"/>
    </sheetView>
  </sheetViews>
  <sheetFormatPr defaultColWidth="8.4453125" defaultRowHeight="13.8" zeroHeight="false" outlineLevelRow="0" outlineLevelCol="0"/>
  <cols>
    <col collapsed="false" customWidth="true" hidden="false" outlineLevel="0" max="1" min="1" style="0" width="21.38"/>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87"/>
  </cols>
  <sheetData>
    <row r="1" customFormat="false" ht="15" hidden="false" customHeight="false" outlineLevel="0" collapsed="false">
      <c r="A1" s="53" t="s">
        <v>543</v>
      </c>
      <c r="B1" s="53" t="s">
        <v>544</v>
      </c>
      <c r="C1" s="53" t="s">
        <v>545</v>
      </c>
      <c r="D1" s="53" t="s">
        <v>546</v>
      </c>
      <c r="E1" s="53" t="s">
        <v>547</v>
      </c>
      <c r="F1" s="53" t="s">
        <v>698</v>
      </c>
      <c r="G1" s="53" t="s">
        <v>699</v>
      </c>
      <c r="H1" s="53" t="s">
        <v>548</v>
      </c>
      <c r="I1" s="53" t="s">
        <v>700</v>
      </c>
      <c r="J1" s="53" t="s">
        <v>703</v>
      </c>
      <c r="K1" s="53" t="s">
        <v>4</v>
      </c>
      <c r="L1" s="53" t="s">
        <v>3</v>
      </c>
      <c r="M1" s="61" t="s">
        <v>891</v>
      </c>
      <c r="N1" s="61" t="s">
        <v>704</v>
      </c>
      <c r="O1" s="61" t="s">
        <v>705</v>
      </c>
      <c r="P1" s="61" t="s">
        <v>892</v>
      </c>
      <c r="Q1" s="61" t="s">
        <v>706</v>
      </c>
      <c r="R1" s="61" t="s">
        <v>893</v>
      </c>
      <c r="S1" s="61" t="s">
        <v>707</v>
      </c>
      <c r="T1" s="61" t="s">
        <v>708</v>
      </c>
      <c r="U1" s="61" t="s">
        <v>709</v>
      </c>
      <c r="V1" s="35" t="s">
        <v>701</v>
      </c>
      <c r="W1" s="61" t="s">
        <v>711</v>
      </c>
      <c r="X1" s="61" t="s">
        <v>0</v>
      </c>
      <c r="Y1" s="61" t="s">
        <v>894</v>
      </c>
      <c r="Z1" s="61" t="s">
        <v>895</v>
      </c>
      <c r="AA1" s="61" t="s">
        <v>896</v>
      </c>
      <c r="AB1" s="61" t="s">
        <v>712</v>
      </c>
      <c r="AC1" s="53" t="s">
        <v>713</v>
      </c>
      <c r="AD1" s="53" t="s">
        <v>714</v>
      </c>
      <c r="AE1" s="53"/>
    </row>
    <row r="2" s="35" customFormat="true" ht="15" hidden="false" customHeight="false" outlineLevel="0" collapsed="false">
      <c r="A2" s="46" t="s">
        <v>715</v>
      </c>
      <c r="C2" s="35" t="s">
        <v>9</v>
      </c>
      <c r="D2" s="47"/>
      <c r="E2" s="47" t="s">
        <v>897</v>
      </c>
      <c r="P2" s="45"/>
    </row>
    <row r="3" customFormat="false" ht="15" hidden="false" customHeight="false" outlineLevel="0" collapsed="false">
      <c r="A3" s="53"/>
      <c r="B3" s="53"/>
      <c r="C3" s="53"/>
      <c r="D3" s="53"/>
      <c r="E3" s="53"/>
      <c r="F3" s="53"/>
      <c r="G3" s="53"/>
      <c r="H3" s="53"/>
      <c r="I3" s="45"/>
      <c r="J3" s="45"/>
      <c r="K3" s="53"/>
      <c r="L3" s="45"/>
      <c r="M3" s="45"/>
      <c r="N3" s="45"/>
      <c r="O3" s="53"/>
      <c r="P3" s="53"/>
      <c r="Q3" s="53"/>
      <c r="R3" s="53"/>
      <c r="S3" s="53"/>
      <c r="T3" s="53"/>
      <c r="U3" s="56"/>
      <c r="V3" s="53"/>
      <c r="W3" s="45"/>
      <c r="X3" s="45"/>
      <c r="Y3" s="53"/>
      <c r="Z3" s="45"/>
      <c r="AA3" s="45"/>
      <c r="AB3" s="45"/>
      <c r="AC3" s="45"/>
      <c r="AD3" s="45"/>
      <c r="AE3" s="62"/>
    </row>
    <row r="4" customFormat="false" ht="15" hidden="false" customHeight="false" outlineLevel="0" collapsed="false">
      <c r="A4" s="53"/>
      <c r="B4" s="53"/>
      <c r="C4" s="53"/>
      <c r="D4" s="53"/>
      <c r="E4" s="53"/>
      <c r="F4" s="45"/>
      <c r="G4" s="45"/>
      <c r="H4" s="45"/>
      <c r="I4" s="45"/>
      <c r="J4" s="45"/>
      <c r="K4" s="53"/>
      <c r="L4" s="45"/>
      <c r="M4" s="45"/>
      <c r="N4" s="45"/>
      <c r="O4" s="58"/>
      <c r="P4" s="53"/>
      <c r="Q4" s="53"/>
      <c r="R4" s="53"/>
      <c r="S4" s="53"/>
      <c r="T4" s="53"/>
      <c r="U4" s="53"/>
      <c r="V4" s="45"/>
      <c r="W4" s="45"/>
      <c r="X4" s="45"/>
      <c r="Y4" s="53"/>
      <c r="Z4" s="45"/>
      <c r="AA4" s="45"/>
      <c r="AB4" s="45"/>
      <c r="AC4" s="45"/>
      <c r="AD4" s="45"/>
      <c r="AE4" s="62"/>
    </row>
    <row r="5" customFormat="false" ht="15" hidden="false" customHeight="false" outlineLevel="0" collapsed="false">
      <c r="A5" s="53"/>
      <c r="B5" s="53"/>
      <c r="C5" s="53"/>
      <c r="D5" s="53"/>
      <c r="E5" s="53"/>
      <c r="F5" s="45"/>
      <c r="G5" s="45"/>
      <c r="H5" s="45"/>
      <c r="I5" s="56"/>
      <c r="J5" s="45"/>
      <c r="K5" s="53"/>
      <c r="L5" s="45"/>
      <c r="M5" s="45"/>
      <c r="N5" s="45"/>
      <c r="O5" s="53"/>
      <c r="P5" s="53"/>
      <c r="Q5" s="53"/>
      <c r="R5" s="53"/>
      <c r="S5" s="53"/>
      <c r="T5" s="53"/>
      <c r="U5" s="53"/>
      <c r="V5" s="53"/>
      <c r="W5" s="45"/>
      <c r="X5" s="45"/>
      <c r="Y5" s="53"/>
      <c r="Z5" s="45"/>
      <c r="AA5" s="45"/>
      <c r="AB5" s="45"/>
      <c r="AC5" s="45"/>
      <c r="AD5" s="45"/>
      <c r="AE5" s="62"/>
    </row>
    <row r="6" customFormat="false" ht="15" hidden="false" customHeight="false" outlineLevel="0" collapsed="false">
      <c r="A6" s="53"/>
      <c r="B6" s="53"/>
      <c r="C6" s="53"/>
      <c r="D6" s="53"/>
      <c r="E6" s="53"/>
      <c r="F6" s="45"/>
      <c r="G6" s="45"/>
      <c r="H6" s="45"/>
      <c r="I6" s="56"/>
      <c r="J6" s="45"/>
      <c r="K6" s="53"/>
      <c r="L6" s="53"/>
      <c r="M6" s="53"/>
      <c r="N6" s="53"/>
      <c r="O6" s="53"/>
      <c r="P6" s="53"/>
      <c r="Q6" s="53"/>
      <c r="R6" s="53"/>
      <c r="S6" s="53"/>
      <c r="T6" s="53"/>
      <c r="U6" s="53"/>
      <c r="V6" s="45"/>
      <c r="W6" s="45"/>
      <c r="X6" s="45"/>
      <c r="Y6" s="53"/>
      <c r="Z6" s="45"/>
      <c r="AA6" s="45"/>
      <c r="AB6" s="45"/>
      <c r="AC6" s="45"/>
      <c r="AD6" s="45"/>
      <c r="AE6" s="62"/>
    </row>
    <row r="7" customFormat="false" ht="13.8" hidden="false" customHeight="false" outlineLevel="0" collapsed="false">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62"/>
    </row>
    <row r="8" customFormat="false" ht="13.8" hidden="false" customHeight="false" outlineLevel="0" collapsed="false">
      <c r="A8" s="45"/>
      <c r="B8" s="45"/>
      <c r="C8" s="45"/>
      <c r="D8" s="45"/>
      <c r="E8" s="45"/>
      <c r="F8" s="45"/>
      <c r="G8" s="45"/>
      <c r="H8" s="45"/>
      <c r="I8" s="45"/>
      <c r="J8" s="45"/>
      <c r="K8" s="45"/>
      <c r="L8" s="45"/>
      <c r="M8" s="45"/>
      <c r="N8" s="45"/>
      <c r="O8" s="45"/>
      <c r="P8" s="45"/>
      <c r="Q8" s="45"/>
      <c r="R8" s="45"/>
      <c r="S8" s="45"/>
      <c r="T8" s="45"/>
      <c r="U8" s="45"/>
      <c r="V8" s="35"/>
      <c r="W8" s="45"/>
      <c r="X8" s="45"/>
      <c r="Y8" s="45"/>
      <c r="Z8" s="45"/>
      <c r="AA8" s="45"/>
      <c r="AB8" s="45"/>
      <c r="AC8" s="45"/>
      <c r="AD8" s="45"/>
      <c r="AE8" s="62"/>
    </row>
    <row r="9" customFormat="false" ht="15" hidden="false" customHeight="false" outlineLevel="0" collapsed="false">
      <c r="A9" s="63" t="s">
        <v>549</v>
      </c>
      <c r="C9" s="0" t="s">
        <v>898</v>
      </c>
      <c r="D9" s="33" t="s">
        <v>899</v>
      </c>
      <c r="L9" s="63"/>
      <c r="O9" s="53" t="s">
        <v>900</v>
      </c>
      <c r="P9" s="53"/>
      <c r="T9" s="53" t="s">
        <v>901</v>
      </c>
      <c r="X9" s="53" t="s">
        <v>7</v>
      </c>
    </row>
    <row r="10" customFormat="false" ht="15" hidden="false" customHeight="false" outlineLevel="0" collapsed="false">
      <c r="A10" s="63"/>
      <c r="F10" s="63"/>
      <c r="T10" s="53"/>
      <c r="X10" s="53"/>
    </row>
    <row r="11" customFormat="false" ht="15" hidden="false" customHeight="false" outlineLevel="0" collapsed="false">
      <c r="A11" s="53" t="s">
        <v>724</v>
      </c>
      <c r="B11" s="53"/>
      <c r="C11" s="53" t="s">
        <v>843</v>
      </c>
      <c r="D11" s="53" t="s">
        <v>902</v>
      </c>
      <c r="E11" s="53"/>
      <c r="F11" s="53"/>
      <c r="G11" s="53"/>
      <c r="H11" s="53"/>
      <c r="I11" s="53" t="s">
        <v>903</v>
      </c>
      <c r="K11" s="53"/>
      <c r="L11" s="53" t="s">
        <v>904</v>
      </c>
      <c r="M11" s="53"/>
      <c r="O11" s="53"/>
      <c r="P11" s="53"/>
      <c r="S11" s="56"/>
      <c r="Z11" s="53"/>
      <c r="AA11" s="53"/>
      <c r="AB11" s="53"/>
      <c r="AC11" s="53"/>
    </row>
    <row r="12" customFormat="false" ht="15" hidden="false" customHeight="false" outlineLevel="0" collapsed="false">
      <c r="A12" s="53"/>
      <c r="B12" s="53"/>
      <c r="C12" s="53"/>
      <c r="D12" s="53"/>
      <c r="E12" s="53"/>
      <c r="F12" s="53"/>
      <c r="G12" s="53"/>
      <c r="H12" s="53"/>
      <c r="I12" s="53"/>
      <c r="K12" s="53"/>
      <c r="L12" s="53"/>
      <c r="M12" s="53"/>
      <c r="O12" s="53"/>
      <c r="P12" s="53"/>
      <c r="S12" s="56"/>
      <c r="Z12" s="53"/>
      <c r="AA12" s="53"/>
      <c r="AB12" s="53"/>
      <c r="AC12" s="53"/>
    </row>
    <row r="13" customFormat="false" ht="15" hidden="false" customHeight="false" outlineLevel="0" collapsed="false">
      <c r="A13" s="53" t="s">
        <v>717</v>
      </c>
      <c r="B13" s="53"/>
      <c r="C13" s="53" t="s">
        <v>905</v>
      </c>
      <c r="D13" s="53"/>
      <c r="E13" s="53"/>
      <c r="F13" s="53"/>
      <c r="H13" s="53" t="s">
        <v>846</v>
      </c>
      <c r="J13" s="53"/>
      <c r="K13" s="53"/>
      <c r="L13" s="53" t="s">
        <v>828</v>
      </c>
      <c r="M13" s="53"/>
      <c r="O13" s="53"/>
      <c r="P13" s="53"/>
      <c r="Q13" s="53"/>
      <c r="R13" s="58"/>
      <c r="S13" s="56"/>
      <c r="T13" s="53"/>
      <c r="U13" s="53"/>
      <c r="V13" s="53"/>
      <c r="W13" s="53"/>
      <c r="X13" s="53"/>
      <c r="Y13" s="53"/>
      <c r="Z13" s="53"/>
      <c r="AA13" s="53"/>
      <c r="AB13" s="53"/>
      <c r="AC13" s="53"/>
    </row>
    <row r="14" customFormat="false" ht="15" hidden="false" customHeight="false" outlineLevel="0" collapsed="false">
      <c r="A14" s="53" t="s">
        <v>717</v>
      </c>
      <c r="B14" s="53"/>
      <c r="C14" s="53" t="str">
        <f aca="false">LOWER("RelatedPersonId")</f>
        <v>relatedpersonid</v>
      </c>
      <c r="D14" s="53"/>
      <c r="E14" s="53"/>
      <c r="F14" s="53"/>
      <c r="G14" s="53" t="s">
        <v>906</v>
      </c>
      <c r="J14" s="53"/>
      <c r="K14" s="53"/>
      <c r="L14" s="53" t="s">
        <v>828</v>
      </c>
      <c r="M14" s="53"/>
      <c r="O14" s="60" t="s">
        <v>907</v>
      </c>
      <c r="P14" s="60"/>
      <c r="Q14" s="53"/>
      <c r="R14" s="58"/>
      <c r="S14" s="56"/>
      <c r="T14" s="53" t="s">
        <v>901</v>
      </c>
      <c r="U14" s="53"/>
      <c r="V14" s="53"/>
      <c r="W14" s="53"/>
      <c r="X14" s="53" t="s">
        <v>7</v>
      </c>
      <c r="Z14" s="53"/>
      <c r="AA14" s="53"/>
      <c r="AB14" s="53"/>
      <c r="AC14" s="53"/>
    </row>
    <row r="15" customFormat="false" ht="15" hidden="false" customHeight="false" outlineLevel="0" collapsed="false">
      <c r="A15" s="53" t="s">
        <v>848</v>
      </c>
      <c r="B15" s="53"/>
      <c r="C15" s="60" t="s">
        <v>908</v>
      </c>
      <c r="D15" s="53"/>
      <c r="E15" s="53"/>
      <c r="F15" s="53"/>
      <c r="G15" s="53"/>
      <c r="H15" s="53"/>
      <c r="I15" s="53" t="s">
        <v>909</v>
      </c>
      <c r="K15" s="53"/>
      <c r="L15" s="53" t="s">
        <v>828</v>
      </c>
      <c r="M15" s="53"/>
      <c r="O15" s="53"/>
      <c r="P15" s="53"/>
      <c r="Q15" s="53"/>
      <c r="R15" s="58"/>
      <c r="S15" s="53"/>
      <c r="T15" s="53"/>
      <c r="U15" s="56"/>
      <c r="W15" s="53"/>
      <c r="X15" s="53"/>
      <c r="Z15" s="53"/>
      <c r="AA15" s="53"/>
      <c r="AB15" s="53"/>
      <c r="AC15" s="53"/>
    </row>
    <row r="16" customFormat="false" ht="15" hidden="false" customHeight="false" outlineLevel="0" collapsed="false">
      <c r="A16" s="53" t="s">
        <v>717</v>
      </c>
      <c r="B16" s="60" t="s">
        <v>908</v>
      </c>
      <c r="C16" s="53" t="s">
        <v>910</v>
      </c>
      <c r="D16" s="60" t="s">
        <v>911</v>
      </c>
      <c r="E16" s="53" t="s">
        <v>853</v>
      </c>
      <c r="F16" s="53"/>
      <c r="G16" s="53"/>
      <c r="H16" s="53"/>
      <c r="I16" s="53"/>
      <c r="J16" s="53" t="n">
        <v>1</v>
      </c>
      <c r="K16" s="53"/>
      <c r="L16" s="53" t="s">
        <v>828</v>
      </c>
      <c r="O16" s="53" t="s">
        <v>912</v>
      </c>
      <c r="P16" s="53"/>
      <c r="R16" s="58"/>
      <c r="S16" s="53"/>
      <c r="T16" s="53" t="s">
        <v>113</v>
      </c>
      <c r="U16" s="53"/>
      <c r="W16" s="53"/>
      <c r="X16" s="53" t="s">
        <v>7</v>
      </c>
      <c r="Z16" s="53"/>
      <c r="AA16" s="53"/>
      <c r="AB16" s="53"/>
      <c r="AC16" s="53"/>
    </row>
    <row r="17" customFormat="false" ht="15" hidden="false" customHeight="false" outlineLevel="0" collapsed="false">
      <c r="A17" s="53" t="s">
        <v>717</v>
      </c>
      <c r="B17" s="60" t="s">
        <v>908</v>
      </c>
      <c r="C17" s="53" t="s">
        <v>913</v>
      </c>
      <c r="D17" s="60" t="s">
        <v>914</v>
      </c>
      <c r="E17" s="53" t="s">
        <v>857</v>
      </c>
      <c r="F17" s="53"/>
      <c r="G17" s="53"/>
      <c r="H17" s="53"/>
      <c r="I17" s="53"/>
      <c r="J17" s="53"/>
      <c r="K17" s="53"/>
      <c r="L17" s="53" t="s">
        <v>828</v>
      </c>
      <c r="O17" s="53"/>
      <c r="P17" s="53"/>
      <c r="R17" s="58"/>
      <c r="S17" s="53"/>
      <c r="T17" s="53"/>
      <c r="U17" s="53"/>
      <c r="W17" s="53"/>
      <c r="X17" s="53" t="s">
        <v>7</v>
      </c>
      <c r="Z17" s="53"/>
      <c r="AA17" s="53"/>
      <c r="AB17" s="53"/>
      <c r="AC17" s="53"/>
    </row>
    <row r="18" customFormat="false" ht="15" hidden="false" customHeight="false" outlineLevel="0" collapsed="false">
      <c r="A18" s="53" t="s">
        <v>717</v>
      </c>
      <c r="B18" s="60" t="s">
        <v>908</v>
      </c>
      <c r="C18" s="53" t="s">
        <v>915</v>
      </c>
      <c r="D18" s="60" t="s">
        <v>916</v>
      </c>
      <c r="E18" s="53" t="s">
        <v>860</v>
      </c>
      <c r="F18" s="53"/>
      <c r="G18" s="53"/>
      <c r="H18" s="53"/>
      <c r="I18" s="53"/>
      <c r="J18" s="53" t="n">
        <v>1</v>
      </c>
      <c r="K18" s="53"/>
      <c r="L18" s="53" t="s">
        <v>828</v>
      </c>
      <c r="O18" s="53"/>
      <c r="P18" s="53"/>
      <c r="R18" s="58"/>
      <c r="S18" s="53"/>
      <c r="T18" s="53"/>
      <c r="U18" s="53"/>
      <c r="W18" s="53"/>
      <c r="X18" s="53" t="s">
        <v>7</v>
      </c>
      <c r="Z18" s="53"/>
      <c r="AA18" s="53"/>
      <c r="AB18" s="53"/>
      <c r="AC18" s="53"/>
    </row>
    <row r="19" customFormat="false" ht="15" hidden="false" customHeight="false" outlineLevel="0" collapsed="false">
      <c r="A19" s="53" t="s">
        <v>717</v>
      </c>
      <c r="B19" s="60" t="s">
        <v>908</v>
      </c>
      <c r="C19" s="53" t="s">
        <v>917</v>
      </c>
      <c r="D19" s="53"/>
      <c r="E19" s="53"/>
      <c r="F19" s="53"/>
      <c r="G19" s="53" t="s">
        <v>867</v>
      </c>
      <c r="I19" s="53"/>
      <c r="J19" s="53"/>
      <c r="K19" s="53"/>
      <c r="L19" s="53" t="s">
        <v>828</v>
      </c>
      <c r="O19" s="53" t="s">
        <v>868</v>
      </c>
      <c r="P19" s="53"/>
      <c r="R19" s="58"/>
      <c r="S19" s="53"/>
      <c r="T19" s="53" t="s">
        <v>113</v>
      </c>
      <c r="U19" s="53"/>
      <c r="W19" s="53"/>
      <c r="X19" s="53"/>
      <c r="Z19" s="53"/>
      <c r="AA19" s="53"/>
      <c r="AB19" s="53"/>
      <c r="AC19" s="53"/>
    </row>
    <row r="20" customFormat="false" ht="15" hidden="false" customHeight="false" outlineLevel="0" collapsed="false">
      <c r="A20" s="53" t="s">
        <v>869</v>
      </c>
      <c r="B20" s="60" t="s">
        <v>908</v>
      </c>
      <c r="C20" s="53" t="s">
        <v>918</v>
      </c>
      <c r="D20" s="60" t="s">
        <v>919</v>
      </c>
      <c r="E20" s="53" t="s">
        <v>40</v>
      </c>
      <c r="F20" s="53"/>
      <c r="G20" s="53"/>
      <c r="H20" s="53"/>
      <c r="I20" s="53"/>
      <c r="J20" s="53" t="n">
        <v>1</v>
      </c>
      <c r="K20" s="53"/>
      <c r="L20" s="53" t="s">
        <v>828</v>
      </c>
      <c r="O20" s="53" t="s">
        <v>874</v>
      </c>
      <c r="P20" s="53"/>
      <c r="R20" s="58"/>
      <c r="S20" s="53"/>
      <c r="T20" s="53" t="s">
        <v>113</v>
      </c>
      <c r="U20" s="53"/>
      <c r="W20" s="53"/>
      <c r="X20" s="53" t="s">
        <v>7</v>
      </c>
      <c r="Z20" s="53"/>
      <c r="AA20" s="53"/>
      <c r="AB20" s="53"/>
      <c r="AC20" s="5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6"/>
  <sheetViews>
    <sheetView showFormulas="false" showGridLines="true" showRowColHeaders="true" showZeros="true" rightToLeft="false" tabSelected="false" showOutlineSymbols="true" defaultGridColor="true" view="normal" topLeftCell="C2" colorId="64" zoomScale="85" zoomScaleNormal="85" zoomScalePageLayoutView="100" workbookViewId="0">
      <selection pane="topLeft" activeCell="N8" activeCellId="0" sqref="N8"/>
    </sheetView>
  </sheetViews>
  <sheetFormatPr defaultColWidth="8.4921875" defaultRowHeight="13.8" zeroHeight="false" outlineLevelRow="0" outlineLevelCol="0"/>
  <cols>
    <col collapsed="false" customWidth="true" hidden="false" outlineLevel="0" max="1" min="1" style="35" width="19.61"/>
    <col collapsed="false" customWidth="true" hidden="false" outlineLevel="0" max="2" min="2" style="35" width="20.5"/>
    <col collapsed="false" customWidth="true" hidden="false" outlineLevel="0" max="3" min="3" style="35" width="33.87"/>
    <col collapsed="false" customWidth="true" hidden="false" outlineLevel="0" max="4" min="4" style="35" width="26.12"/>
    <col collapsed="false" customWidth="true" hidden="false" outlineLevel="0" max="5" min="5" style="35" width="18.4"/>
    <col collapsed="false" customWidth="true" hidden="false" outlineLevel="0" max="6" min="6" style="35" width="24.87"/>
    <col collapsed="false" customWidth="false" hidden="false" outlineLevel="0" max="9" min="7" style="35" width="8.5"/>
    <col collapsed="false" customWidth="true" hidden="false" outlineLevel="0" max="10" min="10" style="35" width="18.4"/>
    <col collapsed="false" customWidth="false" hidden="false" outlineLevel="0" max="15" min="11" style="35" width="8.5"/>
    <col collapsed="false" customWidth="true" hidden="false" outlineLevel="0" max="16" min="16" style="35" width="36.4"/>
    <col collapsed="false" customWidth="false" hidden="false" outlineLevel="0" max="1024" min="17" style="35" width="8.5"/>
  </cols>
  <sheetData>
    <row r="1" customFormat="false" ht="15" hidden="false" customHeight="false" outlineLevel="0" collapsed="false">
      <c r="A1" s="46" t="s">
        <v>543</v>
      </c>
      <c r="B1" s="46" t="s">
        <v>544</v>
      </c>
      <c r="C1" s="46" t="s">
        <v>545</v>
      </c>
      <c r="D1" s="46" t="s">
        <v>546</v>
      </c>
      <c r="E1" s="46" t="s">
        <v>547</v>
      </c>
      <c r="F1" s="46" t="s">
        <v>697</v>
      </c>
      <c r="G1" s="46" t="s">
        <v>920</v>
      </c>
      <c r="H1" s="46" t="s">
        <v>921</v>
      </c>
      <c r="I1" s="46" t="s">
        <v>548</v>
      </c>
      <c r="J1" s="46" t="s">
        <v>700</v>
      </c>
      <c r="K1" s="46" t="s">
        <v>699</v>
      </c>
      <c r="L1" s="46" t="s">
        <v>703</v>
      </c>
      <c r="M1" s="46" t="s">
        <v>4</v>
      </c>
      <c r="N1" s="4" t="s">
        <v>3</v>
      </c>
      <c r="O1" s="4" t="s">
        <v>704</v>
      </c>
      <c r="P1" s="4" t="s">
        <v>705</v>
      </c>
      <c r="Q1" s="4" t="s">
        <v>892</v>
      </c>
      <c r="R1" s="4" t="s">
        <v>706</v>
      </c>
      <c r="S1" s="4" t="s">
        <v>893</v>
      </c>
      <c r="T1" s="4" t="s">
        <v>707</v>
      </c>
      <c r="U1" s="4" t="s">
        <v>708</v>
      </c>
      <c r="V1" s="4" t="s">
        <v>710</v>
      </c>
      <c r="W1" s="4" t="s">
        <v>711</v>
      </c>
      <c r="X1" s="46" t="s">
        <v>0</v>
      </c>
      <c r="Y1" s="46" t="s">
        <v>712</v>
      </c>
      <c r="Z1" s="46" t="s">
        <v>713</v>
      </c>
      <c r="AA1" s="46" t="s">
        <v>714</v>
      </c>
      <c r="AB1" s="46"/>
    </row>
    <row r="2" customFormat="false" ht="15" hidden="false" customHeight="false" outlineLevel="0" collapsed="false">
      <c r="A2" s="46" t="s">
        <v>715</v>
      </c>
      <c r="C2" s="35" t="s">
        <v>9</v>
      </c>
      <c r="D2" s="47"/>
      <c r="E2" s="47" t="s">
        <v>566</v>
      </c>
      <c r="P2" s="45"/>
    </row>
    <row r="3" customFormat="false" ht="15" hidden="false" customHeight="false" outlineLevel="0" collapsed="false">
      <c r="A3" s="46"/>
      <c r="C3" s="46"/>
      <c r="D3" s="46"/>
      <c r="E3" s="46"/>
      <c r="F3" s="46"/>
      <c r="G3" s="46"/>
      <c r="H3" s="46"/>
      <c r="I3" s="46"/>
      <c r="J3" s="46"/>
      <c r="K3" s="46"/>
      <c r="L3" s="46"/>
      <c r="M3" s="4"/>
      <c r="N3" s="4"/>
      <c r="O3" s="4"/>
      <c r="P3" s="4"/>
      <c r="Q3" s="4"/>
      <c r="R3" s="4"/>
      <c r="S3" s="4"/>
      <c r="T3" s="4"/>
      <c r="U3" s="4"/>
      <c r="V3" s="4"/>
      <c r="W3" s="46"/>
      <c r="X3" s="46"/>
      <c r="Y3" s="46"/>
    </row>
    <row r="4" customFormat="false" ht="15" hidden="false" customHeight="false" outlineLevel="0" collapsed="false">
      <c r="A4" s="53" t="s">
        <v>922</v>
      </c>
      <c r="B4" s="53"/>
      <c r="C4" s="53" t="s">
        <v>923</v>
      </c>
      <c r="D4" s="53"/>
      <c r="E4" s="53" t="s">
        <v>801</v>
      </c>
      <c r="F4" s="53"/>
      <c r="G4" s="45"/>
      <c r="H4" s="45"/>
      <c r="I4" s="45" t="s">
        <v>924</v>
      </c>
      <c r="J4" s="45"/>
      <c r="K4" s="45"/>
      <c r="L4" s="45"/>
      <c r="N4" s="45" t="s">
        <v>828</v>
      </c>
      <c r="O4" s="45"/>
      <c r="P4" s="45"/>
      <c r="Q4" s="45"/>
      <c r="R4" s="45"/>
      <c r="S4" s="45"/>
      <c r="T4" s="45"/>
      <c r="U4" s="45"/>
      <c r="V4" s="45"/>
      <c r="W4" s="45"/>
      <c r="X4" s="64" t="s">
        <v>7</v>
      </c>
      <c r="Y4" s="45"/>
      <c r="Z4" s="45"/>
      <c r="AA4" s="45"/>
      <c r="AB4" s="45"/>
    </row>
    <row r="5" customFormat="false" ht="15" hidden="false" customHeight="false" outlineLevel="0" collapsed="false">
      <c r="A5" s="53"/>
      <c r="B5" s="53"/>
      <c r="C5" s="53"/>
      <c r="D5" s="53"/>
      <c r="E5" s="53"/>
      <c r="F5" s="53"/>
      <c r="G5" s="45"/>
      <c r="H5" s="0"/>
      <c r="I5" s="46"/>
      <c r="K5" s="45"/>
      <c r="L5" s="45"/>
      <c r="N5" s="45"/>
      <c r="O5" s="45"/>
      <c r="P5" s="58"/>
      <c r="Q5" s="45"/>
      <c r="R5" s="45"/>
      <c r="S5" s="45"/>
      <c r="T5" s="45"/>
      <c r="U5" s="45"/>
      <c r="V5" s="45"/>
      <c r="W5" s="45"/>
      <c r="X5" s="64"/>
      <c r="Y5" s="45"/>
      <c r="Z5" s="45"/>
      <c r="AA5" s="45"/>
    </row>
    <row r="6" customFormat="false" ht="15" hidden="false" customHeight="false" outlineLevel="0" collapsed="false">
      <c r="A6" s="53"/>
      <c r="C6" s="53"/>
      <c r="D6" s="53"/>
      <c r="F6" s="45"/>
      <c r="H6" s="45"/>
      <c r="I6" s="46"/>
      <c r="L6" s="45"/>
      <c r="M6" s="45"/>
      <c r="N6" s="45"/>
      <c r="O6" s="45"/>
      <c r="P6" s="45"/>
      <c r="Q6" s="53"/>
      <c r="R6" s="53"/>
      <c r="S6" s="53"/>
      <c r="T6" s="53"/>
      <c r="U6" s="53"/>
      <c r="V6" s="53"/>
      <c r="W6" s="45"/>
      <c r="X6" s="45"/>
      <c r="Y6" s="45"/>
      <c r="Z6" s="53"/>
      <c r="AA6" s="45"/>
      <c r="AB6" s="45"/>
    </row>
    <row r="7" customFormat="false" ht="15" hidden="false" customHeight="false" outlineLevel="0" collapsed="false">
      <c r="A7" s="53"/>
      <c r="C7" s="53"/>
      <c r="D7" s="53"/>
      <c r="F7" s="45"/>
      <c r="H7" s="45"/>
      <c r="I7" s="46"/>
      <c r="L7" s="45"/>
      <c r="M7" s="45"/>
      <c r="N7" s="45"/>
      <c r="O7" s="45"/>
      <c r="P7" s="45"/>
      <c r="Q7" s="53"/>
      <c r="R7" s="53"/>
      <c r="S7" s="53"/>
      <c r="T7" s="53"/>
      <c r="U7" s="53"/>
      <c r="V7" s="53"/>
      <c r="W7" s="45"/>
      <c r="X7" s="45"/>
      <c r="Y7" s="45"/>
      <c r="Z7" s="53"/>
      <c r="AA7" s="45"/>
      <c r="AB7" s="45"/>
    </row>
    <row r="8" customFormat="false" ht="288.15" hidden="false" customHeight="false" outlineLevel="0" collapsed="false">
      <c r="A8" s="50" t="s">
        <v>549</v>
      </c>
      <c r="C8" s="65" t="s">
        <v>925</v>
      </c>
      <c r="D8" s="65" t="s">
        <v>926</v>
      </c>
      <c r="E8" s="65"/>
      <c r="F8" s="66" t="s">
        <v>927</v>
      </c>
      <c r="G8" s="67"/>
      <c r="H8" s="67"/>
      <c r="I8" s="67"/>
      <c r="J8" s="65"/>
      <c r="K8" s="65"/>
      <c r="L8" s="67" t="n">
        <v>1</v>
      </c>
      <c r="M8" s="67"/>
      <c r="N8" s="67" t="s">
        <v>928</v>
      </c>
      <c r="O8" s="67"/>
      <c r="P8" s="45" t="s">
        <v>929</v>
      </c>
      <c r="Q8" s="53" t="s">
        <v>930</v>
      </c>
      <c r="R8" s="53"/>
      <c r="S8" s="53"/>
      <c r="T8" s="53"/>
      <c r="U8" s="53" t="s">
        <v>931</v>
      </c>
      <c r="V8" s="53"/>
      <c r="W8" s="45"/>
      <c r="X8" s="64" t="s">
        <v>7</v>
      </c>
      <c r="Y8" s="67"/>
      <c r="Z8" s="67"/>
      <c r="AA8" s="67"/>
      <c r="AB8" s="67"/>
    </row>
    <row r="9" customFormat="false" ht="15" hidden="false" customHeight="false" outlineLevel="0" collapsed="false">
      <c r="A9" s="45" t="s">
        <v>932</v>
      </c>
      <c r="B9" s="45"/>
      <c r="C9" s="64" t="s">
        <v>933</v>
      </c>
      <c r="D9" s="45" t="s">
        <v>294</v>
      </c>
      <c r="E9" s="45"/>
      <c r="F9" s="68" t="s">
        <v>934</v>
      </c>
      <c r="G9" s="45"/>
      <c r="H9" s="45"/>
      <c r="I9" s="45"/>
      <c r="J9" s="45" t="s">
        <v>935</v>
      </c>
      <c r="K9" s="45"/>
      <c r="L9" s="45" t="n">
        <v>1</v>
      </c>
      <c r="M9" s="67"/>
      <c r="N9" s="45" t="s">
        <v>936</v>
      </c>
      <c r="O9" s="45"/>
      <c r="P9" s="45" t="s">
        <v>937</v>
      </c>
      <c r="Q9" s="45"/>
      <c r="R9" s="45"/>
      <c r="S9" s="53"/>
      <c r="T9" s="45"/>
      <c r="U9" s="53" t="s">
        <v>931</v>
      </c>
      <c r="V9" s="45"/>
      <c r="W9" s="45"/>
      <c r="X9" s="45" t="s">
        <v>7</v>
      </c>
      <c r="Y9" s="45"/>
      <c r="Z9" s="45"/>
      <c r="AA9" s="45"/>
      <c r="AB9" s="45"/>
    </row>
    <row r="11" customFormat="false" ht="15" hidden="false" customHeight="false" outlineLevel="0" collapsed="false">
      <c r="A11" s="50" t="s">
        <v>848</v>
      </c>
      <c r="C11" s="35" t="s">
        <v>938</v>
      </c>
      <c r="F11" s="68"/>
      <c r="G11" s="45"/>
      <c r="H11" s="45"/>
      <c r="I11" s="45"/>
      <c r="J11" s="65" t="s">
        <v>939</v>
      </c>
      <c r="L11" s="45"/>
      <c r="M11" s="67"/>
      <c r="N11" s="45"/>
      <c r="O11" s="45"/>
      <c r="P11" s="45"/>
      <c r="Q11" s="53"/>
      <c r="R11" s="53"/>
      <c r="S11" s="53"/>
      <c r="T11" s="53"/>
      <c r="U11" s="53"/>
      <c r="V11" s="53"/>
      <c r="W11" s="45"/>
      <c r="X11" s="45"/>
      <c r="Y11" s="45"/>
      <c r="Z11" s="45"/>
      <c r="AA11" s="45"/>
      <c r="AB11" s="45"/>
    </row>
    <row r="12" customFormat="false" ht="147" hidden="false" customHeight="false" outlineLevel="0" collapsed="false">
      <c r="A12" s="50" t="s">
        <v>549</v>
      </c>
      <c r="B12" s="35" t="s">
        <v>938</v>
      </c>
      <c r="C12" s="35" t="s">
        <v>940</v>
      </c>
      <c r="D12" s="35" t="s">
        <v>941</v>
      </c>
      <c r="E12" s="35" t="s">
        <v>942</v>
      </c>
      <c r="F12" s="27" t="s">
        <v>943</v>
      </c>
      <c r="G12" s="45"/>
      <c r="H12" s="45"/>
      <c r="I12" s="45"/>
      <c r="J12" s="65" t="s">
        <v>944</v>
      </c>
      <c r="L12" s="45" t="n">
        <v>1</v>
      </c>
      <c r="M12" s="67"/>
      <c r="N12" s="45"/>
      <c r="O12" s="45"/>
      <c r="P12" s="45" t="s">
        <v>929</v>
      </c>
      <c r="Q12" s="53" t="s">
        <v>930</v>
      </c>
      <c r="R12" s="53"/>
      <c r="S12" s="53"/>
      <c r="T12" s="53"/>
      <c r="U12" s="53" t="s">
        <v>931</v>
      </c>
      <c r="V12" s="53"/>
      <c r="W12" s="45"/>
      <c r="X12" s="45" t="s">
        <v>7</v>
      </c>
      <c r="Y12" s="45"/>
      <c r="Z12" s="45"/>
      <c r="AA12" s="45"/>
      <c r="AB12" s="45"/>
    </row>
    <row r="13" customFormat="false" ht="350.15" hidden="false" customHeight="false" outlineLevel="0" collapsed="false">
      <c r="A13" s="50" t="s">
        <v>945</v>
      </c>
      <c r="B13" s="35" t="s">
        <v>938</v>
      </c>
      <c r="C13" s="35" t="s">
        <v>946</v>
      </c>
      <c r="D13" s="35" t="s">
        <v>947</v>
      </c>
      <c r="E13" s="35" t="s">
        <v>948</v>
      </c>
      <c r="F13" s="69" t="s">
        <v>949</v>
      </c>
      <c r="G13" s="45"/>
      <c r="H13" s="45"/>
      <c r="I13" s="45"/>
      <c r="J13" s="65"/>
      <c r="L13" s="45" t="n">
        <v>1</v>
      </c>
      <c r="M13" s="67"/>
      <c r="N13" s="45"/>
      <c r="O13" s="45"/>
      <c r="P13" s="45" t="s">
        <v>950</v>
      </c>
      <c r="Q13" s="53"/>
      <c r="R13" s="53"/>
      <c r="S13" s="53"/>
      <c r="T13" s="53"/>
      <c r="U13" s="53" t="s">
        <v>931</v>
      </c>
      <c r="V13" s="53"/>
      <c r="W13" s="45"/>
      <c r="X13" s="45" t="s">
        <v>7</v>
      </c>
      <c r="Y13" s="45"/>
      <c r="Z13" s="45"/>
      <c r="AA13" s="45"/>
      <c r="AB13" s="45"/>
    </row>
    <row r="14" customFormat="false" ht="15" hidden="false" customHeight="false" outlineLevel="0" collapsed="false">
      <c r="A14" s="50"/>
      <c r="F14" s="45"/>
      <c r="G14" s="45"/>
      <c r="H14" s="45"/>
      <c r="I14" s="45"/>
      <c r="J14" s="65"/>
      <c r="L14" s="45"/>
      <c r="M14" s="67"/>
      <c r="N14" s="45"/>
      <c r="O14" s="45"/>
      <c r="P14" s="45"/>
      <c r="Q14" s="53"/>
      <c r="R14" s="53"/>
      <c r="S14" s="53"/>
      <c r="T14" s="53"/>
      <c r="U14" s="53"/>
      <c r="V14" s="53"/>
      <c r="W14" s="45"/>
      <c r="X14" s="45"/>
      <c r="Y14" s="45"/>
      <c r="Z14" s="45"/>
      <c r="AA14" s="45"/>
      <c r="AB14" s="45"/>
    </row>
    <row r="15" customFormat="false" ht="15" hidden="false" customHeight="false" outlineLevel="0" collapsed="false">
      <c r="A15" s="50"/>
      <c r="F15" s="70"/>
      <c r="G15" s="45"/>
      <c r="H15" s="45"/>
      <c r="I15" s="45"/>
      <c r="J15" s="71"/>
      <c r="L15" s="45"/>
      <c r="M15" s="67"/>
      <c r="N15" s="45"/>
      <c r="O15" s="45"/>
      <c r="P15" s="45"/>
      <c r="Q15" s="53"/>
      <c r="R15" s="53"/>
      <c r="S15" s="53"/>
      <c r="T15" s="53"/>
      <c r="U15" s="53"/>
      <c r="V15" s="53"/>
      <c r="W15" s="45"/>
      <c r="X15" s="45"/>
      <c r="Y15" s="45"/>
      <c r="Z15" s="45"/>
      <c r="AA15" s="45"/>
      <c r="AB15" s="45"/>
    </row>
    <row r="16" customFormat="false" ht="53.25" hidden="false" customHeight="true" outlineLevel="0" collapsed="false">
      <c r="A16" s="50"/>
      <c r="F16" s="45"/>
      <c r="G16" s="45"/>
      <c r="H16" s="45"/>
      <c r="I16" s="45"/>
      <c r="J16" s="71"/>
      <c r="L16" s="45"/>
      <c r="M16" s="67"/>
      <c r="N16" s="45"/>
      <c r="O16" s="45"/>
      <c r="P16" s="45"/>
      <c r="Q16" s="53"/>
      <c r="R16" s="53"/>
      <c r="S16" s="53"/>
      <c r="T16" s="53"/>
      <c r="U16" s="53"/>
      <c r="V16" s="53"/>
      <c r="W16" s="45"/>
      <c r="X16" s="45"/>
      <c r="Y16" s="45"/>
      <c r="Z16" s="45"/>
      <c r="AA16" s="45"/>
      <c r="AB16" s="45"/>
    </row>
    <row r="17" customFormat="false" ht="445.5" hidden="false" customHeight="false" outlineLevel="0" collapsed="false">
      <c r="A17" s="50" t="s">
        <v>549</v>
      </c>
      <c r="B17" s="35" t="s">
        <v>938</v>
      </c>
      <c r="C17" s="35" t="s">
        <v>951</v>
      </c>
      <c r="D17" s="35" t="s">
        <v>952</v>
      </c>
      <c r="E17" s="35" t="s">
        <v>953</v>
      </c>
      <c r="F17" s="69" t="s">
        <v>954</v>
      </c>
      <c r="G17" s="45"/>
      <c r="H17" s="45"/>
      <c r="I17" s="45"/>
      <c r="J17" s="65"/>
      <c r="L17" s="45" t="n">
        <v>1</v>
      </c>
      <c r="M17" s="67"/>
      <c r="N17" s="45"/>
      <c r="O17" s="45"/>
      <c r="P17" s="45" t="s">
        <v>929</v>
      </c>
      <c r="Q17" s="53" t="s">
        <v>930</v>
      </c>
      <c r="R17" s="53"/>
      <c r="S17" s="53"/>
      <c r="T17" s="53"/>
      <c r="U17" s="53" t="s">
        <v>931</v>
      </c>
      <c r="V17" s="53"/>
      <c r="W17" s="45"/>
      <c r="X17" s="45" t="s">
        <v>7</v>
      </c>
      <c r="Y17" s="45"/>
      <c r="Z17" s="45"/>
      <c r="AA17" s="45"/>
      <c r="AB17" s="45"/>
    </row>
    <row r="18" customFormat="false" ht="15" hidden="false" customHeight="false" outlineLevel="0" collapsed="false">
      <c r="A18" s="50" t="s">
        <v>549</v>
      </c>
      <c r="B18" s="35" t="s">
        <v>938</v>
      </c>
      <c r="C18" s="35" t="s">
        <v>955</v>
      </c>
      <c r="D18" s="49" t="s">
        <v>956</v>
      </c>
      <c r="E18" s="35" t="s">
        <v>957</v>
      </c>
      <c r="F18" s="45" t="s">
        <v>958</v>
      </c>
      <c r="G18" s="45"/>
      <c r="H18" s="45"/>
      <c r="I18" s="45"/>
      <c r="J18" s="65"/>
      <c r="L18" s="45" t="n">
        <v>1</v>
      </c>
      <c r="M18" s="67"/>
      <c r="N18" s="45"/>
      <c r="O18" s="45"/>
      <c r="P18" s="45" t="s">
        <v>929</v>
      </c>
      <c r="Q18" s="53"/>
      <c r="R18" s="53"/>
      <c r="S18" s="53"/>
      <c r="T18" s="53"/>
      <c r="U18" s="53" t="s">
        <v>931</v>
      </c>
      <c r="V18" s="53"/>
      <c r="W18" s="45"/>
      <c r="X18" s="45" t="s">
        <v>7</v>
      </c>
      <c r="Y18" s="45"/>
      <c r="Z18" s="45"/>
      <c r="AA18" s="45"/>
      <c r="AB18" s="45"/>
    </row>
    <row r="19" customFormat="false" ht="15" hidden="false" customHeight="false" outlineLevel="0" collapsed="false">
      <c r="A19" s="35" t="s">
        <v>959</v>
      </c>
      <c r="B19" s="35" t="s">
        <v>938</v>
      </c>
      <c r="C19" s="35" t="s">
        <v>960</v>
      </c>
      <c r="E19" s="35" t="s">
        <v>961</v>
      </c>
      <c r="F19" s="68"/>
      <c r="G19" s="45"/>
      <c r="H19" s="45"/>
      <c r="I19" s="45"/>
      <c r="J19" s="35" t="s">
        <v>962</v>
      </c>
      <c r="L19" s="45"/>
      <c r="M19" s="45"/>
      <c r="N19" s="45"/>
      <c r="O19" s="45"/>
      <c r="P19" s="45"/>
      <c r="Q19" s="53"/>
      <c r="R19" s="53"/>
      <c r="S19" s="53"/>
      <c r="T19" s="53"/>
      <c r="U19" s="53"/>
      <c r="V19" s="53"/>
      <c r="W19" s="45"/>
      <c r="X19" s="45"/>
      <c r="Y19" s="45"/>
      <c r="Z19" s="45"/>
      <c r="AA19" s="45"/>
      <c r="AB19" s="45"/>
    </row>
    <row r="20" customFormat="false" ht="15" hidden="false" customHeight="false" outlineLevel="0" collapsed="false">
      <c r="A20" s="65"/>
      <c r="B20" s="65"/>
      <c r="C20" s="72"/>
      <c r="D20" s="65"/>
      <c r="E20" s="65"/>
      <c r="F20" s="67"/>
      <c r="G20" s="67"/>
      <c r="H20" s="67"/>
      <c r="I20" s="67"/>
      <c r="L20" s="67"/>
      <c r="M20" s="67"/>
      <c r="N20" s="67"/>
      <c r="O20" s="67"/>
      <c r="P20" s="45"/>
      <c r="Q20" s="53"/>
      <c r="R20" s="53"/>
      <c r="S20" s="53"/>
      <c r="T20" s="53"/>
      <c r="U20" s="53"/>
      <c r="V20" s="53"/>
      <c r="W20" s="45"/>
      <c r="X20" s="45"/>
      <c r="Y20" s="67"/>
      <c r="Z20" s="67"/>
      <c r="AA20" s="67"/>
      <c r="AB20" s="67"/>
    </row>
    <row r="21" customFormat="false" ht="15" hidden="false" customHeight="false" outlineLevel="0" collapsed="false">
      <c r="A21" s="45"/>
      <c r="B21" s="45"/>
      <c r="D21" s="45"/>
      <c r="E21" s="45"/>
      <c r="F21" s="45"/>
      <c r="G21" s="45"/>
      <c r="H21" s="45"/>
      <c r="I21" s="45"/>
      <c r="L21" s="45"/>
      <c r="M21" s="45"/>
      <c r="N21" s="45"/>
      <c r="O21" s="45"/>
      <c r="P21" s="45"/>
      <c r="Q21" s="53"/>
      <c r="R21" s="53"/>
      <c r="S21" s="53"/>
      <c r="T21" s="53"/>
      <c r="U21" s="53"/>
      <c r="V21" s="53"/>
      <c r="W21" s="45"/>
      <c r="X21" s="45"/>
      <c r="Y21" s="45"/>
      <c r="Z21" s="45"/>
      <c r="AA21" s="45"/>
      <c r="AB21" s="45"/>
    </row>
    <row r="25" customFormat="false" ht="13.8" hidden="false" customHeight="false" outlineLevel="0" collapsed="false">
      <c r="C25" s="73"/>
      <c r="D25" s="73"/>
      <c r="E25" s="73"/>
    </row>
    <row r="26" customFormat="false" ht="13.8" hidden="false" customHeight="false" outlineLevel="0" collapsed="false">
      <c r="B26" s="73"/>
      <c r="C26" s="73"/>
      <c r="D26" s="73"/>
      <c r="E26" s="73"/>
    </row>
    <row r="27" customFormat="false" ht="13.8" hidden="false" customHeight="false" outlineLevel="0" collapsed="false">
      <c r="B27" s="73"/>
      <c r="I27" s="49"/>
    </row>
    <row r="28" customFormat="false" ht="13.8" hidden="false" customHeight="false" outlineLevel="0" collapsed="false">
      <c r="B28" s="73"/>
      <c r="I28" s="49"/>
    </row>
    <row r="29" customFormat="false" ht="13.8" hidden="false" customHeight="false" outlineLevel="0" collapsed="false">
      <c r="B29" s="73"/>
      <c r="I29" s="49"/>
    </row>
    <row r="30" customFormat="false" ht="13.8" hidden="false" customHeight="false" outlineLevel="0" collapsed="false">
      <c r="B30" s="73"/>
      <c r="I30" s="49"/>
    </row>
    <row r="31" customFormat="false" ht="13.8" hidden="false" customHeight="false" outlineLevel="0" collapsed="false">
      <c r="B31" s="73"/>
      <c r="I31" s="49"/>
    </row>
    <row r="34" customFormat="false" ht="13.8" hidden="false" customHeight="false" outlineLevel="0" collapsed="false">
      <c r="D34" s="47"/>
      <c r="E34" s="47"/>
    </row>
    <row r="35" customFormat="false" ht="13.8" hidden="false" customHeight="false" outlineLevel="0" collapsed="false">
      <c r="D35" s="47"/>
      <c r="E35" s="47"/>
    </row>
    <row r="36" customFormat="false" ht="13.8" hidden="false" customHeight="false" outlineLevel="0" collapsed="false">
      <c r="C36"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9"/>
  <sheetViews>
    <sheetView showFormulas="false" showGridLines="true" showRowColHeaders="true" showZeros="true" rightToLeft="false" tabSelected="true" showOutlineSymbols="true" defaultGridColor="true" view="normal" topLeftCell="B1" colorId="64" zoomScale="85" zoomScaleNormal="85" zoomScalePageLayoutView="100" workbookViewId="0">
      <pane xSplit="0" ySplit="1" topLeftCell="A2" activePane="bottomLeft" state="frozen"/>
      <selection pane="topLeft" activeCell="B1" activeCellId="0" sqref="B1"/>
      <selection pane="bottomLeft" activeCell="E8" activeCellId="0" sqref="E8"/>
    </sheetView>
  </sheetViews>
  <sheetFormatPr defaultColWidth="8.4921875" defaultRowHeight="13.8" zeroHeight="false" outlineLevelRow="0" outlineLevelCol="0"/>
  <cols>
    <col collapsed="false" customWidth="true" hidden="false" outlineLevel="0" max="1" min="1" style="35" width="18.88"/>
    <col collapsed="false" customWidth="false" hidden="false" outlineLevel="0" max="2" min="2" style="35" width="8.5"/>
    <col collapsed="false" customWidth="true" hidden="false" outlineLevel="0" max="3" min="3" style="35" width="9.88"/>
    <col collapsed="false" customWidth="true" hidden="false" outlineLevel="0" max="4" min="4" style="35" width="34.62"/>
    <col collapsed="false" customWidth="true" hidden="false" outlineLevel="0" max="5" min="5" style="35" width="44"/>
    <col collapsed="false" customWidth="true" hidden="false" outlineLevel="0" max="6" min="6" style="35" width="30"/>
    <col collapsed="false" customWidth="false" hidden="false" outlineLevel="0" max="10" min="7" style="35" width="8.5"/>
    <col collapsed="false" customWidth="true" hidden="false" outlineLevel="0" max="11" min="11" style="35" width="28.61"/>
    <col collapsed="false" customWidth="false" hidden="false" outlineLevel="0" max="16" min="12" style="35" width="8.5"/>
    <col collapsed="false" customWidth="true" hidden="false" outlineLevel="0" max="17" min="17" style="35" width="19.38"/>
    <col collapsed="false" customWidth="false" hidden="false" outlineLevel="0" max="1024" min="18" style="35" width="8.5"/>
  </cols>
  <sheetData>
    <row r="1" customFormat="false" ht="29.25" hidden="false" customHeight="true" outlineLevel="0" collapsed="false">
      <c r="A1" s="46" t="s">
        <v>543</v>
      </c>
      <c r="B1" s="46" t="s">
        <v>963</v>
      </c>
      <c r="C1" s="46" t="s">
        <v>544</v>
      </c>
      <c r="D1" s="46" t="s">
        <v>545</v>
      </c>
      <c r="E1" s="46" t="s">
        <v>546</v>
      </c>
      <c r="F1" s="46" t="s">
        <v>547</v>
      </c>
      <c r="G1" s="46" t="s">
        <v>697</v>
      </c>
      <c r="H1" s="46" t="s">
        <v>699</v>
      </c>
      <c r="I1" s="46" t="s">
        <v>921</v>
      </c>
      <c r="J1" s="46" t="s">
        <v>548</v>
      </c>
      <c r="K1" s="46" t="s">
        <v>700</v>
      </c>
      <c r="L1" s="35" t="s">
        <v>701</v>
      </c>
      <c r="M1" s="45" t="s">
        <v>702</v>
      </c>
      <c r="N1" s="46" t="s">
        <v>703</v>
      </c>
      <c r="O1" s="46" t="s">
        <v>4</v>
      </c>
      <c r="P1" s="4" t="s">
        <v>3</v>
      </c>
      <c r="Q1" s="4" t="s">
        <v>704</v>
      </c>
      <c r="R1" s="4" t="s">
        <v>705</v>
      </c>
      <c r="S1" s="4" t="s">
        <v>892</v>
      </c>
      <c r="T1" s="4" t="s">
        <v>706</v>
      </c>
      <c r="U1" s="4" t="s">
        <v>706</v>
      </c>
      <c r="V1" s="4" t="s">
        <v>707</v>
      </c>
      <c r="W1" s="4" t="s">
        <v>708</v>
      </c>
      <c r="X1" s="4" t="s">
        <v>710</v>
      </c>
      <c r="Y1" s="4" t="s">
        <v>711</v>
      </c>
      <c r="Z1" s="46" t="s">
        <v>0</v>
      </c>
      <c r="AA1" s="46" t="s">
        <v>712</v>
      </c>
      <c r="AB1" s="46" t="s">
        <v>713</v>
      </c>
      <c r="AC1" s="46" t="s">
        <v>714</v>
      </c>
      <c r="AE1" s="46" t="s">
        <v>964</v>
      </c>
    </row>
    <row r="2" customFormat="false" ht="15" hidden="false" customHeight="false" outlineLevel="0" collapsed="false">
      <c r="A2" s="46" t="s">
        <v>715</v>
      </c>
      <c r="B2" s="46"/>
      <c r="C2" s="46"/>
      <c r="D2" s="46" t="s">
        <v>965</v>
      </c>
      <c r="E2" s="46"/>
      <c r="F2" s="46" t="s">
        <v>966</v>
      </c>
      <c r="G2" s="46"/>
      <c r="H2" s="46"/>
      <c r="I2" s="46"/>
      <c r="J2" s="46"/>
      <c r="K2" s="46"/>
      <c r="L2" s="46"/>
      <c r="M2" s="46"/>
      <c r="N2" s="46"/>
      <c r="O2" s="46"/>
      <c r="P2" s="4"/>
      <c r="Q2" s="4"/>
      <c r="R2" s="4"/>
      <c r="S2" s="4"/>
      <c r="T2" s="4"/>
      <c r="U2" s="4"/>
      <c r="V2" s="4"/>
      <c r="W2" s="4"/>
      <c r="X2" s="4"/>
      <c r="Y2" s="4"/>
      <c r="Z2" s="46"/>
      <c r="AA2" s="46"/>
      <c r="AB2" s="46"/>
    </row>
    <row r="3" customFormat="false" ht="15" hidden="false" customHeight="false" outlineLevel="0" collapsed="false">
      <c r="A3" s="46" t="s">
        <v>715</v>
      </c>
      <c r="C3" s="74"/>
      <c r="D3" s="35" t="s">
        <v>9</v>
      </c>
      <c r="E3" s="47"/>
      <c r="F3" s="47" t="s">
        <v>967</v>
      </c>
      <c r="P3" s="45"/>
    </row>
    <row r="4" customFormat="false" ht="13.8" hidden="false" customHeight="false" outlineLevel="0" collapsed="false">
      <c r="G4" s="45"/>
      <c r="H4" s="45"/>
      <c r="I4" s="45"/>
      <c r="J4" s="45"/>
      <c r="K4" s="45"/>
      <c r="L4" s="45"/>
      <c r="M4" s="45"/>
      <c r="N4" s="45"/>
      <c r="P4" s="45"/>
      <c r="R4" s="45"/>
      <c r="S4" s="45"/>
      <c r="T4" s="45"/>
      <c r="U4" s="45"/>
      <c r="V4" s="45"/>
      <c r="W4" s="56"/>
      <c r="X4" s="45"/>
      <c r="Y4" s="45"/>
      <c r="Z4" s="45"/>
      <c r="AA4" s="45"/>
      <c r="AB4" s="45"/>
      <c r="AC4" s="45"/>
    </row>
    <row r="5" customFormat="false" ht="13.8" hidden="false" customHeight="false" outlineLevel="0" collapsed="false">
      <c r="G5" s="45"/>
      <c r="H5" s="45"/>
      <c r="I5" s="45"/>
      <c r="J5" s="45"/>
      <c r="K5" s="45"/>
      <c r="L5" s="45"/>
      <c r="M5" s="45"/>
      <c r="N5" s="45"/>
      <c r="P5" s="45"/>
      <c r="R5" s="45"/>
      <c r="S5" s="45"/>
      <c r="T5" s="45"/>
      <c r="U5" s="45"/>
      <c r="V5" s="45"/>
      <c r="W5" s="56"/>
      <c r="X5" s="45"/>
      <c r="Y5" s="45"/>
      <c r="Z5" s="45"/>
      <c r="AA5" s="45"/>
      <c r="AB5" s="45"/>
      <c r="AC5" s="45"/>
    </row>
    <row r="6" customFormat="false" ht="13.8" hidden="false" customHeight="false" outlineLevel="0" collapsed="false">
      <c r="G6" s="45"/>
      <c r="H6" s="45"/>
      <c r="I6" s="45"/>
      <c r="J6" s="45"/>
      <c r="K6" s="45"/>
      <c r="L6" s="45"/>
      <c r="M6" s="45"/>
      <c r="N6" s="45"/>
      <c r="P6" s="45"/>
      <c r="R6" s="45"/>
      <c r="S6" s="45"/>
      <c r="T6" s="45"/>
      <c r="U6" s="45"/>
      <c r="V6" s="45"/>
      <c r="W6" s="56"/>
      <c r="X6" s="45"/>
      <c r="Y6" s="45"/>
      <c r="Z6" s="45"/>
      <c r="AA6" s="45"/>
      <c r="AB6" s="45"/>
      <c r="AC6" s="45"/>
    </row>
    <row r="7" customFormat="false" ht="13.8" hidden="false" customHeight="false" outlineLevel="0" collapsed="false">
      <c r="F7" s="74"/>
      <c r="G7" s="45"/>
      <c r="H7" s="45"/>
      <c r="I7" s="45"/>
      <c r="J7" s="45"/>
      <c r="K7" s="45"/>
      <c r="L7" s="45"/>
      <c r="M7" s="45"/>
      <c r="N7" s="45"/>
      <c r="P7" s="45"/>
      <c r="R7" s="45"/>
      <c r="S7" s="45"/>
      <c r="T7" s="45"/>
      <c r="U7" s="45"/>
      <c r="V7" s="45"/>
      <c r="W7" s="56"/>
      <c r="X7" s="45"/>
      <c r="Y7" s="45"/>
      <c r="Z7" s="45"/>
      <c r="AA7" s="45"/>
      <c r="AB7" s="45"/>
      <c r="AC7" s="45"/>
    </row>
    <row r="8" customFormat="false" ht="207.15" hidden="false" customHeight="false" outlineLevel="0" collapsed="false">
      <c r="A8" s="35" t="s">
        <v>766</v>
      </c>
      <c r="B8" s="35" t="s">
        <v>968</v>
      </c>
      <c r="D8" s="35" t="s">
        <v>969</v>
      </c>
      <c r="E8" s="35" t="s">
        <v>970</v>
      </c>
      <c r="F8" s="0"/>
      <c r="G8" s="75" t="s">
        <v>971</v>
      </c>
      <c r="H8" s="45"/>
      <c r="I8" s="45"/>
      <c r="J8" s="45"/>
      <c r="K8" s="45" t="s">
        <v>972</v>
      </c>
      <c r="L8" s="35" t="s">
        <v>973</v>
      </c>
      <c r="M8" s="0"/>
      <c r="N8" s="45" t="n">
        <v>1</v>
      </c>
      <c r="P8" s="45" t="s">
        <v>974</v>
      </c>
      <c r="Q8" s="45" t="s">
        <v>975</v>
      </c>
      <c r="R8" s="45" t="s">
        <v>976</v>
      </c>
      <c r="S8" s="53"/>
      <c r="T8" s="53"/>
      <c r="U8" s="53"/>
      <c r="V8" s="53"/>
      <c r="W8" s="53" t="s">
        <v>931</v>
      </c>
      <c r="X8" s="56"/>
      <c r="Y8" s="53"/>
      <c r="Z8" s="45" t="s">
        <v>7</v>
      </c>
      <c r="AA8" s="45"/>
      <c r="AB8" s="53"/>
      <c r="AC8" s="45"/>
    </row>
    <row r="9" customFormat="false" ht="15" hidden="false" customHeight="false" outlineLevel="0" collapsed="false">
      <c r="A9" s="35" t="s">
        <v>724</v>
      </c>
      <c r="B9" s="35" t="s">
        <v>968</v>
      </c>
      <c r="D9" s="35" t="s">
        <v>977</v>
      </c>
      <c r="E9" s="35" t="s">
        <v>978</v>
      </c>
      <c r="G9" s="68" t="s">
        <v>979</v>
      </c>
      <c r="H9" s="45"/>
      <c r="I9" s="45"/>
      <c r="J9" s="45"/>
      <c r="K9" s="45" t="s">
        <v>980</v>
      </c>
      <c r="L9" s="45"/>
      <c r="M9" s="45"/>
      <c r="N9" s="45" t="n">
        <v>1</v>
      </c>
      <c r="P9" s="35" t="s">
        <v>728</v>
      </c>
      <c r="Q9" s="58"/>
      <c r="R9" s="45" t="s">
        <v>981</v>
      </c>
      <c r="S9" s="53"/>
      <c r="T9" s="53"/>
      <c r="U9" s="53"/>
      <c r="V9" s="53"/>
      <c r="W9" s="53" t="s">
        <v>931</v>
      </c>
      <c r="X9" s="56"/>
      <c r="Y9" s="45"/>
      <c r="Z9" s="45" t="s">
        <v>7</v>
      </c>
      <c r="AA9" s="53"/>
      <c r="AB9" s="45"/>
      <c r="AC9" s="45"/>
    </row>
    <row r="10" customFormat="false" ht="15" hidden="false" customHeight="false" outlineLevel="0" collapsed="false">
      <c r="A10" s="35" t="s">
        <v>549</v>
      </c>
      <c r="B10" s="35" t="s">
        <v>968</v>
      </c>
      <c r="D10" s="35" t="s">
        <v>982</v>
      </c>
      <c r="E10" s="35" t="s">
        <v>983</v>
      </c>
      <c r="G10" s="68" t="s">
        <v>984</v>
      </c>
      <c r="H10" s="45"/>
      <c r="I10" s="45"/>
      <c r="J10" s="45"/>
      <c r="K10" s="45" t="s">
        <v>985</v>
      </c>
      <c r="L10" s="45"/>
      <c r="M10" s="45"/>
      <c r="N10" s="45" t="n">
        <v>1</v>
      </c>
      <c r="P10" s="35" t="s">
        <v>728</v>
      </c>
      <c r="Q10" s="58"/>
      <c r="R10" s="45" t="s">
        <v>929</v>
      </c>
      <c r="S10" s="53"/>
      <c r="T10" s="53"/>
      <c r="U10" s="53"/>
      <c r="V10" s="53"/>
      <c r="W10" s="53" t="s">
        <v>931</v>
      </c>
      <c r="X10" s="53"/>
      <c r="Y10" s="45"/>
      <c r="Z10" s="45" t="s">
        <v>7</v>
      </c>
      <c r="AA10" s="53"/>
      <c r="AB10" s="45"/>
      <c r="AC10" s="45"/>
    </row>
    <row r="11" customFormat="false" ht="161.5" hidden="false" customHeight="false" outlineLevel="0" collapsed="false">
      <c r="A11" s="35" t="s">
        <v>717</v>
      </c>
      <c r="D11" s="35" t="s">
        <v>986</v>
      </c>
      <c r="E11" s="35" t="s">
        <v>987</v>
      </c>
      <c r="G11" s="8" t="s">
        <v>988</v>
      </c>
      <c r="H11" s="21" t="s">
        <v>989</v>
      </c>
      <c r="K11" s="35" t="s">
        <v>990</v>
      </c>
      <c r="P11" s="35" t="s">
        <v>991</v>
      </c>
      <c r="R11" s="45" t="s">
        <v>992</v>
      </c>
      <c r="W11" s="35" t="s">
        <v>931</v>
      </c>
      <c r="Z11" s="35" t="s">
        <v>7</v>
      </c>
    </row>
    <row r="12" customFormat="false" ht="13.8" hidden="false" customHeight="false" outlineLevel="0" collapsed="false">
      <c r="A12" s="35" t="s">
        <v>766</v>
      </c>
      <c r="B12" s="35" t="s">
        <v>968</v>
      </c>
      <c r="D12" s="35" t="s">
        <v>993</v>
      </c>
      <c r="E12" s="35" t="s">
        <v>994</v>
      </c>
      <c r="G12" s="68" t="s">
        <v>995</v>
      </c>
      <c r="H12" s="45"/>
      <c r="I12" s="45"/>
      <c r="J12" s="45"/>
      <c r="K12" s="45" t="s">
        <v>996</v>
      </c>
      <c r="L12" s="35" t="s">
        <v>997</v>
      </c>
      <c r="M12" s="45"/>
      <c r="N12" s="45" t="n">
        <v>1</v>
      </c>
      <c r="P12" s="45" t="s">
        <v>998</v>
      </c>
      <c r="Q12" s="45" t="s">
        <v>999</v>
      </c>
      <c r="R12" s="45" t="s">
        <v>976</v>
      </c>
      <c r="S12" s="45"/>
      <c r="T12" s="45"/>
      <c r="U12" s="45"/>
      <c r="V12" s="45"/>
      <c r="W12" s="56" t="s">
        <v>931</v>
      </c>
      <c r="X12" s="45"/>
      <c r="Y12" s="45"/>
      <c r="Z12" s="45" t="s">
        <v>7</v>
      </c>
      <c r="AA12" s="45"/>
      <c r="AB12" s="45"/>
      <c r="AC12" s="45"/>
    </row>
    <row r="13" customFormat="false" ht="15" hidden="false" customHeight="false" outlineLevel="0" collapsed="false">
      <c r="A13" s="35" t="s">
        <v>724</v>
      </c>
      <c r="B13" s="35" t="s">
        <v>968</v>
      </c>
      <c r="D13" s="35" t="s">
        <v>1000</v>
      </c>
      <c r="E13" s="35" t="s">
        <v>1001</v>
      </c>
      <c r="G13" s="68" t="s">
        <v>1002</v>
      </c>
      <c r="H13" s="45"/>
      <c r="I13" s="45"/>
      <c r="J13" s="45"/>
      <c r="K13" s="45" t="s">
        <v>1003</v>
      </c>
      <c r="L13" s="45"/>
      <c r="M13" s="45"/>
      <c r="N13" s="45" t="n">
        <v>1</v>
      </c>
      <c r="P13" s="35" t="s">
        <v>728</v>
      </c>
      <c r="Q13" s="58"/>
      <c r="R13" s="45" t="s">
        <v>981</v>
      </c>
      <c r="S13" s="45"/>
      <c r="T13" s="45"/>
      <c r="U13" s="45"/>
      <c r="V13" s="45"/>
      <c r="W13" s="56" t="s">
        <v>931</v>
      </c>
      <c r="X13" s="45"/>
      <c r="Y13" s="45"/>
      <c r="Z13" s="45" t="s">
        <v>7</v>
      </c>
      <c r="AA13" s="45"/>
      <c r="AB13" s="45"/>
      <c r="AC13" s="45"/>
    </row>
    <row r="14" customFormat="false" ht="15" hidden="false" customHeight="false" outlineLevel="0" collapsed="false">
      <c r="A14" s="35" t="s">
        <v>766</v>
      </c>
      <c r="B14" s="35" t="s">
        <v>968</v>
      </c>
      <c r="D14" s="35" t="s">
        <v>1004</v>
      </c>
      <c r="E14" s="35" t="s">
        <v>1005</v>
      </c>
      <c r="F14" s="35" t="s">
        <v>1006</v>
      </c>
      <c r="G14" s="46" t="s">
        <v>1007</v>
      </c>
      <c r="H14" s="45" t="s">
        <v>1008</v>
      </c>
      <c r="I14" s="45"/>
      <c r="J14" s="45"/>
      <c r="K14" s="45"/>
      <c r="L14" s="45"/>
      <c r="M14" s="45"/>
      <c r="N14" s="45"/>
      <c r="P14" s="45" t="s">
        <v>828</v>
      </c>
      <c r="Q14" s="35" t="s">
        <v>1009</v>
      </c>
      <c r="R14" s="45" t="s">
        <v>976</v>
      </c>
      <c r="S14" s="45"/>
      <c r="T14" s="45"/>
      <c r="U14" s="45"/>
      <c r="V14" s="45"/>
      <c r="W14" s="56" t="s">
        <v>931</v>
      </c>
      <c r="X14" s="45"/>
      <c r="Y14" s="45"/>
      <c r="Z14" s="45" t="s">
        <v>7</v>
      </c>
      <c r="AA14" s="45"/>
      <c r="AB14" s="45"/>
      <c r="AC14" s="45"/>
    </row>
    <row r="15" customFormat="false" ht="15" hidden="false" customHeight="false" outlineLevel="0" collapsed="false">
      <c r="A15" s="53" t="s">
        <v>922</v>
      </c>
      <c r="B15" s="53" t="s">
        <v>968</v>
      </c>
      <c r="C15" s="53"/>
      <c r="D15" s="53" t="s">
        <v>1010</v>
      </c>
      <c r="E15" s="53" t="s">
        <v>1011</v>
      </c>
      <c r="F15" s="53" t="s">
        <v>801</v>
      </c>
      <c r="G15" s="45"/>
      <c r="H15" s="45"/>
      <c r="I15" s="45"/>
      <c r="J15" s="53" t="s">
        <v>1012</v>
      </c>
      <c r="K15" s="45"/>
      <c r="L15" s="45"/>
      <c r="M15" s="45"/>
      <c r="N15" s="45"/>
      <c r="P15" s="45" t="s">
        <v>828</v>
      </c>
      <c r="Q15" s="45"/>
      <c r="R15" s="45"/>
      <c r="S15" s="45"/>
      <c r="T15" s="45"/>
      <c r="U15" s="45"/>
      <c r="V15" s="45"/>
      <c r="W15" s="56"/>
      <c r="X15" s="45"/>
      <c r="Y15" s="45"/>
      <c r="Z15" s="45"/>
      <c r="AA15" s="45"/>
      <c r="AB15" s="45"/>
      <c r="AC15" s="45"/>
    </row>
    <row r="16" customFormat="false" ht="15" hidden="false" customHeight="false" outlineLevel="0" collapsed="false">
      <c r="A16" s="53"/>
      <c r="B16" s="53"/>
      <c r="C16" s="53"/>
      <c r="D16" s="53"/>
      <c r="E16" s="53"/>
      <c r="F16" s="53"/>
      <c r="G16" s="45"/>
      <c r="H16" s="45"/>
      <c r="I16" s="45"/>
      <c r="J16" s="53"/>
      <c r="K16" s="45"/>
      <c r="L16" s="45"/>
      <c r="M16" s="45"/>
      <c r="N16" s="45"/>
      <c r="P16" s="45"/>
      <c r="Q16" s="45"/>
      <c r="R16" s="45"/>
      <c r="S16" s="45"/>
      <c r="T16" s="45"/>
      <c r="U16" s="45"/>
      <c r="V16" s="45"/>
      <c r="W16" s="56"/>
      <c r="X16" s="45"/>
      <c r="Y16" s="45"/>
      <c r="Z16" s="45"/>
      <c r="AA16" s="45"/>
      <c r="AB16" s="45"/>
      <c r="AC16" s="45"/>
    </row>
    <row r="17" customFormat="false" ht="15.8" hidden="false" customHeight="false" outlineLevel="0" collapsed="false">
      <c r="A17" s="53" t="s">
        <v>766</v>
      </c>
      <c r="B17" s="53"/>
      <c r="C17" s="53"/>
      <c r="D17" s="60" t="s">
        <v>1013</v>
      </c>
      <c r="E17" s="53"/>
      <c r="F17" s="53"/>
      <c r="G17" s="45"/>
      <c r="H17" s="45"/>
      <c r="I17" s="45"/>
      <c r="J17" s="53" t="s">
        <v>1014</v>
      </c>
      <c r="K17" s="45"/>
      <c r="L17" s="45"/>
      <c r="M17" s="45"/>
      <c r="N17" s="45"/>
      <c r="P17" s="45" t="s">
        <v>828</v>
      </c>
      <c r="Q17" s="45"/>
      <c r="R17" s="45"/>
      <c r="S17" s="45"/>
      <c r="T17" s="45"/>
      <c r="U17" s="45"/>
      <c r="V17" s="45"/>
      <c r="W17" s="45"/>
      <c r="X17" s="45"/>
      <c r="Y17" s="45"/>
      <c r="Z17" s="45"/>
      <c r="AA17" s="45"/>
      <c r="AB17" s="45"/>
      <c r="AC17" s="45"/>
    </row>
    <row r="18" customFormat="false" ht="15" hidden="false" customHeight="false" outlineLevel="0" collapsed="false">
      <c r="A18" s="53" t="s">
        <v>922</v>
      </c>
      <c r="B18" s="53" t="s">
        <v>968</v>
      </c>
      <c r="C18" s="53"/>
      <c r="D18" s="53" t="s">
        <v>1015</v>
      </c>
      <c r="E18" s="53" t="s">
        <v>779</v>
      </c>
      <c r="F18" s="53" t="s">
        <v>801</v>
      </c>
      <c r="G18" s="45"/>
      <c r="H18" s="45"/>
      <c r="I18" s="45"/>
      <c r="J18" s="53" t="s">
        <v>924</v>
      </c>
      <c r="K18" s="45"/>
      <c r="L18" s="45"/>
      <c r="M18" s="45"/>
      <c r="N18" s="45"/>
      <c r="P18" s="45" t="s">
        <v>828</v>
      </c>
      <c r="Q18" s="45"/>
      <c r="R18" s="45"/>
      <c r="S18" s="45"/>
      <c r="T18" s="45"/>
      <c r="U18" s="45"/>
      <c r="V18" s="45"/>
      <c r="W18" s="45"/>
      <c r="X18" s="45"/>
      <c r="Y18" s="45"/>
      <c r="Z18" s="45"/>
      <c r="AA18" s="45"/>
      <c r="AB18" s="45"/>
      <c r="AC18" s="45"/>
    </row>
    <row r="19" customFormat="false" ht="15" hidden="false" customHeight="false" outlineLevel="0" collapsed="false">
      <c r="A19" s="53" t="s">
        <v>922</v>
      </c>
      <c r="B19" s="53" t="s">
        <v>968</v>
      </c>
      <c r="C19" s="53"/>
      <c r="D19" s="53" t="s">
        <v>1016</v>
      </c>
      <c r="E19" s="53" t="s">
        <v>785</v>
      </c>
      <c r="F19" s="53" t="s">
        <v>801</v>
      </c>
      <c r="G19" s="45"/>
      <c r="H19" s="45"/>
      <c r="I19" s="45"/>
      <c r="J19" s="53" t="s">
        <v>1017</v>
      </c>
      <c r="K19" s="45"/>
      <c r="L19" s="45"/>
      <c r="M19" s="45"/>
      <c r="N19" s="45"/>
      <c r="P19" s="45" t="s">
        <v>828</v>
      </c>
      <c r="Q19" s="45"/>
      <c r="R19" s="58"/>
      <c r="S19" s="45"/>
      <c r="T19" s="45"/>
      <c r="U19" s="45"/>
      <c r="V19" s="45"/>
      <c r="W19" s="45"/>
      <c r="X19" s="45"/>
      <c r="Y19" s="45"/>
      <c r="Z19" s="45"/>
      <c r="AA19" s="45"/>
      <c r="AB19" s="45"/>
      <c r="AC19" s="45"/>
    </row>
    <row r="20" customFormat="false" ht="15" hidden="false" customHeight="false" outlineLevel="0" collapsed="false">
      <c r="A20" s="53" t="s">
        <v>1018</v>
      </c>
      <c r="B20" s="53"/>
      <c r="C20" s="53"/>
      <c r="D20" s="53" t="s">
        <v>1019</v>
      </c>
      <c r="E20" s="53" t="s">
        <v>1020</v>
      </c>
      <c r="F20" s="60"/>
      <c r="G20" s="45"/>
      <c r="H20" s="45"/>
      <c r="I20" s="45"/>
      <c r="J20" s="74"/>
      <c r="K20" s="60" t="s">
        <v>1021</v>
      </c>
      <c r="L20" s="45"/>
      <c r="M20" s="45"/>
      <c r="N20" s="45"/>
      <c r="P20" s="45"/>
      <c r="Q20" s="45"/>
      <c r="R20" s="58"/>
      <c r="S20" s="45"/>
      <c r="T20" s="45"/>
      <c r="U20" s="45"/>
      <c r="V20" s="45"/>
      <c r="W20" s="45"/>
      <c r="X20" s="45"/>
      <c r="Y20" s="45"/>
      <c r="Z20" s="45"/>
      <c r="AA20" s="45"/>
      <c r="AB20" s="45"/>
      <c r="AC20" s="45"/>
    </row>
    <row r="21" customFormat="false" ht="15" hidden="false" customHeight="false" outlineLevel="0" collapsed="false">
      <c r="A21" s="53"/>
      <c r="B21" s="53"/>
      <c r="C21" s="53"/>
      <c r="D21" s="53"/>
      <c r="E21" s="53"/>
      <c r="F21" s="53"/>
      <c r="G21" s="45"/>
      <c r="H21" s="45"/>
      <c r="I21" s="45"/>
      <c r="J21" s="53"/>
      <c r="K21" s="45"/>
      <c r="L21" s="45"/>
      <c r="M21" s="45"/>
      <c r="N21" s="45"/>
      <c r="P21" s="45"/>
      <c r="Q21" s="45"/>
      <c r="R21" s="58"/>
      <c r="S21" s="45"/>
      <c r="T21" s="45"/>
      <c r="U21" s="45"/>
      <c r="V21" s="45"/>
      <c r="W21" s="45"/>
      <c r="X21" s="45"/>
      <c r="Y21" s="45"/>
      <c r="Z21" s="45"/>
      <c r="AA21" s="45"/>
      <c r="AB21" s="45"/>
      <c r="AC21" s="45"/>
    </row>
    <row r="22" customFormat="false" ht="15" hidden="false" customHeight="false" outlineLevel="0" collapsed="false">
      <c r="A22" s="53" t="s">
        <v>848</v>
      </c>
      <c r="B22" s="53"/>
      <c r="C22" s="53"/>
      <c r="D22" s="53" t="s">
        <v>1022</v>
      </c>
      <c r="E22" s="53" t="s">
        <v>1023</v>
      </c>
      <c r="F22" s="53"/>
      <c r="G22" s="45"/>
      <c r="H22" s="45"/>
      <c r="I22" s="45"/>
      <c r="J22" s="53"/>
      <c r="K22" s="45" t="s">
        <v>1024</v>
      </c>
      <c r="L22" s="45"/>
      <c r="M22" s="45"/>
      <c r="N22" s="45"/>
      <c r="P22" s="45"/>
      <c r="Q22" s="45"/>
      <c r="R22" s="58"/>
      <c r="S22" s="45"/>
      <c r="T22" s="45"/>
      <c r="U22" s="45"/>
      <c r="V22" s="45"/>
      <c r="W22" s="45"/>
      <c r="X22" s="45"/>
      <c r="Y22" s="45"/>
      <c r="Z22" s="45"/>
      <c r="AA22" s="45"/>
      <c r="AB22" s="45"/>
      <c r="AC22" s="45"/>
    </row>
    <row r="23" customFormat="false" ht="15" hidden="false" customHeight="false" outlineLevel="0" collapsed="false">
      <c r="A23" s="53"/>
      <c r="B23" s="53"/>
      <c r="C23" s="53"/>
      <c r="D23" s="53"/>
      <c r="E23" s="53"/>
      <c r="F23" s="53"/>
      <c r="G23" s="45"/>
      <c r="H23" s="45"/>
      <c r="I23" s="45"/>
      <c r="J23" s="53"/>
      <c r="K23" s="45"/>
      <c r="L23" s="45"/>
      <c r="M23" s="45"/>
      <c r="N23" s="45"/>
      <c r="P23" s="45"/>
      <c r="Q23" s="45"/>
      <c r="R23" s="58"/>
      <c r="S23" s="45"/>
      <c r="T23" s="45"/>
      <c r="U23" s="45"/>
      <c r="V23" s="45"/>
      <c r="W23" s="45"/>
      <c r="X23" s="45"/>
      <c r="Y23" s="45"/>
      <c r="Z23" s="45"/>
      <c r="AA23" s="45"/>
      <c r="AB23" s="45"/>
      <c r="AC23" s="45"/>
    </row>
    <row r="24" customFormat="false" ht="58.8" hidden="false" customHeight="false" outlineLevel="0" collapsed="false">
      <c r="A24" s="45" t="s">
        <v>766</v>
      </c>
      <c r="B24" s="35" t="s">
        <v>1025</v>
      </c>
      <c r="C24" s="53" t="s">
        <v>1022</v>
      </c>
      <c r="D24" s="35" t="s">
        <v>1026</v>
      </c>
      <c r="E24" s="35" t="s">
        <v>1027</v>
      </c>
      <c r="G24" s="75" t="s">
        <v>1028</v>
      </c>
      <c r="H24" s="45"/>
      <c r="I24" s="45"/>
      <c r="J24" s="45"/>
      <c r="K24" s="45" t="s">
        <v>1029</v>
      </c>
      <c r="L24" s="35" t="s">
        <v>1030</v>
      </c>
      <c r="M24" s="45"/>
      <c r="N24" s="45" t="n">
        <v>1</v>
      </c>
      <c r="P24" s="45" t="s">
        <v>1031</v>
      </c>
      <c r="Q24" s="45" t="s">
        <v>1032</v>
      </c>
      <c r="R24" s="45"/>
      <c r="S24" s="45"/>
      <c r="T24" s="45"/>
      <c r="U24" s="45"/>
      <c r="V24" s="45"/>
      <c r="W24" s="45"/>
      <c r="X24" s="45"/>
      <c r="Y24" s="45"/>
      <c r="Z24" s="45"/>
      <c r="AA24" s="45"/>
      <c r="AB24" s="45"/>
      <c r="AC24" s="45"/>
    </row>
    <row r="25" customFormat="false" ht="24.55" hidden="false" customHeight="false" outlineLevel="0" collapsed="false">
      <c r="A25" s="35" t="s">
        <v>724</v>
      </c>
      <c r="B25" s="35" t="s">
        <v>1025</v>
      </c>
      <c r="C25" s="53" t="s">
        <v>1022</v>
      </c>
      <c r="D25" s="35" t="s">
        <v>1033</v>
      </c>
      <c r="E25" s="35" t="s">
        <v>1034</v>
      </c>
      <c r="G25" s="8" t="s">
        <v>1035</v>
      </c>
      <c r="I25" s="45"/>
      <c r="J25" s="45"/>
      <c r="K25" s="45" t="s">
        <v>1036</v>
      </c>
      <c r="L25" s="45"/>
      <c r="M25" s="45"/>
      <c r="N25" s="45"/>
      <c r="P25" s="35" t="s">
        <v>728</v>
      </c>
      <c r="R25" s="45" t="s">
        <v>981</v>
      </c>
      <c r="S25" s="45"/>
      <c r="T25" s="45"/>
      <c r="U25" s="45"/>
      <c r="V25" s="45"/>
      <c r="W25" s="45"/>
      <c r="X25" s="45"/>
      <c r="Y25" s="45"/>
      <c r="Z25" s="45" t="s">
        <v>7</v>
      </c>
      <c r="AA25" s="45"/>
      <c r="AB25" s="45"/>
      <c r="AC25" s="45"/>
    </row>
    <row r="26" customFormat="false" ht="15" hidden="false" customHeight="false" outlineLevel="0" collapsed="false">
      <c r="A26" s="45" t="s">
        <v>766</v>
      </c>
      <c r="B26" s="35" t="s">
        <v>1025</v>
      </c>
      <c r="C26" s="53" t="s">
        <v>1022</v>
      </c>
      <c r="D26" s="35" t="s">
        <v>1037</v>
      </c>
      <c r="E26" s="35" t="s">
        <v>1038</v>
      </c>
      <c r="F26" s="35" t="s">
        <v>1039</v>
      </c>
      <c r="G26" s="8"/>
      <c r="H26" s="45" t="s">
        <v>1040</v>
      </c>
      <c r="I26" s="45"/>
      <c r="J26" s="45"/>
      <c r="K26" s="45"/>
      <c r="L26" s="45"/>
      <c r="M26" s="45"/>
      <c r="N26" s="45"/>
      <c r="P26" s="45" t="s">
        <v>1041</v>
      </c>
      <c r="Q26" s="45" t="s">
        <v>1032</v>
      </c>
      <c r="R26" s="45" t="s">
        <v>976</v>
      </c>
      <c r="S26" s="45"/>
      <c r="T26" s="45"/>
      <c r="U26" s="45"/>
      <c r="V26" s="45"/>
      <c r="W26" s="45" t="s">
        <v>931</v>
      </c>
      <c r="X26" s="45"/>
      <c r="Y26" s="45"/>
      <c r="Z26" s="45" t="s">
        <v>7</v>
      </c>
      <c r="AA26" s="45"/>
      <c r="AB26" s="45"/>
      <c r="AC26" s="45"/>
    </row>
    <row r="27" customFormat="false" ht="15" hidden="false" customHeight="false" outlineLevel="0" collapsed="false">
      <c r="A27" s="35" t="s">
        <v>724</v>
      </c>
      <c r="B27" s="35" t="s">
        <v>1025</v>
      </c>
      <c r="C27" s="53" t="s">
        <v>1022</v>
      </c>
      <c r="D27" s="35" t="s">
        <v>1042</v>
      </c>
      <c r="E27" s="35" t="s">
        <v>1043</v>
      </c>
      <c r="F27" s="35" t="s">
        <v>1044</v>
      </c>
      <c r="G27" s="68" t="s">
        <v>1045</v>
      </c>
      <c r="H27" s="45"/>
      <c r="I27" s="45"/>
      <c r="J27" s="45"/>
      <c r="K27" s="45" t="s">
        <v>1046</v>
      </c>
      <c r="L27" s="45"/>
      <c r="M27" s="45"/>
      <c r="N27" s="45" t="n">
        <v>1</v>
      </c>
      <c r="P27" s="35" t="s">
        <v>728</v>
      </c>
      <c r="R27" s="45" t="s">
        <v>981</v>
      </c>
      <c r="S27" s="45"/>
      <c r="T27" s="45"/>
      <c r="U27" s="45"/>
      <c r="V27" s="45"/>
      <c r="W27" s="45" t="s">
        <v>931</v>
      </c>
      <c r="X27" s="45"/>
      <c r="Y27" s="45"/>
      <c r="Z27" s="45" t="s">
        <v>7</v>
      </c>
      <c r="AA27" s="45"/>
      <c r="AB27" s="45"/>
      <c r="AC27" s="45"/>
    </row>
    <row r="28" customFormat="false" ht="721.65" hidden="false" customHeight="false" outlineLevel="0" collapsed="false">
      <c r="A28" s="35" t="s">
        <v>766</v>
      </c>
      <c r="B28" s="35" t="s">
        <v>968</v>
      </c>
      <c r="C28" s="53" t="s">
        <v>1022</v>
      </c>
      <c r="D28" s="35" t="s">
        <v>1047</v>
      </c>
      <c r="E28" s="35" t="s">
        <v>1048</v>
      </c>
      <c r="F28" s="35" t="s">
        <v>1049</v>
      </c>
      <c r="G28" s="8" t="s">
        <v>1050</v>
      </c>
      <c r="H28" s="45"/>
      <c r="I28" s="45"/>
      <c r="J28" s="45"/>
      <c r="K28" s="45" t="s">
        <v>1051</v>
      </c>
      <c r="L28" s="35" t="s">
        <v>1030</v>
      </c>
      <c r="M28" s="45"/>
      <c r="N28" s="45" t="n">
        <v>1</v>
      </c>
      <c r="P28" s="45" t="s">
        <v>1031</v>
      </c>
      <c r="Q28" s="45" t="s">
        <v>1032</v>
      </c>
      <c r="R28" s="45"/>
      <c r="S28" s="45"/>
      <c r="T28" s="45"/>
      <c r="U28" s="45"/>
      <c r="V28" s="45"/>
      <c r="W28" s="45"/>
      <c r="X28" s="45"/>
      <c r="Y28" s="45"/>
      <c r="Z28" s="45"/>
      <c r="AA28" s="45"/>
      <c r="AB28" s="45"/>
      <c r="AC28" s="45"/>
    </row>
    <row r="29" customFormat="false" ht="15" hidden="false" customHeight="false" outlineLevel="0" collapsed="false">
      <c r="A29" s="35" t="s">
        <v>766</v>
      </c>
      <c r="B29" s="35" t="s">
        <v>968</v>
      </c>
      <c r="C29" s="53" t="s">
        <v>1022</v>
      </c>
      <c r="D29" s="35" t="s">
        <v>1052</v>
      </c>
      <c r="E29" s="35" t="s">
        <v>1053</v>
      </c>
      <c r="F29" s="35" t="s">
        <v>1049</v>
      </c>
      <c r="G29" s="45"/>
      <c r="H29" s="45" t="s">
        <v>1054</v>
      </c>
      <c r="I29" s="45"/>
      <c r="J29" s="45"/>
      <c r="K29" s="45"/>
      <c r="L29" s="45"/>
      <c r="M29" s="45"/>
      <c r="N29" s="45"/>
      <c r="P29" s="45" t="s">
        <v>1041</v>
      </c>
      <c r="Q29" s="45" t="s">
        <v>1032</v>
      </c>
      <c r="R29" s="45" t="s">
        <v>976</v>
      </c>
      <c r="S29" s="45"/>
      <c r="T29" s="45"/>
      <c r="U29" s="45"/>
      <c r="V29" s="45"/>
      <c r="W29" s="45" t="s">
        <v>931</v>
      </c>
      <c r="X29" s="45"/>
      <c r="Y29" s="45"/>
      <c r="Z29" s="45" t="s">
        <v>7</v>
      </c>
      <c r="AA29" s="45"/>
      <c r="AB29" s="45"/>
      <c r="AC29" s="45"/>
    </row>
    <row r="30" customFormat="false" ht="15" hidden="false" customHeight="false" outlineLevel="0" collapsed="false">
      <c r="A30" s="35" t="s">
        <v>724</v>
      </c>
      <c r="B30" s="35" t="s">
        <v>968</v>
      </c>
      <c r="C30" s="53" t="s">
        <v>1022</v>
      </c>
      <c r="D30" s="35" t="s">
        <v>1055</v>
      </c>
      <c r="E30" s="35" t="s">
        <v>1056</v>
      </c>
      <c r="F30" s="35" t="s">
        <v>1057</v>
      </c>
      <c r="G30" s="8" t="s">
        <v>1058</v>
      </c>
      <c r="H30" s="45"/>
      <c r="I30" s="45"/>
      <c r="J30" s="45"/>
      <c r="K30" s="35" t="s">
        <v>1059</v>
      </c>
      <c r="N30" s="45" t="n">
        <v>1</v>
      </c>
      <c r="P30" s="35" t="s">
        <v>728</v>
      </c>
      <c r="R30" s="45" t="s">
        <v>981</v>
      </c>
      <c r="S30" s="45"/>
      <c r="T30" s="45"/>
      <c r="U30" s="45"/>
      <c r="V30" s="45"/>
      <c r="W30" s="45"/>
      <c r="X30" s="45"/>
      <c r="Y30" s="45"/>
      <c r="Z30" s="45" t="s">
        <v>7</v>
      </c>
      <c r="AA30" s="45"/>
      <c r="AB30" s="45"/>
      <c r="AC30" s="45"/>
    </row>
    <row r="31" customFormat="false" ht="15" hidden="false" customHeight="false" outlineLevel="0" collapsed="false">
      <c r="A31" s="35" t="s">
        <v>724</v>
      </c>
      <c r="C31" s="53" t="s">
        <v>1022</v>
      </c>
      <c r="D31" s="35" t="s">
        <v>1060</v>
      </c>
      <c r="E31" s="49" t="s">
        <v>1061</v>
      </c>
      <c r="F31" s="49" t="s">
        <v>1062</v>
      </c>
      <c r="G31" s="76" t="s">
        <v>1062</v>
      </c>
      <c r="H31" s="45"/>
      <c r="I31" s="45"/>
      <c r="J31" s="45"/>
      <c r="K31" s="35" t="s">
        <v>1059</v>
      </c>
      <c r="N31" s="45"/>
      <c r="R31" s="45" t="s">
        <v>981</v>
      </c>
      <c r="S31" s="45"/>
      <c r="T31" s="45"/>
      <c r="U31" s="45"/>
      <c r="V31" s="45"/>
      <c r="W31" s="45"/>
      <c r="X31" s="45"/>
      <c r="Y31" s="45"/>
      <c r="Z31" s="45"/>
      <c r="AA31" s="45"/>
      <c r="AB31" s="45"/>
      <c r="AC31" s="45"/>
    </row>
    <row r="32" customFormat="false" ht="15" hidden="false" customHeight="false" outlineLevel="0" collapsed="false">
      <c r="C32" s="53"/>
      <c r="G32" s="45"/>
      <c r="H32" s="45"/>
      <c r="I32" s="45"/>
      <c r="J32" s="45"/>
      <c r="K32" s="45"/>
      <c r="L32" s="45"/>
      <c r="M32" s="45"/>
      <c r="N32" s="45"/>
      <c r="P32" s="45"/>
      <c r="Q32" s="45"/>
      <c r="R32" s="45"/>
      <c r="S32" s="45"/>
      <c r="T32" s="45"/>
      <c r="U32" s="45"/>
      <c r="V32" s="45"/>
      <c r="W32" s="45"/>
      <c r="X32" s="45"/>
      <c r="Y32" s="45"/>
      <c r="Z32" s="45"/>
      <c r="AA32" s="45"/>
      <c r="AB32" s="45"/>
      <c r="AC32" s="45"/>
    </row>
    <row r="33" customFormat="false" ht="15" hidden="false" customHeight="false" outlineLevel="0" collapsed="false">
      <c r="C33" s="53"/>
      <c r="G33" s="45"/>
      <c r="H33" s="45"/>
      <c r="I33" s="45"/>
      <c r="J33" s="45"/>
      <c r="K33" s="45"/>
      <c r="L33" s="45"/>
      <c r="M33" s="45"/>
      <c r="N33" s="45"/>
      <c r="P33" s="45"/>
      <c r="Q33" s="45"/>
      <c r="R33" s="45"/>
      <c r="S33" s="45"/>
      <c r="T33" s="45"/>
      <c r="U33" s="45"/>
      <c r="V33" s="45"/>
      <c r="W33" s="45"/>
      <c r="X33" s="45"/>
      <c r="Y33" s="45"/>
      <c r="Z33" s="45"/>
      <c r="AA33" s="45"/>
      <c r="AB33" s="45"/>
      <c r="AC33" s="45"/>
    </row>
    <row r="34" customFormat="false" ht="15" hidden="false" customHeight="false" outlineLevel="0" collapsed="false">
      <c r="A34" s="35" t="s">
        <v>922</v>
      </c>
      <c r="B34" s="35" t="s">
        <v>968</v>
      </c>
      <c r="C34" s="53" t="s">
        <v>1022</v>
      </c>
      <c r="D34" s="35" t="s">
        <v>1063</v>
      </c>
      <c r="E34" s="35" t="s">
        <v>1064</v>
      </c>
      <c r="F34" s="35" t="s">
        <v>1065</v>
      </c>
      <c r="G34" s="45"/>
      <c r="H34" s="45"/>
      <c r="I34" s="45"/>
      <c r="J34" s="45"/>
      <c r="K34" s="45" t="s">
        <v>1066</v>
      </c>
      <c r="L34" s="45"/>
      <c r="M34" s="45"/>
      <c r="N34" s="45"/>
      <c r="P34" s="45" t="s">
        <v>828</v>
      </c>
      <c r="Q34" s="45" t="s">
        <v>1067</v>
      </c>
      <c r="R34" s="45" t="s">
        <v>929</v>
      </c>
      <c r="S34" s="45"/>
      <c r="T34" s="45"/>
      <c r="U34" s="45"/>
      <c r="V34" s="45"/>
      <c r="W34" s="45" t="s">
        <v>931</v>
      </c>
      <c r="X34" s="45"/>
      <c r="Y34" s="45"/>
      <c r="Z34" s="45" t="s">
        <v>7</v>
      </c>
      <c r="AA34" s="45"/>
      <c r="AB34" s="45"/>
      <c r="AC34" s="45"/>
    </row>
    <row r="35" customFormat="false" ht="15" hidden="false" customHeight="false" outlineLevel="0" collapsed="false">
      <c r="C35" s="53"/>
      <c r="G35" s="45"/>
      <c r="H35" s="45"/>
      <c r="I35" s="45"/>
      <c r="J35" s="45"/>
      <c r="K35" s="45"/>
      <c r="L35" s="45"/>
      <c r="M35" s="45"/>
      <c r="N35" s="45"/>
      <c r="P35" s="45"/>
      <c r="Q35" s="45"/>
      <c r="R35" s="45"/>
      <c r="S35" s="45"/>
      <c r="T35" s="45"/>
      <c r="U35" s="45"/>
      <c r="V35" s="45"/>
      <c r="W35" s="45"/>
      <c r="X35" s="45"/>
      <c r="Y35" s="45"/>
      <c r="Z35" s="45"/>
      <c r="AA35" s="45"/>
      <c r="AB35" s="45"/>
      <c r="AC35" s="45"/>
    </row>
    <row r="36" customFormat="false" ht="104.45" hidden="false" customHeight="false" outlineLevel="0" collapsed="false">
      <c r="A36" s="35" t="s">
        <v>766</v>
      </c>
      <c r="B36" s="35" t="s">
        <v>1068</v>
      </c>
      <c r="C36" s="53" t="s">
        <v>1022</v>
      </c>
      <c r="D36" s="35" t="s">
        <v>1069</v>
      </c>
      <c r="E36" s="35" t="s">
        <v>1070</v>
      </c>
      <c r="F36" s="35" t="s">
        <v>1071</v>
      </c>
      <c r="G36" s="8" t="s">
        <v>1072</v>
      </c>
      <c r="H36" s="45"/>
      <c r="I36" s="45"/>
      <c r="J36" s="45"/>
      <c r="K36" s="35" t="s">
        <v>1073</v>
      </c>
      <c r="N36" s="45" t="n">
        <v>1</v>
      </c>
      <c r="P36" s="45" t="s">
        <v>1074</v>
      </c>
      <c r="Q36" s="45" t="s">
        <v>1075</v>
      </c>
      <c r="R36" s="45" t="s">
        <v>976</v>
      </c>
      <c r="S36" s="45"/>
      <c r="T36" s="45"/>
      <c r="U36" s="45"/>
      <c r="V36" s="45"/>
      <c r="W36" s="45" t="s">
        <v>931</v>
      </c>
      <c r="X36" s="45"/>
      <c r="Y36" s="45"/>
      <c r="Z36" s="45" t="s">
        <v>7</v>
      </c>
      <c r="AA36" s="45"/>
      <c r="AB36" s="45"/>
      <c r="AC36" s="45"/>
    </row>
    <row r="37" customFormat="false" ht="15" hidden="false" customHeight="false" outlineLevel="0" collapsed="false">
      <c r="A37" s="35" t="s">
        <v>724</v>
      </c>
      <c r="C37" s="53" t="s">
        <v>1022</v>
      </c>
      <c r="D37" s="35" t="s">
        <v>1076</v>
      </c>
      <c r="E37" s="35" t="s">
        <v>1077</v>
      </c>
      <c r="G37" s="76" t="s">
        <v>1078</v>
      </c>
      <c r="H37" s="45"/>
      <c r="I37" s="45"/>
      <c r="J37" s="45"/>
      <c r="K37" s="45" t="s">
        <v>1079</v>
      </c>
      <c r="L37" s="45"/>
      <c r="M37" s="45"/>
      <c r="N37" s="45" t="n">
        <v>1</v>
      </c>
      <c r="P37" s="45"/>
      <c r="Q37" s="45"/>
      <c r="R37" s="45" t="s">
        <v>981</v>
      </c>
      <c r="S37" s="45"/>
      <c r="T37" s="45"/>
      <c r="U37" s="45"/>
      <c r="V37" s="45"/>
      <c r="W37" s="45" t="s">
        <v>931</v>
      </c>
      <c r="X37" s="45"/>
      <c r="Y37" s="45"/>
      <c r="Z37" s="45" t="s">
        <v>7</v>
      </c>
      <c r="AA37" s="45"/>
      <c r="AB37" s="45"/>
      <c r="AC37" s="45"/>
    </row>
    <row r="38" customFormat="false" ht="15" hidden="false" customHeight="false" outlineLevel="0" collapsed="false">
      <c r="A38" s="35" t="s">
        <v>1080</v>
      </c>
      <c r="B38" s="35" t="s">
        <v>968</v>
      </c>
      <c r="C38" s="53" t="s">
        <v>1022</v>
      </c>
      <c r="D38" s="35" t="s">
        <v>512</v>
      </c>
      <c r="E38" s="35" t="s">
        <v>513</v>
      </c>
      <c r="F38" s="35" t="s">
        <v>1081</v>
      </c>
      <c r="G38" s="77" t="s">
        <v>1082</v>
      </c>
      <c r="H38" s="45"/>
      <c r="I38" s="45"/>
      <c r="J38" s="45"/>
      <c r="K38" s="45" t="s">
        <v>1083</v>
      </c>
      <c r="L38" s="45"/>
      <c r="M38" s="45"/>
      <c r="N38" s="45"/>
      <c r="P38" s="35" t="s">
        <v>759</v>
      </c>
      <c r="Q38" s="45"/>
      <c r="R38" s="45" t="s">
        <v>937</v>
      </c>
      <c r="S38" s="45"/>
      <c r="T38" s="45"/>
      <c r="U38" s="45"/>
      <c r="V38" s="45"/>
      <c r="W38" s="45" t="s">
        <v>931</v>
      </c>
      <c r="X38" s="45"/>
      <c r="Y38" s="45"/>
      <c r="Z38" s="45" t="s">
        <v>7</v>
      </c>
      <c r="AA38" s="45"/>
      <c r="AB38" s="45"/>
      <c r="AC38" s="45"/>
    </row>
    <row r="39" customFormat="false" ht="13.8" hidden="false" customHeight="false" outlineLevel="0" collapsed="false">
      <c r="G39" s="45"/>
      <c r="H39" s="45"/>
      <c r="I39" s="45"/>
      <c r="J39" s="45"/>
      <c r="K39" s="45"/>
      <c r="L39" s="45"/>
      <c r="M39" s="45"/>
      <c r="N39" s="45"/>
      <c r="P39" s="45"/>
      <c r="Q39" s="45"/>
      <c r="R39" s="45"/>
      <c r="S39" s="45"/>
      <c r="T39" s="45"/>
      <c r="U39" s="45"/>
      <c r="V39" s="45"/>
      <c r="W39" s="45"/>
      <c r="X39" s="45"/>
      <c r="Y39" s="45"/>
      <c r="Z39" s="45"/>
      <c r="AA39" s="45"/>
      <c r="AB39" s="45"/>
      <c r="AC39"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F2" activePane="bottomLeft" state="frozen"/>
      <selection pane="topLeft" activeCell="A1" activeCellId="0" sqref="A1"/>
      <selection pane="bottomLeft" activeCell="D12" activeCellId="0" sqref="D12"/>
    </sheetView>
  </sheetViews>
  <sheetFormatPr defaultColWidth="8.4921875" defaultRowHeight="13.8" zeroHeight="false" outlineLevelRow="0" outlineLevelCol="0"/>
  <cols>
    <col collapsed="false" customWidth="true" hidden="false" outlineLevel="0" max="1" min="1" style="35" width="33.38"/>
    <col collapsed="false" customWidth="true" hidden="false" outlineLevel="0" max="2" min="2" style="35" width="28.38"/>
    <col collapsed="false" customWidth="true" hidden="false" outlineLevel="0" max="3" min="3" style="35" width="25.25"/>
    <col collapsed="false" customWidth="false" hidden="false" outlineLevel="0" max="4" min="4" style="35" width="8.5"/>
    <col collapsed="false" customWidth="true" hidden="false" outlineLevel="0" max="5" min="5" style="35" width="15.87"/>
    <col collapsed="false" customWidth="true" hidden="false" outlineLevel="0" max="6" min="6" style="35" width="12.25"/>
    <col collapsed="false" customWidth="true" hidden="false" outlineLevel="0" max="7" min="7" style="35" width="16.87"/>
    <col collapsed="false" customWidth="false" hidden="false" outlineLevel="0" max="8" min="8" style="35" width="8.5"/>
    <col collapsed="false" customWidth="true" hidden="false" outlineLevel="0" max="9" min="9" style="35" width="15.62"/>
    <col collapsed="false" customWidth="false" hidden="false" outlineLevel="0" max="1024" min="10" style="35" width="8.5"/>
  </cols>
  <sheetData>
    <row r="1" customFormat="false" ht="13.8" hidden="false" customHeight="false" outlineLevel="0" collapsed="false">
      <c r="A1" s="35" t="s">
        <v>543</v>
      </c>
      <c r="B1" s="35" t="s">
        <v>545</v>
      </c>
      <c r="C1" s="35" t="s">
        <v>546</v>
      </c>
      <c r="D1" s="35" t="s">
        <v>547</v>
      </c>
      <c r="E1" s="35" t="s">
        <v>697</v>
      </c>
      <c r="F1" s="35" t="s">
        <v>921</v>
      </c>
      <c r="G1" s="45" t="s">
        <v>548</v>
      </c>
      <c r="H1" s="45" t="s">
        <v>699</v>
      </c>
      <c r="I1" s="35" t="s">
        <v>700</v>
      </c>
      <c r="J1" s="35" t="s">
        <v>964</v>
      </c>
      <c r="K1" s="35" t="s">
        <v>703</v>
      </c>
      <c r="L1" s="35" t="s">
        <v>4</v>
      </c>
      <c r="M1" s="35" t="s">
        <v>3</v>
      </c>
      <c r="N1" s="35" t="s">
        <v>704</v>
      </c>
      <c r="O1" s="35" t="s">
        <v>705</v>
      </c>
      <c r="P1" s="35" t="s">
        <v>892</v>
      </c>
      <c r="Q1" s="35" t="s">
        <v>706</v>
      </c>
      <c r="R1" s="35" t="s">
        <v>707</v>
      </c>
      <c r="S1" s="35" t="s">
        <v>708</v>
      </c>
      <c r="T1" s="35" t="s">
        <v>710</v>
      </c>
      <c r="U1" s="35" t="s">
        <v>711</v>
      </c>
      <c r="V1" s="35" t="s">
        <v>0</v>
      </c>
      <c r="W1" s="35" t="s">
        <v>712</v>
      </c>
      <c r="X1" s="35" t="s">
        <v>713</v>
      </c>
      <c r="Y1" s="35" t="s">
        <v>714</v>
      </c>
      <c r="Z1" s="45"/>
    </row>
    <row r="2" customFormat="false" ht="15" hidden="false" customHeight="false" outlineLevel="0" collapsed="false">
      <c r="A2" s="35" t="s">
        <v>715</v>
      </c>
      <c r="B2" s="46" t="s">
        <v>640</v>
      </c>
      <c r="C2" s="46"/>
      <c r="D2" s="46" t="s">
        <v>1084</v>
      </c>
      <c r="G2" s="45"/>
      <c r="H2" s="45"/>
      <c r="Z2" s="45"/>
    </row>
    <row r="3" customFormat="false" ht="15" hidden="false" customHeight="false" outlineLevel="0" collapsed="false">
      <c r="A3" s="35" t="s">
        <v>549</v>
      </c>
      <c r="B3" s="35" t="s">
        <v>566</v>
      </c>
      <c r="D3" s="46"/>
      <c r="E3" s="46"/>
      <c r="F3" s="46"/>
      <c r="G3" s="45" t="s">
        <v>1085</v>
      </c>
      <c r="H3" s="46"/>
      <c r="I3" s="46"/>
      <c r="J3" s="46"/>
      <c r="K3" s="46"/>
      <c r="L3" s="46"/>
      <c r="M3" s="45" t="s">
        <v>828</v>
      </c>
      <c r="N3" s="4"/>
      <c r="O3" s="4"/>
      <c r="P3" s="4"/>
      <c r="Q3" s="4"/>
      <c r="R3" s="4"/>
      <c r="S3" s="4"/>
      <c r="T3" s="4"/>
      <c r="U3" s="4"/>
      <c r="V3" s="4"/>
      <c r="W3" s="46"/>
      <c r="X3" s="46"/>
      <c r="Y3" s="46"/>
    </row>
    <row r="4" customFormat="false" ht="13.8" hidden="false" customHeight="false" outlineLevel="0" collapsed="false">
      <c r="A4" s="35" t="s">
        <v>549</v>
      </c>
      <c r="B4" s="35" t="s">
        <v>626</v>
      </c>
      <c r="E4" s="45"/>
      <c r="F4" s="45"/>
      <c r="G4" s="45" t="s">
        <v>1086</v>
      </c>
      <c r="H4" s="45"/>
      <c r="I4" s="45"/>
      <c r="J4" s="45"/>
      <c r="K4" s="45"/>
      <c r="L4" s="45"/>
      <c r="M4" s="45" t="s">
        <v>828</v>
      </c>
      <c r="N4" s="45"/>
      <c r="O4" s="45"/>
      <c r="P4" s="45"/>
      <c r="Q4" s="45"/>
      <c r="R4" s="45"/>
      <c r="S4" s="45"/>
      <c r="T4" s="45"/>
      <c r="U4" s="45"/>
      <c r="W4" s="45"/>
      <c r="X4" s="45"/>
      <c r="Y4" s="45"/>
      <c r="Z4" s="45"/>
    </row>
    <row r="5" customFormat="false" ht="15" hidden="false" customHeight="false" outlineLevel="0" collapsed="false">
      <c r="A5" s="46" t="s">
        <v>715</v>
      </c>
      <c r="B5" s="35" t="s">
        <v>9</v>
      </c>
      <c r="C5" s="47"/>
      <c r="D5" s="47" t="s">
        <v>1087</v>
      </c>
      <c r="E5" s="0"/>
      <c r="P5" s="45"/>
    </row>
    <row r="6" customFormat="false" ht="13.8" hidden="false" customHeight="false" outlineLevel="0" collapsed="false">
      <c r="C6" s="45"/>
      <c r="D6" s="45"/>
      <c r="E6" s="45"/>
      <c r="F6" s="45"/>
      <c r="H6" s="45"/>
      <c r="J6" s="45"/>
      <c r="K6" s="45"/>
      <c r="L6" s="45"/>
      <c r="N6" s="45"/>
      <c r="O6" s="45"/>
      <c r="P6" s="45"/>
      <c r="Q6" s="45"/>
      <c r="R6" s="45"/>
      <c r="S6" s="45"/>
      <c r="T6" s="45"/>
      <c r="U6" s="45"/>
      <c r="V6" s="45"/>
      <c r="W6" s="45"/>
      <c r="X6" s="45"/>
      <c r="Y6" s="45"/>
      <c r="Z6" s="45"/>
    </row>
    <row r="7" customFormat="false" ht="15" hidden="false" customHeight="false" outlineLevel="0" collapsed="false">
      <c r="A7" s="53" t="s">
        <v>922</v>
      </c>
      <c r="B7" s="53" t="s">
        <v>1015</v>
      </c>
      <c r="C7" s="53" t="s">
        <v>1088</v>
      </c>
      <c r="D7" s="53" t="s">
        <v>801</v>
      </c>
      <c r="E7" s="53"/>
      <c r="F7" s="45"/>
      <c r="G7" s="45" t="s">
        <v>924</v>
      </c>
      <c r="H7" s="45"/>
      <c r="I7" s="45"/>
      <c r="J7" s="45"/>
      <c r="K7" s="45"/>
      <c r="M7" s="45" t="s">
        <v>828</v>
      </c>
      <c r="N7" s="45"/>
      <c r="O7" s="45"/>
      <c r="P7" s="45"/>
      <c r="Q7" s="45"/>
      <c r="R7" s="45"/>
      <c r="S7" s="45"/>
      <c r="T7" s="45"/>
      <c r="U7" s="45"/>
      <c r="V7" s="45"/>
      <c r="W7" s="45"/>
      <c r="X7" s="45"/>
      <c r="Y7" s="45"/>
      <c r="Z7" s="45"/>
    </row>
    <row r="11" customFormat="false" ht="70" hidden="false" customHeight="false" outlineLevel="0" collapsed="false">
      <c r="A11" s="35" t="s">
        <v>549</v>
      </c>
      <c r="B11" s="35" t="s">
        <v>1089</v>
      </c>
      <c r="C11" s="35" t="s">
        <v>1090</v>
      </c>
      <c r="E11" s="22" t="s">
        <v>1091</v>
      </c>
      <c r="F11" s="45"/>
      <c r="G11" s="45"/>
      <c r="H11" s="45"/>
      <c r="J11" s="45"/>
      <c r="K11" s="35" t="n">
        <v>1</v>
      </c>
      <c r="L11" s="45"/>
      <c r="M11" s="45"/>
      <c r="N11" s="45"/>
      <c r="O11" s="45" t="s">
        <v>929</v>
      </c>
      <c r="P11" s="45"/>
      <c r="Q11" s="45"/>
      <c r="S11" s="53" t="s">
        <v>931</v>
      </c>
      <c r="T11" s="45"/>
      <c r="U11" s="45"/>
      <c r="V11" s="35" t="s">
        <v>7</v>
      </c>
      <c r="W11" s="45"/>
      <c r="X11" s="45"/>
      <c r="Y11" s="45"/>
      <c r="Z11" s="45"/>
    </row>
    <row r="12" customFormat="false" ht="104.45" hidden="false" customHeight="false" outlineLevel="0" collapsed="false">
      <c r="A12" s="35" t="s">
        <v>1092</v>
      </c>
      <c r="B12" s="35" t="s">
        <v>1093</v>
      </c>
      <c r="C12" s="35" t="s">
        <v>1094</v>
      </c>
      <c r="E12" s="22" t="s">
        <v>1095</v>
      </c>
      <c r="F12" s="45"/>
      <c r="G12" s="45"/>
      <c r="H12" s="45"/>
      <c r="I12" s="35" t="s">
        <v>1096</v>
      </c>
      <c r="J12" s="45"/>
      <c r="L12" s="45"/>
      <c r="M12" s="45"/>
      <c r="N12" s="45"/>
      <c r="O12" s="45" t="s">
        <v>937</v>
      </c>
      <c r="P12" s="45"/>
      <c r="Q12" s="45"/>
      <c r="S12" s="53" t="s">
        <v>931</v>
      </c>
      <c r="T12" s="45"/>
      <c r="U12" s="45"/>
      <c r="V12" s="35" t="s">
        <v>7</v>
      </c>
      <c r="W12" s="45"/>
      <c r="X12" s="45"/>
      <c r="Y12" s="45"/>
      <c r="Z12" s="45"/>
    </row>
    <row r="13" customFormat="false" ht="13.8" hidden="false" customHeight="false" outlineLevel="0" collapsed="false">
      <c r="A13" s="45"/>
      <c r="B13" s="45"/>
      <c r="C13" s="45"/>
      <c r="D13" s="45"/>
      <c r="E13" s="45"/>
      <c r="F13" s="45"/>
      <c r="G13" s="45"/>
      <c r="H13" s="45"/>
      <c r="I13" s="45"/>
      <c r="J13" s="45"/>
      <c r="K13" s="45"/>
      <c r="L13" s="45"/>
      <c r="M13" s="45"/>
      <c r="N13" s="45"/>
      <c r="O13" s="45"/>
      <c r="P13" s="45"/>
      <c r="Q13" s="45"/>
      <c r="R13" s="45"/>
      <c r="S13" s="45"/>
      <c r="T13" s="45"/>
      <c r="U13" s="45"/>
      <c r="W13" s="45"/>
      <c r="X13" s="45"/>
      <c r="Y13" s="45"/>
      <c r="Z13" s="45"/>
    </row>
    <row r="14" customFormat="false" ht="13.8" hidden="false" customHeight="false" outlineLevel="0" collapsed="false">
      <c r="A14" s="45"/>
      <c r="B14" s="45"/>
      <c r="C14" s="45"/>
      <c r="D14" s="45"/>
      <c r="E14" s="45"/>
      <c r="F14" s="45"/>
      <c r="G14" s="45"/>
      <c r="H14" s="45"/>
      <c r="I14" s="45"/>
      <c r="J14" s="45"/>
      <c r="K14" s="45"/>
      <c r="L14" s="45"/>
      <c r="M14" s="45"/>
      <c r="N14" s="45"/>
      <c r="O14" s="45"/>
      <c r="P14" s="45"/>
      <c r="Q14" s="45"/>
      <c r="R14" s="45"/>
      <c r="S14" s="45"/>
      <c r="T14" s="45"/>
      <c r="U14" s="45"/>
      <c r="W14" s="45"/>
      <c r="X14" s="45"/>
      <c r="Y14" s="45"/>
      <c r="Z14" s="45"/>
    </row>
    <row r="15" customFormat="false" ht="207.8" hidden="false" customHeight="false" outlineLevel="0" collapsed="false">
      <c r="A15" s="35" t="s">
        <v>549</v>
      </c>
      <c r="B15" s="35" t="s">
        <v>1097</v>
      </c>
      <c r="C15" s="35" t="s">
        <v>1098</v>
      </c>
      <c r="E15" s="78" t="s">
        <v>1099</v>
      </c>
      <c r="F15" s="45"/>
      <c r="G15" s="45"/>
      <c r="H15" s="45"/>
      <c r="J15" s="45"/>
      <c r="K15" s="35" t="n">
        <v>1</v>
      </c>
      <c r="L15" s="45"/>
      <c r="M15" s="45"/>
      <c r="N15" s="45"/>
      <c r="O15" s="45" t="s">
        <v>929</v>
      </c>
      <c r="P15" s="45"/>
      <c r="Q15" s="45"/>
      <c r="S15" s="53" t="s">
        <v>931</v>
      </c>
      <c r="T15" s="45"/>
      <c r="U15" s="45"/>
      <c r="V15" s="35" t="s">
        <v>7</v>
      </c>
      <c r="W15" s="45"/>
      <c r="X15" s="45"/>
      <c r="Y15" s="45"/>
      <c r="Z15" s="45"/>
    </row>
    <row r="16" customFormat="false" ht="115.95" hidden="false" customHeight="false" outlineLevel="0" collapsed="false">
      <c r="A16" s="35" t="s">
        <v>1092</v>
      </c>
      <c r="B16" s="35" t="s">
        <v>1100</v>
      </c>
      <c r="C16" s="35" t="s">
        <v>1101</v>
      </c>
      <c r="D16" s="35" t="s">
        <v>1102</v>
      </c>
      <c r="E16" s="29" t="s">
        <v>1103</v>
      </c>
      <c r="F16" s="45"/>
      <c r="G16" s="45"/>
      <c r="H16" s="45"/>
      <c r="I16" s="35" t="s">
        <v>1104</v>
      </c>
      <c r="J16" s="45"/>
      <c r="L16" s="45"/>
      <c r="M16" s="45"/>
      <c r="N16" s="45"/>
      <c r="O16" s="45" t="s">
        <v>937</v>
      </c>
      <c r="P16" s="45"/>
      <c r="Q16" s="45"/>
      <c r="S16" s="53" t="s">
        <v>931</v>
      </c>
      <c r="T16" s="45"/>
      <c r="U16" s="45"/>
      <c r="V16" s="35" t="s">
        <v>7</v>
      </c>
      <c r="W16" s="45"/>
      <c r="X16" s="45"/>
      <c r="Y16" s="45"/>
      <c r="Z16" s="45"/>
    </row>
    <row r="18" customFormat="false" ht="13.8" hidden="false" customHeight="false" outlineLevel="0" collapsed="false">
      <c r="A18" s="45"/>
      <c r="B18" s="45"/>
      <c r="C18" s="45"/>
      <c r="D18" s="45"/>
      <c r="E18" s="45"/>
      <c r="F18" s="45"/>
      <c r="G18" s="45"/>
      <c r="H18" s="45"/>
      <c r="I18" s="45"/>
      <c r="J18" s="45"/>
      <c r="L18" s="45"/>
      <c r="M18" s="45"/>
      <c r="N18" s="45"/>
      <c r="O18" s="45"/>
      <c r="P18" s="45"/>
      <c r="Q18" s="45"/>
      <c r="R18" s="45"/>
      <c r="S18" s="45"/>
      <c r="T18" s="45"/>
      <c r="U18" s="45"/>
      <c r="W18" s="45"/>
      <c r="X18" s="45"/>
      <c r="Y18" s="45"/>
      <c r="Z18" s="45"/>
    </row>
    <row r="19" customFormat="false" ht="345.55" hidden="false" customHeight="false" outlineLevel="0" collapsed="false">
      <c r="A19" s="35" t="s">
        <v>549</v>
      </c>
      <c r="B19" s="35" t="s">
        <v>1105</v>
      </c>
      <c r="C19" s="35" t="s">
        <v>1106</v>
      </c>
      <c r="E19" s="79" t="s">
        <v>1107</v>
      </c>
      <c r="F19" s="45"/>
      <c r="G19" s="45"/>
      <c r="H19" s="45"/>
      <c r="J19" s="45"/>
      <c r="K19" s="35" t="n">
        <v>1</v>
      </c>
      <c r="L19" s="45"/>
      <c r="M19" s="45"/>
      <c r="N19" s="45"/>
      <c r="O19" s="45" t="s">
        <v>929</v>
      </c>
      <c r="P19" s="45"/>
      <c r="Q19" s="45"/>
      <c r="S19" s="53" t="s">
        <v>931</v>
      </c>
      <c r="T19" s="45"/>
      <c r="U19" s="45"/>
      <c r="V19" s="35" t="s">
        <v>7</v>
      </c>
      <c r="W19" s="45"/>
      <c r="X19" s="45"/>
      <c r="Y19" s="45"/>
      <c r="Z19" s="45"/>
    </row>
    <row r="20" customFormat="false" ht="93.05" hidden="false" customHeight="false" outlineLevel="0" collapsed="false">
      <c r="A20" s="35" t="s">
        <v>1092</v>
      </c>
      <c r="B20" s="35" t="s">
        <v>1108</v>
      </c>
      <c r="C20" s="35" t="s">
        <v>1109</v>
      </c>
      <c r="E20" s="22" t="s">
        <v>1110</v>
      </c>
      <c r="F20" s="45"/>
      <c r="G20" s="45"/>
      <c r="H20" s="45"/>
      <c r="I20" s="35" t="s">
        <v>1111</v>
      </c>
      <c r="J20" s="45"/>
      <c r="L20" s="45"/>
      <c r="M20" s="45"/>
      <c r="N20" s="45"/>
      <c r="O20" s="45" t="s">
        <v>937</v>
      </c>
      <c r="P20" s="45"/>
      <c r="Q20" s="45"/>
      <c r="S20" s="53" t="s">
        <v>931</v>
      </c>
      <c r="T20" s="45"/>
      <c r="U20" s="45"/>
      <c r="V20" s="35" t="s">
        <v>7</v>
      </c>
      <c r="W20" s="45"/>
      <c r="X20" s="45"/>
      <c r="Y20" s="45"/>
      <c r="Z20" s="45"/>
    </row>
    <row r="21" customFormat="false" ht="13.8" hidden="false" customHeight="false" outlineLevel="0" collapsed="false">
      <c r="A21" s="45"/>
      <c r="B21" s="45"/>
      <c r="C21" s="45"/>
      <c r="D21" s="45"/>
      <c r="E21" s="45"/>
      <c r="F21" s="45"/>
      <c r="G21" s="45"/>
      <c r="H21" s="45"/>
      <c r="I21" s="45"/>
      <c r="J21" s="45"/>
      <c r="K21" s="45"/>
      <c r="L21" s="45"/>
      <c r="M21" s="45"/>
      <c r="N21" s="45"/>
      <c r="O21" s="45"/>
      <c r="P21" s="45"/>
      <c r="Q21" s="45"/>
      <c r="R21" s="45"/>
      <c r="S21" s="45"/>
      <c r="T21" s="45"/>
      <c r="U21" s="45"/>
      <c r="W21" s="45"/>
      <c r="X21" s="45"/>
      <c r="Y21" s="45"/>
      <c r="Z21" s="45"/>
    </row>
    <row r="22" customFormat="false" ht="13.8" hidden="false" customHeight="false" outlineLevel="0" collapsed="false">
      <c r="A22" s="45"/>
      <c r="B22" s="45"/>
      <c r="C22" s="45"/>
      <c r="D22" s="45"/>
      <c r="E22" s="45"/>
      <c r="F22" s="45"/>
      <c r="G22" s="45"/>
      <c r="H22" s="45"/>
      <c r="I22" s="45"/>
      <c r="J22" s="45"/>
      <c r="K22" s="45"/>
      <c r="L22" s="45"/>
      <c r="M22" s="45"/>
      <c r="N22" s="45"/>
      <c r="O22" s="45"/>
      <c r="P22" s="45"/>
      <c r="Q22" s="45"/>
      <c r="R22" s="45"/>
      <c r="S22" s="45"/>
      <c r="T22" s="45"/>
      <c r="U22" s="45"/>
      <c r="W22" s="45"/>
      <c r="X22" s="45"/>
      <c r="Y22" s="45"/>
      <c r="Z22" s="45"/>
    </row>
    <row r="23" customFormat="false" ht="36.65" hidden="false" customHeight="false" outlineLevel="0" collapsed="false">
      <c r="A23" s="35" t="s">
        <v>549</v>
      </c>
      <c r="B23" s="35" t="s">
        <v>1112</v>
      </c>
      <c r="C23" s="35" t="s">
        <v>1113</v>
      </c>
      <c r="E23" s="80" t="s">
        <v>1114</v>
      </c>
      <c r="F23" s="45"/>
      <c r="G23" s="45"/>
      <c r="H23" s="45"/>
      <c r="I23" s="35" t="s">
        <v>1111</v>
      </c>
      <c r="J23" s="45"/>
      <c r="L23" s="45"/>
      <c r="M23" s="45"/>
      <c r="N23" s="45"/>
      <c r="O23" s="45" t="s">
        <v>929</v>
      </c>
      <c r="P23" s="45"/>
      <c r="Q23" s="45"/>
      <c r="R23" s="45"/>
      <c r="S23" s="53" t="s">
        <v>931</v>
      </c>
      <c r="T23" s="45"/>
      <c r="U23" s="45"/>
      <c r="V23" s="35" t="s">
        <v>7</v>
      </c>
      <c r="W23" s="45"/>
      <c r="X23" s="45"/>
      <c r="Y23" s="45"/>
      <c r="Z23" s="45"/>
    </row>
    <row r="24" customFormat="false" ht="13.8" hidden="false" customHeight="false" outlineLevel="0" collapsed="false">
      <c r="A24" s="45"/>
      <c r="B24" s="45"/>
      <c r="C24" s="45"/>
      <c r="D24" s="45"/>
      <c r="E24" s="45"/>
      <c r="F24" s="45"/>
      <c r="G24" s="45"/>
      <c r="H24" s="45"/>
      <c r="I24" s="45"/>
      <c r="J24" s="45"/>
      <c r="K24" s="45"/>
      <c r="L24" s="45"/>
      <c r="M24" s="45"/>
      <c r="N24" s="45"/>
      <c r="O24" s="45"/>
      <c r="P24" s="45"/>
      <c r="Q24" s="45"/>
      <c r="R24" s="45"/>
      <c r="S24" s="45"/>
      <c r="T24" s="45"/>
      <c r="U24" s="45"/>
      <c r="W24" s="45"/>
      <c r="X24" s="45"/>
      <c r="Y24" s="45"/>
      <c r="Z24" s="45"/>
    </row>
    <row r="25" customFormat="false" ht="13.8" hidden="false" customHeight="false" outlineLevel="0" collapsed="false">
      <c r="A25" s="45"/>
      <c r="B25" s="45"/>
      <c r="C25" s="45"/>
      <c r="D25" s="45"/>
      <c r="E25" s="45"/>
      <c r="F25" s="45"/>
      <c r="G25" s="45"/>
      <c r="H25" s="45"/>
      <c r="I25" s="45"/>
      <c r="J25" s="45"/>
      <c r="K25" s="45"/>
      <c r="L25" s="45"/>
      <c r="M25" s="45"/>
      <c r="N25" s="45"/>
      <c r="O25" s="45"/>
      <c r="P25" s="45"/>
      <c r="Q25" s="45"/>
      <c r="R25" s="45"/>
      <c r="S25" s="45"/>
      <c r="T25" s="45"/>
      <c r="U25" s="45"/>
      <c r="W25" s="45"/>
      <c r="X25" s="45"/>
      <c r="Y25" s="45"/>
      <c r="Z25" s="45"/>
    </row>
    <row r="26" customFormat="false" ht="13.8" hidden="false" customHeight="false" outlineLevel="0" collapsed="false">
      <c r="A26" s="45"/>
      <c r="B26" s="45"/>
      <c r="C26" s="45"/>
      <c r="D26" s="45"/>
      <c r="E26" s="45"/>
      <c r="F26" s="45"/>
      <c r="G26" s="45"/>
      <c r="H26" s="45"/>
      <c r="I26" s="45"/>
      <c r="J26" s="45"/>
      <c r="K26" s="45"/>
      <c r="L26" s="45"/>
      <c r="M26" s="45"/>
      <c r="N26" s="45"/>
      <c r="O26" s="45"/>
      <c r="P26" s="45"/>
      <c r="Q26" s="45"/>
      <c r="R26" s="45"/>
      <c r="S26" s="45"/>
      <c r="T26" s="45"/>
      <c r="U26" s="45"/>
      <c r="W26" s="45"/>
      <c r="X26" s="45"/>
      <c r="Y26" s="45"/>
      <c r="Z26" s="45"/>
    </row>
    <row r="27" customFormat="false" ht="13.8" hidden="false" customHeight="false" outlineLevel="0" collapsed="false">
      <c r="A27" s="45"/>
      <c r="B27" s="45"/>
      <c r="C27" s="45"/>
      <c r="D27" s="45"/>
      <c r="E27" s="45"/>
      <c r="F27" s="45"/>
      <c r="G27" s="45"/>
      <c r="H27" s="45"/>
      <c r="I27" s="45"/>
      <c r="J27" s="45"/>
      <c r="K27" s="45"/>
      <c r="L27" s="45"/>
      <c r="M27" s="45"/>
      <c r="N27" s="45"/>
      <c r="O27" s="45"/>
      <c r="P27" s="45"/>
      <c r="Q27" s="45"/>
      <c r="R27" s="45"/>
      <c r="S27" s="45"/>
      <c r="T27" s="45"/>
      <c r="U27" s="45"/>
      <c r="W27" s="45"/>
      <c r="X27" s="45"/>
      <c r="Y27" s="45"/>
      <c r="Z27" s="45"/>
    </row>
    <row r="28" customFormat="false" ht="13.8" hidden="false" customHeight="false" outlineLevel="0" collapsed="false">
      <c r="A28" s="45"/>
      <c r="B28" s="45"/>
      <c r="C28" s="45"/>
      <c r="D28" s="45"/>
      <c r="E28" s="45"/>
      <c r="F28" s="45"/>
      <c r="G28" s="45"/>
      <c r="H28" s="45"/>
      <c r="I28" s="45"/>
      <c r="J28" s="45"/>
      <c r="K28" s="45"/>
      <c r="L28" s="45"/>
      <c r="M28" s="45"/>
      <c r="N28" s="45"/>
      <c r="O28" s="45"/>
      <c r="P28" s="45"/>
      <c r="Q28" s="45"/>
      <c r="R28" s="45"/>
      <c r="S28" s="45"/>
      <c r="T28" s="45"/>
      <c r="U28" s="45"/>
      <c r="W28" s="45"/>
      <c r="X28" s="45"/>
      <c r="Y28" s="45"/>
      <c r="Z28" s="45"/>
    </row>
    <row r="29" customFormat="false" ht="15" hidden="false" customHeight="false" outlineLevel="0" collapsed="false">
      <c r="A29" s="45"/>
      <c r="B29" s="45"/>
      <c r="C29" s="45"/>
      <c r="E29" s="45"/>
      <c r="F29" s="45"/>
      <c r="G29" s="45"/>
      <c r="H29" s="45"/>
      <c r="I29" s="45"/>
      <c r="J29" s="45"/>
      <c r="K29" s="45"/>
      <c r="L29" s="45"/>
      <c r="M29" s="45"/>
      <c r="N29" s="45"/>
      <c r="O29" s="45"/>
      <c r="P29" s="45"/>
      <c r="Q29" s="45"/>
      <c r="R29" s="45"/>
      <c r="S29" s="53"/>
      <c r="T29" s="45"/>
      <c r="U29" s="45"/>
      <c r="W29" s="45"/>
      <c r="X29" s="45"/>
      <c r="Y29" s="45"/>
      <c r="Z29" s="45"/>
    </row>
    <row r="30" customFormat="false" ht="70" hidden="false" customHeight="false" outlineLevel="0" collapsed="false">
      <c r="A30" s="35" t="s">
        <v>549</v>
      </c>
      <c r="B30" s="35" t="s">
        <v>1115</v>
      </c>
      <c r="C30" s="35" t="s">
        <v>1116</v>
      </c>
      <c r="E30" s="22" t="s">
        <v>1117</v>
      </c>
      <c r="F30" s="45"/>
      <c r="G30" s="45"/>
      <c r="H30" s="45"/>
      <c r="J30" s="45"/>
      <c r="K30" s="35" t="n">
        <v>1</v>
      </c>
      <c r="L30" s="45"/>
      <c r="M30" s="45"/>
      <c r="N30" s="45"/>
      <c r="O30" s="45" t="s">
        <v>929</v>
      </c>
      <c r="P30" s="45"/>
      <c r="Q30" s="45"/>
      <c r="S30" s="53" t="s">
        <v>931</v>
      </c>
      <c r="T30" s="45"/>
      <c r="U30" s="45"/>
      <c r="V30" s="35" t="s">
        <v>7</v>
      </c>
      <c r="W30" s="45"/>
      <c r="X30" s="45"/>
      <c r="Y30" s="45"/>
      <c r="Z30" s="45"/>
    </row>
    <row r="31" customFormat="false" ht="92.95" hidden="false" customHeight="false" outlineLevel="0" collapsed="false">
      <c r="A31" s="35" t="s">
        <v>1118</v>
      </c>
      <c r="B31" s="35" t="s">
        <v>1119</v>
      </c>
      <c r="C31" s="35" t="s">
        <v>1120</v>
      </c>
      <c r="E31" s="22" t="s">
        <v>1121</v>
      </c>
      <c r="F31" s="45"/>
      <c r="G31" s="45"/>
      <c r="I31" s="35" t="s">
        <v>1122</v>
      </c>
      <c r="J31" s="45"/>
      <c r="L31" s="45"/>
      <c r="M31" s="45"/>
      <c r="N31" s="45"/>
      <c r="O31" s="45"/>
      <c r="P31" s="45"/>
      <c r="Q31" s="45"/>
      <c r="S31" s="53"/>
      <c r="T31" s="45"/>
      <c r="U31" s="45"/>
      <c r="W31" s="45"/>
      <c r="X31" s="45"/>
      <c r="Y31" s="45"/>
      <c r="Z31" s="45"/>
    </row>
    <row r="32" customFormat="false" ht="15" hidden="false" customHeight="false" outlineLevel="0" collapsed="false">
      <c r="A32" s="35" t="s">
        <v>717</v>
      </c>
      <c r="B32" s="35" t="s">
        <v>1123</v>
      </c>
      <c r="C32" s="35" t="s">
        <v>1120</v>
      </c>
      <c r="E32" s="45"/>
      <c r="F32" s="45"/>
      <c r="G32" s="45"/>
      <c r="H32" s="81" t="s">
        <v>1124</v>
      </c>
      <c r="J32" s="45"/>
      <c r="L32" s="45"/>
      <c r="M32" s="45" t="s">
        <v>828</v>
      </c>
      <c r="N32" s="45"/>
      <c r="O32" s="45" t="s">
        <v>1125</v>
      </c>
      <c r="P32" s="45"/>
      <c r="Q32" s="45"/>
      <c r="S32" s="53" t="s">
        <v>931</v>
      </c>
      <c r="T32" s="45"/>
      <c r="U32" s="45"/>
      <c r="V32" s="35" t="s">
        <v>7</v>
      </c>
      <c r="W32" s="45"/>
      <c r="X32" s="45"/>
      <c r="Y32" s="45"/>
      <c r="Z32" s="45"/>
    </row>
    <row r="33" customFormat="false" ht="15" hidden="false" customHeight="false" outlineLevel="0" collapsed="false">
      <c r="A33" s="45" t="s">
        <v>549</v>
      </c>
      <c r="B33" s="45" t="s">
        <v>1126</v>
      </c>
      <c r="C33" s="45" t="s">
        <v>627</v>
      </c>
      <c r="D33" s="45"/>
      <c r="E33" s="45"/>
      <c r="F33" s="45"/>
      <c r="G33" s="45"/>
      <c r="H33" s="45" t="s">
        <v>1127</v>
      </c>
      <c r="I33" s="45"/>
      <c r="J33" s="45"/>
      <c r="K33" s="45"/>
      <c r="L33" s="45"/>
      <c r="M33" s="45" t="s">
        <v>828</v>
      </c>
      <c r="N33" s="45"/>
      <c r="O33" s="45" t="s">
        <v>929</v>
      </c>
      <c r="P33" s="45"/>
      <c r="Q33" s="45"/>
      <c r="S33" s="53" t="s">
        <v>931</v>
      </c>
      <c r="T33" s="45"/>
      <c r="U33" s="45"/>
      <c r="V33" s="35" t="s">
        <v>7</v>
      </c>
      <c r="W33" s="45"/>
      <c r="X33" s="45"/>
      <c r="Y33" s="45"/>
      <c r="Z33" s="45"/>
    </row>
    <row r="34" customFormat="false" ht="13.8" hidden="false" customHeight="false" outlineLevel="0" collapsed="false">
      <c r="A34" s="45"/>
      <c r="B34" s="45"/>
      <c r="C34" s="45"/>
      <c r="D34" s="45"/>
      <c r="E34" s="45"/>
      <c r="F34" s="45"/>
      <c r="G34" s="45"/>
      <c r="H34" s="45"/>
      <c r="I34" s="45"/>
      <c r="J34" s="45"/>
      <c r="K34" s="45"/>
      <c r="L34" s="45"/>
      <c r="M34" s="45"/>
      <c r="N34" s="45"/>
      <c r="O34" s="45"/>
      <c r="P34" s="45"/>
      <c r="Q34" s="45"/>
      <c r="R34" s="45"/>
      <c r="S34" s="45"/>
      <c r="T34" s="45"/>
      <c r="U34" s="45"/>
      <c r="W34" s="45"/>
      <c r="X34" s="45"/>
      <c r="Y34" s="45"/>
      <c r="Z34" s="45"/>
    </row>
    <row r="35" customFormat="false" ht="219.25" hidden="false" customHeight="false" outlineLevel="0" collapsed="false">
      <c r="A35" s="35" t="s">
        <v>549</v>
      </c>
      <c r="B35" s="35" t="s">
        <v>1128</v>
      </c>
      <c r="C35" s="49" t="s">
        <v>1129</v>
      </c>
      <c r="E35" s="29" t="s">
        <v>1130</v>
      </c>
      <c r="F35" s="45"/>
      <c r="G35" s="45"/>
      <c r="H35" s="45"/>
      <c r="I35" s="35" t="s">
        <v>1131</v>
      </c>
      <c r="J35" s="45"/>
      <c r="L35" s="45"/>
      <c r="M35" s="45"/>
      <c r="N35" s="45"/>
      <c r="O35" s="45" t="s">
        <v>929</v>
      </c>
      <c r="P35" s="45"/>
      <c r="Q35" s="45"/>
      <c r="R35" s="45"/>
      <c r="S35" s="53" t="s">
        <v>931</v>
      </c>
      <c r="T35" s="45"/>
      <c r="U35" s="45"/>
      <c r="V35" s="35" t="s">
        <v>7</v>
      </c>
      <c r="W35" s="45"/>
      <c r="X35" s="45"/>
      <c r="Y35" s="45"/>
      <c r="Z35" s="45"/>
    </row>
    <row r="36" customFormat="false" ht="276.65" hidden="false" customHeight="false" outlineLevel="0" collapsed="false">
      <c r="A36" s="35" t="s">
        <v>549</v>
      </c>
      <c r="B36" s="35" t="s">
        <v>1132</v>
      </c>
      <c r="C36" s="35" t="s">
        <v>1133</v>
      </c>
      <c r="E36" s="22" t="s">
        <v>1134</v>
      </c>
      <c r="F36" s="45"/>
      <c r="G36" s="45"/>
      <c r="H36" s="45"/>
      <c r="J36" s="45"/>
      <c r="K36" s="45" t="n">
        <v>1</v>
      </c>
      <c r="L36" s="45"/>
      <c r="M36" s="45"/>
      <c r="N36" s="45"/>
      <c r="O36" s="45" t="s">
        <v>929</v>
      </c>
      <c r="P36" s="45"/>
      <c r="Q36" s="45"/>
      <c r="R36" s="45"/>
      <c r="S36" s="53" t="s">
        <v>931</v>
      </c>
      <c r="T36" s="45"/>
      <c r="U36" s="45"/>
      <c r="V36" s="35" t="s">
        <v>7</v>
      </c>
      <c r="W36" s="45"/>
      <c r="X36" s="45"/>
      <c r="Y36" s="45"/>
      <c r="Z36" s="45"/>
    </row>
    <row r="37" customFormat="false" ht="115.95" hidden="false" customHeight="false" outlineLevel="0" collapsed="false">
      <c r="A37" s="35" t="s">
        <v>549</v>
      </c>
      <c r="B37" s="35" t="s">
        <v>1135</v>
      </c>
      <c r="C37" s="35" t="s">
        <v>1136</v>
      </c>
      <c r="E37" s="22" t="s">
        <v>1137</v>
      </c>
      <c r="F37" s="45"/>
      <c r="G37" s="45"/>
      <c r="H37" s="45"/>
      <c r="I37" s="35" t="s">
        <v>1138</v>
      </c>
      <c r="J37" s="45"/>
      <c r="K37" s="35" t="n">
        <v>1</v>
      </c>
      <c r="L37" s="45"/>
      <c r="M37" s="45"/>
      <c r="N37" s="45"/>
      <c r="O37" s="45" t="s">
        <v>929</v>
      </c>
      <c r="P37" s="45"/>
      <c r="Q37" s="45"/>
      <c r="R37" s="45"/>
      <c r="S37" s="53" t="s">
        <v>931</v>
      </c>
      <c r="T37" s="45"/>
      <c r="U37" s="45"/>
      <c r="V37" s="35" t="s">
        <v>7</v>
      </c>
      <c r="W37" s="45"/>
      <c r="X37" s="45"/>
      <c r="Y37" s="45"/>
      <c r="Z37" s="45"/>
    </row>
    <row r="38" customFormat="false" ht="92.95" hidden="false" customHeight="false" outlineLevel="0" collapsed="false">
      <c r="A38" s="35" t="s">
        <v>549</v>
      </c>
      <c r="B38" s="35" t="s">
        <v>1139</v>
      </c>
      <c r="C38" s="35" t="s">
        <v>1140</v>
      </c>
      <c r="E38" s="22" t="s">
        <v>1141</v>
      </c>
      <c r="F38" s="45"/>
      <c r="G38" s="45"/>
      <c r="H38" s="45"/>
      <c r="I38" s="35" t="s">
        <v>1138</v>
      </c>
      <c r="J38" s="45"/>
      <c r="L38" s="45"/>
      <c r="M38" s="45"/>
      <c r="N38" s="45"/>
      <c r="O38" s="45" t="s">
        <v>929</v>
      </c>
      <c r="P38" s="45"/>
      <c r="Q38" s="45"/>
      <c r="S38" s="53" t="s">
        <v>931</v>
      </c>
      <c r="T38" s="45"/>
      <c r="U38" s="45"/>
      <c r="V38" s="35" t="s">
        <v>7</v>
      </c>
      <c r="W38" s="45"/>
      <c r="X38" s="45"/>
      <c r="Y38" s="45"/>
      <c r="Z38" s="45"/>
    </row>
    <row r="39" customFormat="false" ht="104.45" hidden="false" customHeight="false" outlineLevel="0" collapsed="false">
      <c r="A39" s="35" t="s">
        <v>1092</v>
      </c>
      <c r="B39" s="35" t="s">
        <v>1142</v>
      </c>
      <c r="C39" s="35" t="s">
        <v>1143</v>
      </c>
      <c r="E39" s="22" t="s">
        <v>1144</v>
      </c>
      <c r="F39" s="45"/>
      <c r="G39" s="45"/>
      <c r="H39" s="45"/>
      <c r="I39" s="35" t="s">
        <v>1145</v>
      </c>
      <c r="J39" s="45"/>
      <c r="L39" s="45"/>
      <c r="M39" s="45"/>
      <c r="N39" s="45"/>
      <c r="O39" s="45" t="s">
        <v>937</v>
      </c>
      <c r="P39" s="45"/>
      <c r="Q39" s="45"/>
      <c r="S39" s="53" t="s">
        <v>931</v>
      </c>
      <c r="T39" s="45"/>
      <c r="U39" s="45"/>
      <c r="V39" s="35" t="s">
        <v>7</v>
      </c>
      <c r="W39" s="45"/>
      <c r="X39" s="45"/>
      <c r="Y39" s="45"/>
      <c r="Z39" s="45"/>
    </row>
    <row r="40" customFormat="false" ht="13.8" hidden="false" customHeight="false" outlineLevel="0" collapsed="false">
      <c r="A40" s="45"/>
      <c r="B40" s="45"/>
      <c r="C40" s="45"/>
      <c r="D40" s="45"/>
      <c r="E40" s="45"/>
      <c r="F40" s="45"/>
      <c r="G40" s="45"/>
      <c r="H40" s="45"/>
      <c r="I40" s="45"/>
      <c r="J40" s="45"/>
      <c r="K40" s="45"/>
      <c r="L40" s="45"/>
      <c r="M40" s="45"/>
      <c r="N40" s="45"/>
      <c r="O40" s="45"/>
      <c r="P40" s="45"/>
      <c r="Q40" s="45"/>
      <c r="R40" s="45"/>
      <c r="S40" s="45"/>
      <c r="T40" s="45"/>
      <c r="U40" s="45"/>
      <c r="W40" s="45"/>
      <c r="X40" s="45"/>
      <c r="Y40" s="45"/>
      <c r="Z40" s="45"/>
    </row>
    <row r="41" customFormat="false" ht="47.05" hidden="false" customHeight="false" outlineLevel="0" collapsed="false">
      <c r="A41" s="35" t="s">
        <v>549</v>
      </c>
      <c r="B41" s="35" t="s">
        <v>1146</v>
      </c>
      <c r="C41" s="35" t="s">
        <v>1147</v>
      </c>
      <c r="E41" s="22" t="s">
        <v>1148</v>
      </c>
      <c r="F41" s="45"/>
      <c r="G41" s="45"/>
      <c r="H41" s="45"/>
      <c r="J41" s="45"/>
      <c r="K41" s="35" t="n">
        <v>1</v>
      </c>
      <c r="L41" s="45"/>
      <c r="M41" s="45"/>
      <c r="N41" s="45"/>
      <c r="O41" s="45" t="s">
        <v>929</v>
      </c>
      <c r="P41" s="45"/>
      <c r="Q41" s="45"/>
      <c r="R41" s="45"/>
      <c r="S41" s="53" t="s">
        <v>931</v>
      </c>
      <c r="T41" s="45"/>
      <c r="U41" s="45"/>
      <c r="V41" s="35" t="s">
        <v>7</v>
      </c>
      <c r="W41" s="45"/>
      <c r="X41" s="45"/>
      <c r="Y41" s="45"/>
      <c r="Z41" s="45"/>
    </row>
    <row r="42" customFormat="false" ht="47.05" hidden="false" customHeight="false" outlineLevel="0" collapsed="false">
      <c r="A42" s="35" t="s">
        <v>549</v>
      </c>
      <c r="B42" s="35" t="s">
        <v>1149</v>
      </c>
      <c r="C42" s="35" t="s">
        <v>1150</v>
      </c>
      <c r="E42" s="22" t="s">
        <v>1151</v>
      </c>
      <c r="F42" s="45"/>
      <c r="G42" s="45"/>
      <c r="H42" s="45"/>
      <c r="I42" s="35" t="s">
        <v>1152</v>
      </c>
      <c r="J42" s="45"/>
      <c r="K42" s="35" t="n">
        <v>1</v>
      </c>
      <c r="L42" s="45"/>
      <c r="M42" s="45"/>
      <c r="N42" s="45"/>
      <c r="O42" s="45" t="s">
        <v>929</v>
      </c>
      <c r="P42" s="45"/>
      <c r="Q42" s="45"/>
      <c r="R42" s="45"/>
      <c r="S42" s="53" t="s">
        <v>931</v>
      </c>
      <c r="T42" s="45"/>
      <c r="U42" s="45"/>
      <c r="V42" s="35" t="s">
        <v>7</v>
      </c>
      <c r="W42" s="45"/>
      <c r="X42" s="45"/>
      <c r="Y42" s="45"/>
      <c r="Z42" s="45"/>
    </row>
    <row r="43" customFormat="false" ht="13.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L2" activePane="bottomLeft" state="frozen"/>
      <selection pane="topLeft" activeCell="A1" activeCellId="0" sqref="A1"/>
      <selection pane="bottomLeft" activeCell="A3" activeCellId="0" sqref="A3"/>
    </sheetView>
  </sheetViews>
  <sheetFormatPr defaultColWidth="8.4765625" defaultRowHeight="13.8" zeroHeight="false" outlineLevelRow="0" outlineLevelCol="0"/>
  <cols>
    <col collapsed="false" customWidth="true" hidden="false" outlineLevel="0" max="1" min="1" style="74" width="20.87"/>
    <col collapsed="false" customWidth="true" hidden="false" outlineLevel="0" max="2" min="2" style="74" width="26.12"/>
    <col collapsed="false" customWidth="true" hidden="false" outlineLevel="0" max="3" min="3" style="74" width="13.75"/>
    <col collapsed="false" customWidth="true" hidden="false" outlineLevel="0" max="4" min="4" style="74" width="21.63"/>
    <col collapsed="false" customWidth="true" hidden="false" outlineLevel="0" max="5" min="5" style="74" width="7.81"/>
    <col collapsed="false" customWidth="true" hidden="false" outlineLevel="0" max="6" min="6" style="74" width="42.43"/>
    <col collapsed="false" customWidth="true" hidden="false" outlineLevel="0" max="7" min="7" style="74" width="19"/>
    <col collapsed="false" customWidth="false" hidden="false" outlineLevel="0" max="9" min="8" style="74" width="8.48"/>
    <col collapsed="false" customWidth="true" hidden="false" outlineLevel="0" max="10" min="10" style="74" width="19.87"/>
    <col collapsed="false" customWidth="true" hidden="false" outlineLevel="0" max="11" min="11" style="74" width="48.25"/>
    <col collapsed="false" customWidth="false" hidden="false" outlineLevel="0" max="15" min="12" style="74" width="8.48"/>
    <col collapsed="false" customWidth="true" hidden="false" outlineLevel="0" max="16" min="16" style="74" width="16.25"/>
    <col collapsed="false" customWidth="false" hidden="false" outlineLevel="0" max="1024" min="17" style="74" width="8.48"/>
  </cols>
  <sheetData>
    <row r="1" customFormat="false" ht="13.8" hidden="false" customHeight="false" outlineLevel="0" collapsed="false">
      <c r="A1" s="74" t="s">
        <v>543</v>
      </c>
      <c r="B1" s="74" t="s">
        <v>545</v>
      </c>
      <c r="C1" s="74" t="s">
        <v>544</v>
      </c>
      <c r="D1" s="74" t="s">
        <v>546</v>
      </c>
      <c r="E1" s="74" t="s">
        <v>547</v>
      </c>
      <c r="F1" s="74" t="s">
        <v>697</v>
      </c>
      <c r="G1" s="74" t="s">
        <v>921</v>
      </c>
      <c r="H1" s="45" t="s">
        <v>548</v>
      </c>
      <c r="I1" s="45" t="s">
        <v>699</v>
      </c>
      <c r="J1" s="74" t="s">
        <v>700</v>
      </c>
      <c r="K1" s="74" t="s">
        <v>1153</v>
      </c>
      <c r="L1" s="74" t="s">
        <v>703</v>
      </c>
      <c r="M1" s="74" t="s">
        <v>4</v>
      </c>
      <c r="N1" s="74" t="s">
        <v>3</v>
      </c>
      <c r="O1" s="74" t="s">
        <v>704</v>
      </c>
      <c r="P1" s="74" t="s">
        <v>705</v>
      </c>
      <c r="Q1" s="74" t="s">
        <v>892</v>
      </c>
      <c r="R1" s="74" t="s">
        <v>706</v>
      </c>
      <c r="S1" s="74" t="s">
        <v>707</v>
      </c>
      <c r="T1" s="74" t="s">
        <v>708</v>
      </c>
      <c r="U1" s="74" t="s">
        <v>710</v>
      </c>
      <c r="V1" s="74" t="s">
        <v>711</v>
      </c>
      <c r="W1" s="74" t="s">
        <v>0</v>
      </c>
      <c r="X1" s="74" t="s">
        <v>712</v>
      </c>
      <c r="Y1" s="74" t="s">
        <v>713</v>
      </c>
      <c r="Z1" s="74" t="s">
        <v>714</v>
      </c>
      <c r="AA1" s="74" t="s">
        <v>6</v>
      </c>
    </row>
    <row r="2" customFormat="false" ht="15" hidden="false" customHeight="false" outlineLevel="0" collapsed="false">
      <c r="A2" s="74" t="s">
        <v>715</v>
      </c>
      <c r="B2" s="46" t="s">
        <v>640</v>
      </c>
      <c r="C2" s="46"/>
      <c r="D2" s="46"/>
      <c r="E2" s="46" t="s">
        <v>641</v>
      </c>
      <c r="H2" s="45"/>
      <c r="I2" s="45"/>
      <c r="AA2" s="45"/>
    </row>
    <row r="3" s="35" customFormat="true" ht="15" hidden="false" customHeight="false" outlineLevel="0" collapsed="false">
      <c r="A3" s="46" t="s">
        <v>715</v>
      </c>
      <c r="B3" s="35" t="s">
        <v>9</v>
      </c>
      <c r="C3" s="47"/>
      <c r="D3" s="47"/>
      <c r="E3" s="82" t="s">
        <v>1154</v>
      </c>
      <c r="P3" s="45"/>
    </row>
    <row r="4" customFormat="false" ht="13.8" hidden="false" customHeight="false" outlineLevel="0" collapsed="false">
      <c r="A4" s="45" t="s">
        <v>549</v>
      </c>
      <c r="B4" s="64" t="s">
        <v>566</v>
      </c>
      <c r="C4" s="64"/>
      <c r="D4" s="45"/>
      <c r="E4" s="45" t="s">
        <v>1155</v>
      </c>
      <c r="F4" s="45"/>
      <c r="G4" s="45"/>
      <c r="H4" s="45" t="s">
        <v>1156</v>
      </c>
      <c r="I4" s="45"/>
      <c r="K4" s="45"/>
      <c r="L4" s="45"/>
      <c r="M4" s="45"/>
      <c r="N4" s="45" t="s">
        <v>828</v>
      </c>
      <c r="O4" s="45"/>
      <c r="P4" s="45"/>
      <c r="Q4" s="45"/>
      <c r="R4" s="45"/>
      <c r="S4" s="45"/>
      <c r="T4" s="45"/>
      <c r="U4" s="45"/>
      <c r="V4" s="45"/>
      <c r="W4" s="45"/>
      <c r="X4" s="45"/>
      <c r="Y4" s="45"/>
      <c r="Z4" s="45"/>
    </row>
    <row r="5" customFormat="false" ht="15" hidden="false" customHeight="false" outlineLevel="0" collapsed="false">
      <c r="A5" s="53" t="s">
        <v>922</v>
      </c>
      <c r="B5" s="53" t="s">
        <v>1015</v>
      </c>
      <c r="C5" s="53"/>
      <c r="D5" s="53" t="s">
        <v>1088</v>
      </c>
      <c r="E5" s="53" t="s">
        <v>801</v>
      </c>
      <c r="F5" s="53"/>
      <c r="G5" s="45"/>
      <c r="H5" s="45" t="s">
        <v>924</v>
      </c>
      <c r="I5" s="45"/>
      <c r="J5" s="45"/>
      <c r="K5" s="45"/>
      <c r="L5" s="45"/>
      <c r="N5" s="45" t="s">
        <v>828</v>
      </c>
      <c r="O5" s="45"/>
      <c r="P5" s="45"/>
      <c r="Q5" s="45"/>
      <c r="R5" s="45"/>
      <c r="S5" s="45"/>
      <c r="T5" s="45"/>
      <c r="U5" s="45"/>
      <c r="V5" s="45"/>
      <c r="W5" s="45"/>
      <c r="X5" s="45"/>
      <c r="Y5" s="45"/>
      <c r="Z5" s="45"/>
    </row>
    <row r="6" customFormat="false" ht="13.8" hidden="false" customHeight="false" outlineLevel="0" collapsed="false">
      <c r="A6" s="74" t="s">
        <v>549</v>
      </c>
      <c r="B6" s="74" t="s">
        <v>1090</v>
      </c>
      <c r="E6" s="74" t="s">
        <v>1157</v>
      </c>
      <c r="F6" s="45"/>
      <c r="G6" s="45"/>
      <c r="H6" s="74" t="s">
        <v>1158</v>
      </c>
      <c r="I6" s="45"/>
      <c r="J6" s="45"/>
      <c r="K6" s="45"/>
      <c r="M6" s="45"/>
      <c r="N6" s="45" t="s">
        <v>828</v>
      </c>
      <c r="O6" s="45"/>
      <c r="P6" s="45"/>
      <c r="Q6" s="45"/>
      <c r="R6" s="45"/>
      <c r="S6" s="45"/>
      <c r="T6" s="45"/>
      <c r="U6" s="45"/>
      <c r="V6" s="45"/>
      <c r="W6" s="45"/>
      <c r="X6" s="45"/>
      <c r="Y6" s="45"/>
      <c r="Z6" s="45"/>
    </row>
    <row r="7" customFormat="false" ht="13.8" hidden="false" customHeight="false" outlineLevel="0" collapsed="false">
      <c r="A7" s="74" t="s">
        <v>549</v>
      </c>
      <c r="B7" s="74" t="s">
        <v>1098</v>
      </c>
      <c r="E7" s="74" t="s">
        <v>1159</v>
      </c>
      <c r="F7" s="45"/>
      <c r="G7" s="45"/>
      <c r="H7" s="74" t="s">
        <v>1160</v>
      </c>
      <c r="I7" s="45"/>
      <c r="J7" s="45"/>
      <c r="K7" s="45"/>
      <c r="M7" s="45"/>
      <c r="N7" s="45" t="s">
        <v>828</v>
      </c>
      <c r="O7" s="45"/>
      <c r="P7" s="45"/>
      <c r="Q7" s="45"/>
      <c r="R7" s="45"/>
      <c r="S7" s="45"/>
      <c r="T7" s="45"/>
      <c r="U7" s="45"/>
      <c r="V7" s="45"/>
      <c r="W7" s="45"/>
      <c r="X7" s="45"/>
      <c r="Y7" s="45"/>
      <c r="Z7" s="45"/>
    </row>
    <row r="8" s="83" customFormat="true" ht="13.8" hidden="false" customHeight="false" outlineLevel="0" collapsed="false">
      <c r="A8" s="83" t="s">
        <v>549</v>
      </c>
      <c r="B8" s="83" t="s">
        <v>1161</v>
      </c>
      <c r="E8" s="83" t="s">
        <v>432</v>
      </c>
      <c r="H8" s="83" t="s">
        <v>1162</v>
      </c>
      <c r="N8" s="84" t="s">
        <v>828</v>
      </c>
    </row>
    <row r="9" customFormat="false" ht="13.8" hidden="false" customHeight="false" outlineLevel="0" collapsed="false">
      <c r="A9" s="74" t="s">
        <v>549</v>
      </c>
      <c r="B9" s="74" t="s">
        <v>1106</v>
      </c>
      <c r="E9" s="74" t="s">
        <v>1163</v>
      </c>
      <c r="H9" s="74" t="s">
        <v>1164</v>
      </c>
      <c r="N9" s="45" t="s">
        <v>828</v>
      </c>
      <c r="O9" s="35"/>
      <c r="W9" s="45"/>
    </row>
    <row r="10" customFormat="false" ht="13.8" hidden="false" customHeight="false" outlineLevel="0" collapsed="false">
      <c r="A10" s="74" t="s">
        <v>549</v>
      </c>
      <c r="B10" s="74" t="s">
        <v>952</v>
      </c>
      <c r="E10" s="74" t="s">
        <v>953</v>
      </c>
      <c r="H10" s="74" t="s">
        <v>1165</v>
      </c>
      <c r="N10" s="45" t="s">
        <v>828</v>
      </c>
      <c r="W10" s="45"/>
    </row>
    <row r="11" customFormat="false" ht="13.8" hidden="false" customHeight="false" outlineLevel="0" collapsed="false">
      <c r="A11" s="74" t="s">
        <v>549</v>
      </c>
      <c r="B11" s="74" t="s">
        <v>1166</v>
      </c>
      <c r="E11" s="74" t="s">
        <v>1167</v>
      </c>
      <c r="F11" s="45"/>
      <c r="G11" s="45"/>
      <c r="H11" s="45" t="s">
        <v>1168</v>
      </c>
      <c r="I11" s="45"/>
      <c r="K11" s="45"/>
      <c r="L11" s="45"/>
      <c r="M11" s="45"/>
      <c r="N11" s="45" t="s">
        <v>828</v>
      </c>
      <c r="O11" s="45"/>
      <c r="P11" s="45"/>
      <c r="Q11" s="45"/>
      <c r="R11" s="45"/>
      <c r="S11" s="45"/>
      <c r="T11" s="45"/>
      <c r="U11" s="45"/>
      <c r="V11" s="45"/>
      <c r="W11" s="45"/>
      <c r="X11" s="45"/>
      <c r="Y11" s="45"/>
      <c r="Z11" s="45"/>
    </row>
    <row r="12" customFormat="false" ht="13.8" hidden="false" customHeight="false" outlineLevel="0" collapsed="false">
      <c r="A12" s="35" t="s">
        <v>549</v>
      </c>
      <c r="B12" s="74" t="s">
        <v>627</v>
      </c>
      <c r="E12" s="74" t="s">
        <v>1169</v>
      </c>
      <c r="F12" s="45"/>
      <c r="G12" s="45"/>
      <c r="H12" s="45" t="s">
        <v>1170</v>
      </c>
      <c r="I12" s="45"/>
      <c r="K12" s="45"/>
      <c r="M12" s="45"/>
      <c r="N12" s="45" t="s">
        <v>828</v>
      </c>
      <c r="O12" s="45"/>
      <c r="P12" s="45"/>
      <c r="Q12" s="45"/>
      <c r="R12" s="45"/>
      <c r="S12" s="45"/>
      <c r="T12" s="45"/>
      <c r="U12" s="45"/>
      <c r="V12" s="45"/>
      <c r="W12" s="45"/>
      <c r="X12" s="45"/>
      <c r="Y12" s="45"/>
      <c r="Z12" s="45"/>
    </row>
    <row r="13" customFormat="false" ht="13.8" hidden="false" customHeight="false" outlineLevel="0" collapsed="false">
      <c r="F13" s="45"/>
      <c r="G13" s="45"/>
      <c r="H13" s="45"/>
      <c r="I13" s="45"/>
      <c r="K13" s="45"/>
      <c r="M13" s="45"/>
      <c r="N13" s="45"/>
      <c r="O13" s="45"/>
      <c r="P13" s="45"/>
      <c r="Q13" s="45"/>
      <c r="R13" s="45"/>
      <c r="S13" s="45"/>
      <c r="T13" s="45"/>
      <c r="U13" s="45"/>
      <c r="V13" s="45"/>
      <c r="W13" s="45"/>
      <c r="X13" s="45"/>
      <c r="Y13" s="45"/>
      <c r="Z13" s="45"/>
    </row>
    <row r="14" customFormat="false" ht="13.8" hidden="false" customHeight="false" outlineLevel="0" collapsed="false">
      <c r="B14" s="85"/>
      <c r="C14" s="85"/>
      <c r="D14" s="15"/>
      <c r="H14" s="45"/>
    </row>
    <row r="16" customFormat="false" ht="13.8" hidden="false" customHeight="false" outlineLevel="0" collapsed="false">
      <c r="A16" s="74" t="s">
        <v>549</v>
      </c>
      <c r="B16" s="74" t="s">
        <v>1133</v>
      </c>
      <c r="E16" s="74" t="s">
        <v>1171</v>
      </c>
      <c r="F16" s="45"/>
      <c r="G16" s="45"/>
      <c r="H16" s="74" t="s">
        <v>1172</v>
      </c>
      <c r="I16" s="45"/>
      <c r="K16" s="45"/>
      <c r="L16" s="45"/>
      <c r="M16" s="45"/>
      <c r="N16" s="45" t="s">
        <v>828</v>
      </c>
      <c r="O16" s="45"/>
      <c r="P16" s="45"/>
      <c r="Q16" s="45"/>
      <c r="R16" s="45"/>
      <c r="S16" s="45"/>
      <c r="T16" s="45"/>
      <c r="U16" s="45"/>
      <c r="V16" s="45"/>
      <c r="W16" s="45"/>
      <c r="X16" s="45"/>
      <c r="Y16" s="45"/>
      <c r="Z16" s="45"/>
    </row>
    <row r="17" customFormat="false" ht="13.8" hidden="false" customHeight="false" outlineLevel="0" collapsed="false">
      <c r="A17" s="74" t="s">
        <v>549</v>
      </c>
      <c r="B17" s="35" t="s">
        <v>1173</v>
      </c>
      <c r="E17" s="74" t="s">
        <v>1174</v>
      </c>
      <c r="F17" s="45"/>
      <c r="G17" s="45"/>
      <c r="H17" s="35" t="s">
        <v>1175</v>
      </c>
      <c r="I17" s="45"/>
      <c r="K17" s="45"/>
      <c r="M17" s="45"/>
      <c r="N17" s="45" t="s">
        <v>828</v>
      </c>
      <c r="O17" s="45"/>
      <c r="P17" s="45"/>
      <c r="Q17" s="45"/>
      <c r="R17" s="45"/>
      <c r="S17" s="45"/>
      <c r="T17" s="45"/>
      <c r="U17" s="45"/>
      <c r="V17" s="45"/>
      <c r="W17" s="45"/>
      <c r="X17" s="45"/>
      <c r="Y17" s="45"/>
      <c r="Z17" s="45"/>
    </row>
    <row r="18" customFormat="false" ht="13.8" hidden="false" customHeight="false" outlineLevel="0" collapsed="false">
      <c r="A18" s="74" t="s">
        <v>549</v>
      </c>
      <c r="B18" s="74" t="s">
        <v>1176</v>
      </c>
      <c r="E18" s="74" t="s">
        <v>1177</v>
      </c>
      <c r="F18" s="45"/>
      <c r="G18" s="45"/>
      <c r="H18" s="74" t="s">
        <v>1178</v>
      </c>
      <c r="I18" s="45"/>
      <c r="K18" s="45"/>
      <c r="M18" s="45"/>
      <c r="N18" s="45" t="s">
        <v>828</v>
      </c>
      <c r="O18" s="45"/>
      <c r="P18" s="45"/>
      <c r="Q18" s="45"/>
      <c r="R18" s="45"/>
      <c r="S18" s="45"/>
      <c r="T18" s="45"/>
      <c r="U18" s="45"/>
      <c r="V18" s="45"/>
      <c r="W18" s="45"/>
      <c r="X18" s="45"/>
      <c r="Y18" s="45"/>
      <c r="Z18" s="45"/>
    </row>
    <row r="19" customFormat="false" ht="13.8" hidden="false" customHeight="false" outlineLevel="0" collapsed="false">
      <c r="A19" s="74" t="s">
        <v>549</v>
      </c>
      <c r="B19" s="74" t="s">
        <v>1140</v>
      </c>
      <c r="E19" s="74" t="s">
        <v>1179</v>
      </c>
      <c r="F19" s="45"/>
      <c r="G19" s="45"/>
      <c r="H19" s="74" t="s">
        <v>1180</v>
      </c>
      <c r="I19" s="45"/>
      <c r="K19" s="45"/>
      <c r="M19" s="45"/>
      <c r="N19" s="45" t="s">
        <v>828</v>
      </c>
      <c r="O19" s="45"/>
      <c r="P19" s="45"/>
      <c r="Q19" s="45"/>
      <c r="R19" s="45"/>
      <c r="S19" s="45"/>
      <c r="T19" s="45"/>
      <c r="U19" s="45"/>
      <c r="V19" s="45"/>
      <c r="X19" s="45"/>
      <c r="Y19" s="45"/>
      <c r="Z19" s="45"/>
      <c r="AA19" s="45"/>
    </row>
    <row r="20" customFormat="false" ht="13.8" hidden="false" customHeight="false" outlineLevel="0" collapsed="false">
      <c r="A20" s="74" t="s">
        <v>1181</v>
      </c>
      <c r="B20" s="74" t="s">
        <v>1143</v>
      </c>
      <c r="E20" s="74" t="s">
        <v>1182</v>
      </c>
      <c r="F20" s="45"/>
      <c r="G20" s="45"/>
      <c r="H20" s="45" t="s">
        <v>1183</v>
      </c>
      <c r="I20" s="45"/>
      <c r="K20" s="45"/>
      <c r="M20" s="45"/>
      <c r="N20" s="45" t="s">
        <v>828</v>
      </c>
      <c r="O20" s="45"/>
      <c r="P20" s="45"/>
      <c r="Q20" s="45"/>
      <c r="R20" s="45"/>
      <c r="S20" s="45"/>
      <c r="T20" s="45"/>
      <c r="U20" s="45"/>
      <c r="V20" s="45"/>
      <c r="X20" s="45"/>
      <c r="Y20" s="45"/>
      <c r="Z20" s="45"/>
      <c r="AA20" s="45"/>
    </row>
    <row r="21" customFormat="false" ht="13.8" hidden="false" customHeight="false" outlineLevel="0" collapsed="false">
      <c r="B21" s="86"/>
      <c r="C21" s="86"/>
      <c r="F21" s="45"/>
      <c r="G21" s="45"/>
      <c r="H21" s="64"/>
      <c r="I21" s="45"/>
      <c r="K21" s="45"/>
      <c r="M21" s="45"/>
      <c r="N21" s="45"/>
      <c r="O21" s="45"/>
      <c r="P21" s="45"/>
      <c r="Q21" s="45"/>
      <c r="R21" s="45"/>
      <c r="S21" s="45"/>
      <c r="T21" s="45"/>
      <c r="U21" s="45"/>
      <c r="V21" s="45"/>
      <c r="X21" s="45"/>
      <c r="Y21" s="45"/>
      <c r="Z21" s="45"/>
      <c r="AA21" s="45"/>
    </row>
    <row r="22" customFormat="false" ht="15" hidden="false" customHeight="false" outlineLevel="0" collapsed="false">
      <c r="A22" s="74" t="s">
        <v>959</v>
      </c>
      <c r="B22" s="35" t="s">
        <v>1184</v>
      </c>
      <c r="C22" s="35"/>
      <c r="E22" s="74" t="s">
        <v>1185</v>
      </c>
      <c r="J22" s="74" t="s">
        <v>1186</v>
      </c>
      <c r="P22" s="45"/>
      <c r="Q22" s="45"/>
      <c r="R22" s="45"/>
      <c r="S22" s="45"/>
      <c r="T22" s="53"/>
      <c r="W22" s="45" t="s">
        <v>7</v>
      </c>
    </row>
    <row r="23" customFormat="false" ht="15" hidden="false" customHeight="false" outlineLevel="0" collapsed="false">
      <c r="B23" s="35"/>
      <c r="C23" s="35"/>
      <c r="D23" s="35"/>
      <c r="P23" s="45"/>
      <c r="Q23" s="45"/>
      <c r="R23" s="45"/>
      <c r="S23" s="45"/>
      <c r="T23" s="53"/>
      <c r="W23" s="45"/>
    </row>
    <row r="24" customFormat="false" ht="15" hidden="false" customHeight="false" outlineLevel="0" collapsed="false">
      <c r="P24" s="45"/>
      <c r="T24" s="53"/>
      <c r="W24" s="45"/>
    </row>
    <row r="25" customFormat="false" ht="195.75" hidden="false" customHeight="false" outlineLevel="0" collapsed="false">
      <c r="A25" s="74" t="s">
        <v>549</v>
      </c>
      <c r="B25" s="74" t="s">
        <v>1187</v>
      </c>
      <c r="D25" s="74" t="s">
        <v>1188</v>
      </c>
      <c r="F25" s="87" t="s">
        <v>1189</v>
      </c>
      <c r="J25" s="35" t="s">
        <v>1186</v>
      </c>
      <c r="L25" s="74" t="n">
        <v>1</v>
      </c>
      <c r="N25" s="0"/>
      <c r="P25" s="45" t="s">
        <v>929</v>
      </c>
      <c r="T25" s="53" t="s">
        <v>931</v>
      </c>
      <c r="W25" s="45" t="s">
        <v>7</v>
      </c>
      <c r="AA25" s="74" t="s">
        <v>1190</v>
      </c>
    </row>
    <row r="26" customFormat="false" ht="13.8" hidden="false" customHeight="false" outlineLevel="0" collapsed="false">
      <c r="A26" s="88"/>
      <c r="B26" s="89"/>
      <c r="C26" s="89"/>
      <c r="D26" s="89"/>
      <c r="E26" s="89"/>
      <c r="F26" s="88"/>
      <c r="G26" s="88"/>
      <c r="H26" s="88"/>
      <c r="I26" s="88"/>
      <c r="J26" s="81"/>
      <c r="K26" s="88"/>
      <c r="P26" s="45"/>
    </row>
    <row r="27" customFormat="false" ht="58.55" hidden="false" customHeight="false" outlineLevel="0" collapsed="false">
      <c r="A27" s="74" t="s">
        <v>549</v>
      </c>
      <c r="B27" s="74" t="s">
        <v>1191</v>
      </c>
      <c r="D27" s="74" t="s">
        <v>1192</v>
      </c>
      <c r="F27" s="90" t="s">
        <v>1193</v>
      </c>
      <c r="J27" s="74" t="s">
        <v>1186</v>
      </c>
      <c r="L27" s="74" t="n">
        <v>1</v>
      </c>
      <c r="P27" s="45" t="s">
        <v>929</v>
      </c>
      <c r="T27" s="53" t="s">
        <v>931</v>
      </c>
      <c r="W27" s="45" t="s">
        <v>7</v>
      </c>
    </row>
    <row r="28" customFormat="false" ht="15" hidden="false" customHeight="false" outlineLevel="0" collapsed="false">
      <c r="P28" s="45"/>
      <c r="T28" s="53"/>
      <c r="W28" s="45"/>
    </row>
    <row r="29" customFormat="false" ht="24.1" hidden="false" customHeight="false" outlineLevel="0" collapsed="false">
      <c r="A29" s="74" t="s">
        <v>549</v>
      </c>
      <c r="B29" s="74" t="s">
        <v>1194</v>
      </c>
      <c r="D29" s="74" t="s">
        <v>1195</v>
      </c>
      <c r="F29" s="90" t="s">
        <v>1196</v>
      </c>
      <c r="J29" s="74" t="s">
        <v>1186</v>
      </c>
      <c r="L29" s="74" t="n">
        <v>1</v>
      </c>
      <c r="P29" s="45" t="s">
        <v>929</v>
      </c>
      <c r="T29" s="53" t="s">
        <v>931</v>
      </c>
      <c r="W29" s="45" t="s">
        <v>7</v>
      </c>
    </row>
    <row r="30" customFormat="false" ht="15" hidden="false" customHeight="false" outlineLevel="0" collapsed="false">
      <c r="A30" s="74" t="s">
        <v>549</v>
      </c>
      <c r="B30" s="74" t="s">
        <v>1197</v>
      </c>
      <c r="D30" s="74" t="s">
        <v>1198</v>
      </c>
      <c r="F30" s="91" t="s">
        <v>1199</v>
      </c>
      <c r="J30" s="74" t="s">
        <v>1200</v>
      </c>
      <c r="P30" s="45" t="s">
        <v>929</v>
      </c>
      <c r="T30" s="53" t="s">
        <v>931</v>
      </c>
      <c r="W30" s="45" t="s">
        <v>7</v>
      </c>
    </row>
    <row r="31" customFormat="false" ht="15" hidden="false" customHeight="false" outlineLevel="0" collapsed="false">
      <c r="A31" s="74" t="s">
        <v>848</v>
      </c>
      <c r="B31" s="35" t="s">
        <v>1201</v>
      </c>
      <c r="J31" s="35" t="s">
        <v>1202</v>
      </c>
      <c r="P31" s="45"/>
      <c r="T31" s="53"/>
      <c r="W31" s="45"/>
    </row>
    <row r="32" customFormat="false" ht="36.65" hidden="false" customHeight="false" outlineLevel="0" collapsed="false">
      <c r="A32" s="74" t="s">
        <v>766</v>
      </c>
      <c r="B32" s="74" t="s">
        <v>1203</v>
      </c>
      <c r="C32" s="35" t="s">
        <v>1201</v>
      </c>
      <c r="D32" s="74" t="s">
        <v>1204</v>
      </c>
      <c r="F32" s="29" t="s">
        <v>1205</v>
      </c>
      <c r="J32" s="35" t="s">
        <v>1206</v>
      </c>
      <c r="L32" s="74" t="n">
        <v>1</v>
      </c>
      <c r="N32" s="74" t="s">
        <v>1207</v>
      </c>
      <c r="P32" s="45" t="s">
        <v>976</v>
      </c>
      <c r="T32" s="53" t="s">
        <v>931</v>
      </c>
      <c r="W32" s="45" t="s">
        <v>7</v>
      </c>
    </row>
    <row r="33" customFormat="false" ht="60.3" hidden="false" customHeight="false" outlineLevel="0" collapsed="false">
      <c r="A33" s="74" t="s">
        <v>3</v>
      </c>
      <c r="B33" s="74" t="s">
        <v>137</v>
      </c>
      <c r="C33" s="35" t="s">
        <v>1201</v>
      </c>
      <c r="D33" s="74" t="s">
        <v>1208</v>
      </c>
      <c r="F33" s="22" t="s">
        <v>1209</v>
      </c>
      <c r="J33" s="74" t="s">
        <v>1210</v>
      </c>
      <c r="N33" s="74" t="s">
        <v>814</v>
      </c>
      <c r="P33" s="45"/>
      <c r="T33" s="53"/>
    </row>
    <row r="34" customFormat="false" ht="24.75" hidden="false" customHeight="true" outlineLevel="0" collapsed="false">
      <c r="A34" s="74" t="s">
        <v>724</v>
      </c>
      <c r="B34" s="74" t="s">
        <v>139</v>
      </c>
      <c r="C34" s="35" t="s">
        <v>1201</v>
      </c>
      <c r="D34" s="35" t="s">
        <v>140</v>
      </c>
      <c r="E34" s="35"/>
      <c r="F34" s="22" t="s">
        <v>1211</v>
      </c>
      <c r="J34" s="74" t="s">
        <v>1212</v>
      </c>
      <c r="L34" s="74" t="n">
        <v>1</v>
      </c>
      <c r="P34" s="45" t="s">
        <v>981</v>
      </c>
      <c r="T34" s="53" t="s">
        <v>931</v>
      </c>
      <c r="W34" s="45" t="s">
        <v>7</v>
      </c>
    </row>
    <row r="35" customFormat="false" ht="166.65" hidden="false" customHeight="false" outlineLevel="0" collapsed="false">
      <c r="A35" s="74" t="s">
        <v>549</v>
      </c>
      <c r="B35" s="74" t="s">
        <v>1213</v>
      </c>
      <c r="D35" s="74" t="s">
        <v>1214</v>
      </c>
      <c r="F35" s="78" t="s">
        <v>1215</v>
      </c>
      <c r="J35" s="74" t="s">
        <v>590</v>
      </c>
      <c r="L35" s="74" t="n">
        <v>1</v>
      </c>
      <c r="P35" s="45" t="s">
        <v>929</v>
      </c>
      <c r="T35" s="53" t="s">
        <v>931</v>
      </c>
      <c r="W35" s="45" t="s">
        <v>7</v>
      </c>
    </row>
    <row r="36" customFormat="false" ht="280.9" hidden="false" customHeight="false" outlineLevel="0" collapsed="false">
      <c r="A36" s="74" t="s">
        <v>1216</v>
      </c>
      <c r="B36" s="74" t="s">
        <v>1217</v>
      </c>
      <c r="D36" s="74" t="s">
        <v>167</v>
      </c>
      <c r="F36" s="21" t="s">
        <v>1218</v>
      </c>
      <c r="J36" s="74" t="s">
        <v>590</v>
      </c>
      <c r="L36" s="74" t="n">
        <v>1</v>
      </c>
      <c r="N36" s="0"/>
      <c r="P36" s="45" t="s">
        <v>937</v>
      </c>
      <c r="T36" s="53" t="s">
        <v>931</v>
      </c>
      <c r="W36" s="45" t="s">
        <v>7</v>
      </c>
      <c r="AA36" s="74" t="s">
        <v>1219</v>
      </c>
    </row>
    <row r="37" customFormat="false" ht="166.65" hidden="false" customHeight="false" outlineLevel="0" collapsed="false">
      <c r="A37" s="74" t="s">
        <v>549</v>
      </c>
      <c r="B37" s="74" t="s">
        <v>486</v>
      </c>
      <c r="D37" s="74" t="s">
        <v>1220</v>
      </c>
      <c r="F37" s="22" t="s">
        <v>1221</v>
      </c>
      <c r="J37" s="74" t="s">
        <v>1222</v>
      </c>
      <c r="L37" s="74" t="n">
        <v>1</v>
      </c>
      <c r="P37" s="45" t="s">
        <v>929</v>
      </c>
      <c r="T37" s="53" t="s">
        <v>931</v>
      </c>
      <c r="W37" s="45" t="s">
        <v>7</v>
      </c>
    </row>
    <row r="38" customFormat="false" ht="143" hidden="false" customHeight="false" outlineLevel="0" collapsed="false">
      <c r="A38" s="74" t="s">
        <v>549</v>
      </c>
      <c r="B38" s="49" t="s">
        <v>1223</v>
      </c>
      <c r="C38" s="49"/>
      <c r="D38" s="92" t="s">
        <v>1224</v>
      </c>
      <c r="E38" s="92"/>
      <c r="F38" s="22" t="s">
        <v>1225</v>
      </c>
      <c r="L38" s="74" t="n">
        <v>1</v>
      </c>
      <c r="P38" s="45" t="s">
        <v>929</v>
      </c>
      <c r="T38" s="53" t="s">
        <v>931</v>
      </c>
      <c r="W38" s="45" t="s">
        <v>7</v>
      </c>
    </row>
    <row r="39" customFormat="false" ht="143" hidden="false" customHeight="false" outlineLevel="0" collapsed="false">
      <c r="A39" s="86" t="s">
        <v>1226</v>
      </c>
      <c r="B39" s="49" t="s">
        <v>1227</v>
      </c>
      <c r="C39" s="49"/>
      <c r="D39" s="93" t="s">
        <v>487</v>
      </c>
      <c r="E39" s="92"/>
      <c r="F39" s="22" t="s">
        <v>1225</v>
      </c>
      <c r="J39" s="49" t="s">
        <v>1228</v>
      </c>
      <c r="L39" s="74" t="n">
        <v>1</v>
      </c>
      <c r="P39" s="45" t="s">
        <v>1229</v>
      </c>
      <c r="T39" s="53" t="s">
        <v>931</v>
      </c>
      <c r="W39" s="45" t="s">
        <v>7</v>
      </c>
    </row>
    <row r="40" customFormat="false" ht="15" hidden="false" customHeight="false" outlineLevel="0" collapsed="false">
      <c r="A40" s="74" t="s">
        <v>549</v>
      </c>
      <c r="B40" s="92" t="s">
        <v>1230</v>
      </c>
      <c r="C40" s="92"/>
      <c r="D40" s="93" t="s">
        <v>1231</v>
      </c>
      <c r="E40" s="92"/>
      <c r="F40" s="49" t="s">
        <v>1232</v>
      </c>
      <c r="J40" s="49" t="s">
        <v>1228</v>
      </c>
      <c r="L40" s="74" t="n">
        <v>1</v>
      </c>
      <c r="P40" s="45" t="s">
        <v>929</v>
      </c>
      <c r="T40" s="53" t="s">
        <v>931</v>
      </c>
      <c r="W40" s="45" t="s">
        <v>7</v>
      </c>
    </row>
    <row r="41" customFormat="false" ht="102.6" hidden="false" customHeight="false" outlineLevel="0" collapsed="false">
      <c r="A41" s="86" t="s">
        <v>1233</v>
      </c>
      <c r="B41" s="92" t="s">
        <v>1234</v>
      </c>
      <c r="C41" s="92"/>
      <c r="D41" s="93" t="s">
        <v>501</v>
      </c>
      <c r="E41" s="92"/>
      <c r="F41" s="22" t="s">
        <v>1235</v>
      </c>
      <c r="J41" s="21" t="s">
        <v>1236</v>
      </c>
      <c r="K41" s="49"/>
      <c r="L41" s="74" t="n">
        <v>1</v>
      </c>
      <c r="P41" s="45" t="s">
        <v>937</v>
      </c>
      <c r="T41" s="53" t="s">
        <v>931</v>
      </c>
      <c r="W41" s="45" t="s">
        <v>7</v>
      </c>
    </row>
    <row r="42" customFormat="false" ht="143" hidden="false" customHeight="false" outlineLevel="0" collapsed="false">
      <c r="A42" s="74" t="s">
        <v>549</v>
      </c>
      <c r="B42" s="74" t="s">
        <v>1237</v>
      </c>
      <c r="D42" s="74" t="s">
        <v>1238</v>
      </c>
      <c r="F42" s="78" t="s">
        <v>1239</v>
      </c>
      <c r="J42" s="74" t="s">
        <v>1240</v>
      </c>
      <c r="L42" s="74" t="n">
        <v>1</v>
      </c>
      <c r="P42" s="45" t="s">
        <v>929</v>
      </c>
      <c r="T42" s="53" t="s">
        <v>931</v>
      </c>
      <c r="W42" s="45" t="s">
        <v>7</v>
      </c>
    </row>
    <row r="43" customFormat="false" ht="60.3" hidden="false" customHeight="false" outlineLevel="0" collapsed="false">
      <c r="A43" s="74" t="s">
        <v>549</v>
      </c>
      <c r="B43" s="74" t="s">
        <v>1241</v>
      </c>
      <c r="D43" s="74" t="s">
        <v>1242</v>
      </c>
      <c r="F43" s="22" t="s">
        <v>1243</v>
      </c>
      <c r="J43" s="74" t="s">
        <v>1240</v>
      </c>
      <c r="L43" s="74" t="n">
        <v>1</v>
      </c>
      <c r="P43" s="45" t="s">
        <v>929</v>
      </c>
      <c r="T43" s="53" t="s">
        <v>931</v>
      </c>
      <c r="W43" s="45" t="s">
        <v>7</v>
      </c>
    </row>
    <row r="44" customFormat="false" ht="72.1" hidden="false" customHeight="false" outlineLevel="0" collapsed="false">
      <c r="A44" s="74" t="s">
        <v>1092</v>
      </c>
      <c r="B44" s="74" t="s">
        <v>1244</v>
      </c>
      <c r="D44" s="74" t="s">
        <v>1245</v>
      </c>
      <c r="F44" s="22" t="s">
        <v>1144</v>
      </c>
      <c r="J44" s="74" t="s">
        <v>1246</v>
      </c>
      <c r="L44" s="74" t="n">
        <v>1</v>
      </c>
      <c r="P44" s="45" t="s">
        <v>937</v>
      </c>
      <c r="T44" s="53" t="s">
        <v>931</v>
      </c>
      <c r="W44" s="45" t="s">
        <v>7</v>
      </c>
    </row>
    <row r="45" customFormat="false" ht="13.8" hidden="false" customHeight="false" outlineLevel="0" collapsed="false">
      <c r="W45" s="45"/>
    </row>
    <row r="46" customFormat="false" ht="367.5" hidden="false" customHeight="false" outlineLevel="0" collapsed="false">
      <c r="A46" s="74" t="s">
        <v>549</v>
      </c>
      <c r="B46" s="74" t="s">
        <v>1247</v>
      </c>
      <c r="D46" s="74" t="s">
        <v>1248</v>
      </c>
      <c r="F46" s="78" t="s">
        <v>1249</v>
      </c>
      <c r="J46" s="74" t="s">
        <v>1250</v>
      </c>
      <c r="L46" s="74" t="n">
        <v>1</v>
      </c>
      <c r="P46" s="45" t="s">
        <v>929</v>
      </c>
      <c r="T46" s="53" t="s">
        <v>931</v>
      </c>
      <c r="W46" s="45" t="s">
        <v>7</v>
      </c>
    </row>
    <row r="47" customFormat="false" ht="13.8" hidden="false" customHeight="false" outlineLevel="0" collapsed="false">
      <c r="W47" s="45"/>
    </row>
    <row r="48" customFormat="false" ht="13.8" hidden="false" customHeight="false" outlineLevel="0" collapsed="false">
      <c r="W48" s="45"/>
    </row>
    <row r="49" s="94" customFormat="true" ht="13.8" hidden="false" customHeight="false" outlineLevel="0" collapsed="false">
      <c r="W49" s="95"/>
    </row>
    <row r="50" customFormat="false" ht="15" hidden="false" customHeight="false" outlineLevel="0" collapsed="false">
      <c r="A50" s="74" t="s">
        <v>549</v>
      </c>
      <c r="B50" s="86" t="s">
        <v>1251</v>
      </c>
      <c r="C50" s="86"/>
      <c r="D50" s="74" t="s">
        <v>1252</v>
      </c>
      <c r="F50" s="22" t="s">
        <v>1253</v>
      </c>
      <c r="J50" s="74" t="s">
        <v>1250</v>
      </c>
      <c r="L50" s="74" t="n">
        <v>1</v>
      </c>
      <c r="P50" s="45" t="s">
        <v>929</v>
      </c>
      <c r="T50" s="53" t="s">
        <v>931</v>
      </c>
      <c r="W50" s="45" t="s">
        <v>7</v>
      </c>
    </row>
    <row r="54" customFormat="false" ht="48.5" hidden="false" customHeight="false" outlineLevel="0" collapsed="false">
      <c r="A54" s="74" t="s">
        <v>549</v>
      </c>
      <c r="B54" s="86" t="s">
        <v>1254</v>
      </c>
      <c r="C54" s="86"/>
      <c r="D54" s="74" t="s">
        <v>1255</v>
      </c>
      <c r="F54" s="22" t="s">
        <v>1256</v>
      </c>
      <c r="J54" s="74" t="s">
        <v>1257</v>
      </c>
      <c r="L54" s="74" t="n">
        <v>1</v>
      </c>
      <c r="P54" s="45" t="s">
        <v>929</v>
      </c>
      <c r="T54" s="53" t="s">
        <v>931</v>
      </c>
      <c r="W54" s="45" t="s">
        <v>7</v>
      </c>
    </row>
    <row r="55" customFormat="false" ht="143" hidden="false" customHeight="false" outlineLevel="0" collapsed="false">
      <c r="A55" s="74" t="s">
        <v>549</v>
      </c>
      <c r="B55" s="74" t="s">
        <v>1258</v>
      </c>
      <c r="D55" s="74" t="s">
        <v>1259</v>
      </c>
      <c r="F55" s="96" t="s">
        <v>1260</v>
      </c>
      <c r="J55" s="74" t="s">
        <v>1261</v>
      </c>
      <c r="L55" s="74" t="n">
        <v>1</v>
      </c>
      <c r="P55" s="45" t="s">
        <v>929</v>
      </c>
      <c r="T55" s="53" t="s">
        <v>931</v>
      </c>
      <c r="W55" s="45" t="s">
        <v>7</v>
      </c>
    </row>
    <row r="56" customFormat="false" ht="15" hidden="false" customHeight="false" outlineLevel="0" collapsed="false">
      <c r="A56" s="74" t="s">
        <v>848</v>
      </c>
      <c r="B56" s="74" t="s">
        <v>1262</v>
      </c>
      <c r="D56" s="74" t="s">
        <v>1263</v>
      </c>
      <c r="E56" s="74" t="s">
        <v>1264</v>
      </c>
      <c r="J56" s="86" t="s">
        <v>1265</v>
      </c>
      <c r="N56" s="74" t="s">
        <v>728</v>
      </c>
      <c r="P56" s="45" t="s">
        <v>1266</v>
      </c>
      <c r="T56" s="53" t="s">
        <v>931</v>
      </c>
      <c r="W56" s="45" t="s">
        <v>7</v>
      </c>
    </row>
    <row r="57" customFormat="false" ht="13.8" hidden="false" customHeight="false" outlineLevel="0" collapsed="false">
      <c r="A57" s="74" t="s">
        <v>724</v>
      </c>
      <c r="B57" s="35" t="s">
        <v>1149</v>
      </c>
      <c r="C57" s="74" t="s">
        <v>1262</v>
      </c>
      <c r="D57" s="17" t="s">
        <v>1150</v>
      </c>
      <c r="J57" s="97" t="s">
        <v>1267</v>
      </c>
      <c r="P57" s="45" t="s">
        <v>981</v>
      </c>
      <c r="Q57" s="35"/>
      <c r="R57" s="35"/>
      <c r="S57" s="35"/>
      <c r="T57" s="35" t="s">
        <v>931</v>
      </c>
      <c r="U57" s="35"/>
      <c r="V57" s="35"/>
      <c r="W57" s="35" t="s">
        <v>7</v>
      </c>
    </row>
    <row r="58" customFormat="false" ht="13.8" hidden="false" customHeight="false" outlineLevel="0" collapsed="false">
      <c r="B58" s="35"/>
      <c r="D58" s="17"/>
      <c r="J58" s="97"/>
      <c r="P58" s="45"/>
      <c r="Q58" s="35"/>
      <c r="R58" s="35"/>
      <c r="S58" s="35"/>
      <c r="T58" s="35"/>
      <c r="U58" s="35"/>
      <c r="V58" s="35"/>
      <c r="W58" s="35"/>
    </row>
    <row r="59" customFormat="false" ht="13.8" hidden="false" customHeight="false" outlineLevel="0" collapsed="false">
      <c r="B59" s="35"/>
      <c r="D59" s="17"/>
      <c r="J59" s="97"/>
      <c r="P59" s="45"/>
      <c r="Q59" s="35"/>
      <c r="R59" s="35"/>
      <c r="S59" s="35"/>
      <c r="T59" s="35"/>
      <c r="U59" s="35"/>
      <c r="V59" s="35"/>
      <c r="W59" s="35"/>
    </row>
    <row r="60" customFormat="false" ht="13.8" hidden="false" customHeight="false" outlineLevel="0" collapsed="false">
      <c r="B60" s="35"/>
      <c r="D60" s="17"/>
      <c r="J60" s="97"/>
      <c r="P60" s="45"/>
      <c r="Q60" s="35"/>
      <c r="R60" s="35"/>
      <c r="S60" s="35"/>
      <c r="T60" s="35"/>
      <c r="U60" s="35"/>
      <c r="V60" s="35"/>
      <c r="W60" s="35"/>
    </row>
    <row r="61" customFormat="false" ht="13.8" hidden="false" customHeight="false" outlineLevel="0" collapsed="false">
      <c r="B61" s="35"/>
      <c r="D61" s="17"/>
      <c r="J61" s="97"/>
      <c r="P61" s="45"/>
      <c r="Q61" s="35"/>
      <c r="R61" s="35"/>
      <c r="S61" s="35"/>
      <c r="T61" s="35"/>
      <c r="U61" s="35"/>
      <c r="V61" s="35"/>
      <c r="W61" s="35"/>
    </row>
    <row r="62" customFormat="false" ht="13.8" hidden="false" customHeight="false" outlineLevel="0" collapsed="false">
      <c r="B62" s="35"/>
      <c r="D62" s="17"/>
      <c r="J62" s="97"/>
      <c r="P62" s="45"/>
      <c r="Q62" s="35"/>
      <c r="R62" s="35"/>
      <c r="S62" s="35"/>
      <c r="T62" s="35"/>
      <c r="U62" s="35"/>
      <c r="V62" s="35"/>
      <c r="W62" s="35"/>
    </row>
    <row r="63" customFormat="false" ht="13.8" hidden="false" customHeight="false" outlineLevel="0" collapsed="false">
      <c r="B63" s="35"/>
      <c r="D63" s="17"/>
      <c r="J63" s="97"/>
      <c r="P63" s="45"/>
      <c r="Q63" s="35"/>
      <c r="R63" s="35"/>
      <c r="S63" s="35"/>
      <c r="T63" s="35"/>
      <c r="U63" s="35"/>
      <c r="V63" s="35"/>
      <c r="W63" s="35"/>
    </row>
    <row r="64" customFormat="false" ht="13.8" hidden="false" customHeight="false" outlineLevel="0" collapsed="false">
      <c r="B64" s="35"/>
      <c r="D64" s="17"/>
      <c r="J64" s="97"/>
      <c r="P64" s="45"/>
      <c r="Q64" s="35"/>
      <c r="R64" s="35"/>
      <c r="S64" s="35"/>
      <c r="T64" s="35"/>
      <c r="U64" s="35"/>
      <c r="V64" s="35"/>
      <c r="W64" s="35"/>
    </row>
    <row r="65" customFormat="false" ht="13.8" hidden="false" customHeight="false" outlineLevel="0" collapsed="false">
      <c r="B65" s="35"/>
      <c r="D65" s="17"/>
      <c r="J65" s="97"/>
      <c r="P65" s="45"/>
      <c r="Q65" s="35"/>
      <c r="R65" s="35"/>
      <c r="S65" s="35"/>
      <c r="T65" s="35"/>
      <c r="U65" s="35"/>
      <c r="V65" s="35"/>
      <c r="W65" s="35"/>
    </row>
    <row r="66" customFormat="false" ht="13.8" hidden="false" customHeight="false" outlineLevel="0" collapsed="false">
      <c r="B66" s="35"/>
      <c r="D66" s="17"/>
      <c r="J66" s="97"/>
      <c r="P66" s="45"/>
      <c r="Q66" s="35"/>
      <c r="R66" s="35"/>
      <c r="S66" s="35"/>
      <c r="T66" s="35"/>
      <c r="U66" s="35"/>
      <c r="V66" s="35"/>
      <c r="W66" s="35"/>
    </row>
    <row r="67" customFormat="false" ht="13.8" hidden="false" customHeight="false" outlineLevel="0" collapsed="false">
      <c r="B67" s="35"/>
      <c r="D67" s="17"/>
      <c r="J67" s="97"/>
      <c r="P67" s="45"/>
      <c r="Q67" s="35"/>
      <c r="R67" s="35"/>
      <c r="S67" s="35"/>
      <c r="T67" s="35"/>
      <c r="U67" s="35"/>
      <c r="V67" s="35"/>
      <c r="W67" s="35"/>
    </row>
    <row r="68" customFormat="false" ht="13.8" hidden="false" customHeight="false" outlineLevel="0" collapsed="false">
      <c r="B68" s="35"/>
      <c r="D68" s="17"/>
      <c r="J68" s="97"/>
      <c r="P68" s="45"/>
      <c r="Q68" s="35"/>
      <c r="R68" s="35"/>
      <c r="S68" s="35"/>
      <c r="T68" s="35"/>
      <c r="U68" s="35"/>
      <c r="V68" s="35"/>
      <c r="W68" s="35"/>
    </row>
    <row r="69" customFormat="false" ht="13.8" hidden="false" customHeight="false" outlineLevel="0" collapsed="false">
      <c r="B69" s="35"/>
      <c r="D69" s="17"/>
      <c r="J69" s="97"/>
      <c r="P69" s="45"/>
      <c r="Q69" s="35"/>
      <c r="R69" s="35"/>
      <c r="S69" s="35"/>
      <c r="T69" s="35"/>
      <c r="U69" s="35"/>
      <c r="V69" s="35"/>
      <c r="W69" s="35"/>
    </row>
    <row r="70" customFormat="false" ht="13.8" hidden="false" customHeight="false" outlineLevel="0" collapsed="false">
      <c r="B70" s="35"/>
      <c r="D70" s="17"/>
      <c r="J70" s="97"/>
      <c r="P70" s="45"/>
      <c r="Q70" s="35"/>
      <c r="R70" s="35"/>
      <c r="S70" s="35"/>
      <c r="T70" s="35"/>
      <c r="U70" s="35"/>
      <c r="V70" s="35"/>
      <c r="W70" s="35"/>
    </row>
    <row r="71" customFormat="false" ht="13.8" hidden="false" customHeight="false" outlineLevel="0" collapsed="false">
      <c r="B71" s="35"/>
      <c r="D71" s="17"/>
      <c r="J71" s="97"/>
      <c r="P71" s="45"/>
      <c r="Q71" s="35"/>
      <c r="R71" s="35"/>
      <c r="S71" s="35"/>
      <c r="T71" s="35"/>
      <c r="U71" s="35"/>
      <c r="V71" s="35"/>
      <c r="W71" s="35"/>
    </row>
    <row r="72" customFormat="false" ht="13.8" hidden="false" customHeight="false" outlineLevel="0" collapsed="false">
      <c r="B72" s="35"/>
      <c r="D72" s="17"/>
      <c r="J72" s="97"/>
      <c r="P72" s="45"/>
      <c r="Q72" s="35"/>
      <c r="R72" s="35"/>
      <c r="S72" s="35"/>
      <c r="T72" s="35"/>
      <c r="U72" s="35"/>
      <c r="V72" s="35"/>
      <c r="W72" s="35"/>
    </row>
    <row r="74" customFormat="false" ht="13.8" hidden="false" customHeight="false" outlineLevel="0" collapsed="false">
      <c r="A74" s="74" t="s">
        <v>724</v>
      </c>
      <c r="B74" s="35" t="s">
        <v>1146</v>
      </c>
      <c r="C74" s="74" t="s">
        <v>1262</v>
      </c>
      <c r="D74" s="17" t="s">
        <v>1147</v>
      </c>
      <c r="J74" s="97" t="s">
        <v>1268</v>
      </c>
      <c r="P74" s="45" t="s">
        <v>981</v>
      </c>
      <c r="Q74" s="35"/>
      <c r="R74" s="35"/>
      <c r="S74" s="35"/>
      <c r="T74" s="35" t="s">
        <v>931</v>
      </c>
      <c r="U74" s="35"/>
      <c r="V74" s="35"/>
      <c r="W74" s="35" t="s">
        <v>7</v>
      </c>
    </row>
    <row r="75" customFormat="false" ht="15" hidden="false" customHeight="false" outlineLevel="0" collapsed="false">
      <c r="B75" s="16"/>
      <c r="D75" s="17"/>
      <c r="J75" s="49"/>
      <c r="P75" s="45"/>
      <c r="T75" s="53"/>
      <c r="W75" s="45"/>
    </row>
    <row r="76" customFormat="false" ht="218.6" hidden="false" customHeight="false" outlineLevel="0" collapsed="false">
      <c r="A76" s="65" t="s">
        <v>1269</v>
      </c>
      <c r="B76" s="65" t="s">
        <v>196</v>
      </c>
      <c r="C76" s="65"/>
      <c r="D76" s="65" t="s">
        <v>1270</v>
      </c>
      <c r="E76" s="65" t="s">
        <v>1271</v>
      </c>
      <c r="F76" s="22" t="s">
        <v>1272</v>
      </c>
      <c r="G76" s="65"/>
      <c r="H76" s="65"/>
      <c r="I76" s="65"/>
      <c r="J76" s="49" t="s">
        <v>1273</v>
      </c>
      <c r="K76" s="65"/>
      <c r="L76" s="65" t="n">
        <v>1</v>
      </c>
      <c r="M76" s="65"/>
      <c r="N76" s="65" t="s">
        <v>1274</v>
      </c>
      <c r="O76" s="65"/>
      <c r="P76" s="45" t="s">
        <v>937</v>
      </c>
      <c r="Q76" s="65"/>
      <c r="R76" s="65"/>
      <c r="S76" s="65"/>
      <c r="T76" s="53" t="s">
        <v>931</v>
      </c>
      <c r="U76" s="65"/>
      <c r="V76" s="65"/>
      <c r="W76" s="45" t="s">
        <v>7</v>
      </c>
      <c r="X76" s="65"/>
      <c r="Y76" s="65"/>
      <c r="Z76" s="65"/>
    </row>
    <row r="77" customFormat="false" ht="214.15" hidden="false" customHeight="false" outlineLevel="0" collapsed="false">
      <c r="A77" s="74" t="s">
        <v>549</v>
      </c>
      <c r="B77" s="74" t="s">
        <v>1275</v>
      </c>
      <c r="D77" s="74" t="s">
        <v>1276</v>
      </c>
      <c r="F77" s="29" t="s">
        <v>1277</v>
      </c>
      <c r="J77" s="74" t="s">
        <v>1261</v>
      </c>
      <c r="L77" s="74" t="n">
        <v>1</v>
      </c>
      <c r="P77" s="45" t="s">
        <v>929</v>
      </c>
      <c r="T77" s="53" t="s">
        <v>931</v>
      </c>
      <c r="W77" s="45" t="s">
        <v>7</v>
      </c>
      <c r="AA77" s="74" t="s">
        <v>1278</v>
      </c>
    </row>
    <row r="78" customFormat="false" ht="83.95" hidden="false" customHeight="false" outlineLevel="0" collapsed="false">
      <c r="A78" s="74" t="s">
        <v>549</v>
      </c>
      <c r="B78" s="74" t="s">
        <v>1279</v>
      </c>
      <c r="D78" s="74" t="s">
        <v>1280</v>
      </c>
      <c r="F78" s="22" t="s">
        <v>1281</v>
      </c>
      <c r="J78" s="74" t="s">
        <v>1282</v>
      </c>
      <c r="P78" s="45" t="s">
        <v>929</v>
      </c>
      <c r="T78" s="53" t="s">
        <v>931</v>
      </c>
      <c r="W78" s="45" t="s">
        <v>7</v>
      </c>
    </row>
    <row r="79" customFormat="false" ht="36.65" hidden="false" customHeight="false" outlineLevel="0" collapsed="false">
      <c r="A79" s="74" t="s">
        <v>549</v>
      </c>
      <c r="B79" s="74" t="s">
        <v>1283</v>
      </c>
      <c r="D79" s="74" t="s">
        <v>1284</v>
      </c>
      <c r="F79" s="22" t="s">
        <v>1285</v>
      </c>
      <c r="J79" s="74" t="s">
        <v>1286</v>
      </c>
      <c r="P79" s="45" t="s">
        <v>929</v>
      </c>
      <c r="T79" s="53" t="s">
        <v>931</v>
      </c>
      <c r="W79" s="45" t="s">
        <v>7</v>
      </c>
    </row>
    <row r="80" customFormat="false" ht="13.8" hidden="false" customHeight="false" outlineLevel="0" collapsed="false">
      <c r="A80" s="0"/>
      <c r="B80" s="0"/>
      <c r="C80" s="0"/>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4" customFormat="false" ht="107.55" hidden="false" customHeight="false" outlineLevel="0" collapsed="false">
      <c r="A84" s="74" t="s">
        <v>1287</v>
      </c>
      <c r="B84" s="86" t="s">
        <v>178</v>
      </c>
      <c r="C84" s="86"/>
      <c r="D84" s="74" t="s">
        <v>179</v>
      </c>
      <c r="F84" s="22" t="s">
        <v>1288</v>
      </c>
      <c r="J84" s="86" t="s">
        <v>1289</v>
      </c>
      <c r="L84" s="74" t="n">
        <v>1</v>
      </c>
      <c r="N84" s="74" t="s">
        <v>728</v>
      </c>
      <c r="P84" s="45" t="s">
        <v>1290</v>
      </c>
      <c r="T84" s="53" t="s">
        <v>931</v>
      </c>
      <c r="W84" s="45" t="s">
        <v>7</v>
      </c>
    </row>
    <row r="85" customFormat="false" ht="247.75" hidden="false" customHeight="false" outlineLevel="0" collapsed="false">
      <c r="A85" s="74" t="s">
        <v>549</v>
      </c>
      <c r="B85" s="86" t="s">
        <v>1291</v>
      </c>
      <c r="C85" s="86"/>
      <c r="D85" s="74" t="s">
        <v>1292</v>
      </c>
      <c r="F85" s="98" t="s">
        <v>1293</v>
      </c>
      <c r="J85" s="86" t="s">
        <v>1294</v>
      </c>
      <c r="L85" s="74" t="n">
        <v>1</v>
      </c>
      <c r="P85" s="45" t="s">
        <v>929</v>
      </c>
      <c r="T85" s="53" t="s">
        <v>931</v>
      </c>
      <c r="W85" s="45" t="s">
        <v>7</v>
      </c>
    </row>
    <row r="86" customFormat="false" ht="91" hidden="false" customHeight="false" outlineLevel="0" collapsed="false">
      <c r="A86" s="74" t="s">
        <v>549</v>
      </c>
      <c r="B86" s="74" t="s">
        <v>1295</v>
      </c>
      <c r="D86" s="74" t="s">
        <v>1296</v>
      </c>
      <c r="F86" s="22" t="s">
        <v>1297</v>
      </c>
      <c r="J86" s="86" t="s">
        <v>1298</v>
      </c>
      <c r="L86" s="74" t="n">
        <v>1</v>
      </c>
      <c r="P86" s="45" t="s">
        <v>929</v>
      </c>
      <c r="T86" s="53" t="s">
        <v>931</v>
      </c>
      <c r="W86" s="45" t="s">
        <v>7</v>
      </c>
    </row>
    <row r="87" s="35" customFormat="true" ht="23.85" hidden="false" customHeight="false" outlineLevel="0" collapsed="false">
      <c r="A87" s="35" t="s">
        <v>549</v>
      </c>
      <c r="B87" s="50" t="s">
        <v>1299</v>
      </c>
      <c r="C87" s="0"/>
      <c r="D87" s="35" t="s">
        <v>1300</v>
      </c>
      <c r="F87" s="22" t="s">
        <v>1301</v>
      </c>
      <c r="G87" s="45"/>
      <c r="H87" s="45"/>
      <c r="I87" s="0"/>
      <c r="J87" s="86" t="s">
        <v>1302</v>
      </c>
      <c r="K87" s="35" t="n">
        <v>1</v>
      </c>
      <c r="L87" s="45"/>
      <c r="M87" s="45"/>
      <c r="N87" s="45"/>
      <c r="O87" s="0"/>
      <c r="P87" s="45" t="s">
        <v>929</v>
      </c>
      <c r="Q87" s="45"/>
      <c r="R87" s="45"/>
      <c r="S87" s="45"/>
      <c r="T87" s="53" t="s">
        <v>931</v>
      </c>
      <c r="U87" s="45"/>
      <c r="V87" s="45"/>
      <c r="W87" s="35" t="s">
        <v>7</v>
      </c>
      <c r="X87" s="45"/>
      <c r="Y87" s="45"/>
      <c r="Z87" s="45"/>
    </row>
    <row r="88" customFormat="false" ht="15" hidden="false" customHeight="false" outlineLevel="0" collapsed="false">
      <c r="A88" s="74" t="s">
        <v>549</v>
      </c>
      <c r="B88" s="74" t="s">
        <v>1303</v>
      </c>
      <c r="D88" s="74" t="s">
        <v>1304</v>
      </c>
      <c r="F88" s="22" t="s">
        <v>1305</v>
      </c>
      <c r="J88" s="86" t="s">
        <v>1306</v>
      </c>
      <c r="L88" s="74" t="n">
        <v>1</v>
      </c>
      <c r="P88" s="45" t="s">
        <v>929</v>
      </c>
      <c r="T88" s="53" t="s">
        <v>931</v>
      </c>
      <c r="W88" s="45" t="s">
        <v>7</v>
      </c>
    </row>
    <row r="89" customFormat="false" ht="172.95" hidden="false" customHeight="false" outlineLevel="0" collapsed="false">
      <c r="A89" s="74" t="s">
        <v>848</v>
      </c>
      <c r="B89" s="86" t="s">
        <v>191</v>
      </c>
      <c r="C89" s="86"/>
      <c r="D89" s="74" t="s">
        <v>192</v>
      </c>
      <c r="F89" s="22" t="s">
        <v>1307</v>
      </c>
      <c r="J89" s="86" t="s">
        <v>1308</v>
      </c>
      <c r="N89" s="74" t="s">
        <v>1308</v>
      </c>
      <c r="P89" s="45"/>
      <c r="T89" s="53"/>
      <c r="W89" s="45"/>
    </row>
    <row r="90" customFormat="false" ht="79.85" hidden="false" customHeight="false" outlineLevel="0" collapsed="false">
      <c r="A90" s="74" t="s">
        <v>549</v>
      </c>
      <c r="B90" s="16" t="s">
        <v>1309</v>
      </c>
      <c r="C90" s="86" t="s">
        <v>191</v>
      </c>
      <c r="D90" s="17" t="s">
        <v>1310</v>
      </c>
      <c r="E90" s="16"/>
      <c r="F90" s="16" t="s">
        <v>1311</v>
      </c>
      <c r="G90" s="0"/>
      <c r="H90" s="0"/>
      <c r="I90" s="0"/>
      <c r="J90" s="33" t="s">
        <v>1312</v>
      </c>
      <c r="K90" s="0"/>
      <c r="L90" s="0"/>
      <c r="M90" s="0"/>
      <c r="N90" s="0"/>
      <c r="O90" s="0"/>
      <c r="P90" s="45" t="s">
        <v>929</v>
      </c>
      <c r="Q90" s="35"/>
      <c r="R90" s="35"/>
      <c r="S90" s="35"/>
      <c r="T90" s="35" t="s">
        <v>931</v>
      </c>
      <c r="U90" s="35"/>
      <c r="V90" s="35"/>
      <c r="W90" s="35" t="s">
        <v>7</v>
      </c>
      <c r="X90" s="0"/>
      <c r="Y90" s="0"/>
      <c r="Z90" s="0"/>
      <c r="AA90" s="0" t="s">
        <v>1313</v>
      </c>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46.5" hidden="false" customHeight="false" outlineLevel="0" collapsed="false">
      <c r="A91" s="74" t="s">
        <v>549</v>
      </c>
      <c r="B91" s="16" t="s">
        <v>1314</v>
      </c>
      <c r="C91" s="86" t="s">
        <v>191</v>
      </c>
      <c r="D91" s="17" t="s">
        <v>1315</v>
      </c>
      <c r="E91" s="16"/>
      <c r="F91" s="16" t="s">
        <v>1316</v>
      </c>
      <c r="G91" s="0"/>
      <c r="H91" s="0"/>
      <c r="I91" s="0"/>
      <c r="J91" s="33" t="s">
        <v>1312</v>
      </c>
      <c r="K91" s="0"/>
      <c r="L91" s="0"/>
      <c r="M91" s="0"/>
      <c r="N91" s="0"/>
      <c r="O91" s="0"/>
      <c r="P91" s="45" t="s">
        <v>929</v>
      </c>
      <c r="Q91" s="35"/>
      <c r="R91" s="35"/>
      <c r="S91" s="35"/>
      <c r="T91" s="35" t="s">
        <v>931</v>
      </c>
      <c r="U91" s="35"/>
      <c r="V91" s="35"/>
      <c r="W91" s="35" t="s">
        <v>7</v>
      </c>
      <c r="X91" s="0"/>
      <c r="Y91" s="0"/>
      <c r="Z91" s="0"/>
      <c r="AA91" s="0" t="s">
        <v>1317</v>
      </c>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02.7" hidden="false" customHeight="false" outlineLevel="0" collapsed="false">
      <c r="A92" s="74" t="s">
        <v>549</v>
      </c>
      <c r="B92" s="16" t="s">
        <v>1318</v>
      </c>
      <c r="C92" s="86" t="s">
        <v>191</v>
      </c>
      <c r="D92" s="17" t="s">
        <v>1319</v>
      </c>
      <c r="E92" s="16"/>
      <c r="F92" s="16" t="s">
        <v>1320</v>
      </c>
      <c r="G92" s="0"/>
      <c r="H92" s="0"/>
      <c r="I92" s="0"/>
      <c r="J92" s="33" t="s">
        <v>1312</v>
      </c>
      <c r="K92" s="0"/>
      <c r="L92" s="0"/>
      <c r="M92" s="0"/>
      <c r="N92" s="0"/>
      <c r="O92" s="0"/>
      <c r="P92" s="45" t="s">
        <v>929</v>
      </c>
      <c r="Q92" s="35"/>
      <c r="R92" s="35"/>
      <c r="S92" s="35"/>
      <c r="T92" s="35" t="s">
        <v>931</v>
      </c>
      <c r="U92" s="35"/>
      <c r="V92" s="35"/>
      <c r="W92" s="35" t="s">
        <v>7</v>
      </c>
      <c r="X92" s="0"/>
      <c r="Y92" s="0"/>
      <c r="Z92" s="0"/>
      <c r="AA92" s="0" t="s">
        <v>1321</v>
      </c>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13.4" hidden="false" customHeight="false" outlineLevel="0" collapsed="false">
      <c r="A93" s="74" t="s">
        <v>549</v>
      </c>
      <c r="B93" s="16" t="s">
        <v>1322</v>
      </c>
      <c r="C93" s="86" t="s">
        <v>191</v>
      </c>
      <c r="D93" s="17" t="s">
        <v>1323</v>
      </c>
      <c r="E93" s="16"/>
      <c r="F93" s="16" t="s">
        <v>1324</v>
      </c>
      <c r="G93" s="0"/>
      <c r="H93" s="0"/>
      <c r="I93" s="0"/>
      <c r="J93" s="33" t="s">
        <v>1325</v>
      </c>
      <c r="K93" s="0"/>
      <c r="L93" s="0"/>
      <c r="M93" s="0"/>
      <c r="N93" s="0"/>
      <c r="O93" s="0"/>
      <c r="P93" s="45" t="s">
        <v>929</v>
      </c>
      <c r="Q93" s="35"/>
      <c r="R93" s="35"/>
      <c r="S93" s="35"/>
      <c r="T93" s="35" t="s">
        <v>931</v>
      </c>
      <c r="U93" s="35"/>
      <c r="V93" s="35"/>
      <c r="W93" s="35" t="s">
        <v>7</v>
      </c>
      <c r="X93" s="0"/>
      <c r="Y93" s="0"/>
      <c r="Z93" s="0"/>
      <c r="AA93" s="0" t="s">
        <v>1326</v>
      </c>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57.9" hidden="false" customHeight="false" outlineLevel="0" collapsed="false">
      <c r="A94" s="74" t="s">
        <v>549</v>
      </c>
      <c r="B94" s="16" t="s">
        <v>1327</v>
      </c>
      <c r="C94" s="86" t="s">
        <v>191</v>
      </c>
      <c r="D94" s="17" t="s">
        <v>1328</v>
      </c>
      <c r="E94" s="16"/>
      <c r="F94" s="16" t="s">
        <v>1329</v>
      </c>
      <c r="G94" s="0"/>
      <c r="H94" s="0"/>
      <c r="I94" s="0"/>
      <c r="J94" s="33" t="s">
        <v>1330</v>
      </c>
      <c r="K94" s="0"/>
      <c r="L94" s="0"/>
      <c r="M94" s="0"/>
      <c r="N94" s="0"/>
      <c r="O94" s="0"/>
      <c r="P94" s="45" t="s">
        <v>929</v>
      </c>
      <c r="Q94" s="35"/>
      <c r="R94" s="35"/>
      <c r="S94" s="35"/>
      <c r="T94" s="35" t="s">
        <v>931</v>
      </c>
      <c r="U94" s="35"/>
      <c r="V94" s="35"/>
      <c r="W94" s="35" t="s">
        <v>7</v>
      </c>
      <c r="X94" s="0"/>
      <c r="Y94" s="0"/>
      <c r="Z94" s="0"/>
      <c r="AA94" s="0" t="s">
        <v>1331</v>
      </c>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46.5" hidden="false" customHeight="false" outlineLevel="0" collapsed="false">
      <c r="A95" s="74" t="s">
        <v>549</v>
      </c>
      <c r="B95" s="16" t="s">
        <v>1332</v>
      </c>
      <c r="C95" s="86" t="s">
        <v>191</v>
      </c>
      <c r="D95" s="17" t="s">
        <v>1333</v>
      </c>
      <c r="E95" s="16"/>
      <c r="F95" s="16" t="s">
        <v>1334</v>
      </c>
      <c r="G95" s="0"/>
      <c r="H95" s="0"/>
      <c r="I95" s="0"/>
      <c r="J95" s="33" t="s">
        <v>1330</v>
      </c>
      <c r="K95" s="0"/>
      <c r="L95" s="0"/>
      <c r="M95" s="0"/>
      <c r="N95" s="0"/>
      <c r="O95" s="0"/>
      <c r="P95" s="45" t="s">
        <v>929</v>
      </c>
      <c r="Q95" s="35"/>
      <c r="R95" s="35"/>
      <c r="S95" s="35"/>
      <c r="T95" s="35" t="s">
        <v>931</v>
      </c>
      <c r="U95" s="35"/>
      <c r="V95" s="35"/>
      <c r="W95" s="35" t="s">
        <v>7</v>
      </c>
      <c r="X95" s="0"/>
      <c r="Y95" s="0"/>
      <c r="Z95" s="0"/>
      <c r="AA95" s="0" t="s">
        <v>1335</v>
      </c>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57.45" hidden="false" customHeight="false" outlineLevel="0" collapsed="false">
      <c r="A96" s="74" t="s">
        <v>549</v>
      </c>
      <c r="B96" s="16" t="s">
        <v>1336</v>
      </c>
      <c r="C96" s="86" t="s">
        <v>191</v>
      </c>
      <c r="D96" s="17" t="s">
        <v>1337</v>
      </c>
      <c r="E96" s="16"/>
      <c r="F96" s="16" t="s">
        <v>1338</v>
      </c>
      <c r="G96" s="0"/>
      <c r="H96" s="0"/>
      <c r="I96" s="0"/>
      <c r="J96" s="0"/>
      <c r="K96" s="0"/>
      <c r="L96" s="0"/>
      <c r="M96" s="0"/>
      <c r="N96" s="0"/>
      <c r="O96" s="0"/>
      <c r="P96" s="45" t="s">
        <v>929</v>
      </c>
      <c r="Q96" s="35"/>
      <c r="R96" s="35"/>
      <c r="S96" s="35"/>
      <c r="T96" s="35" t="s">
        <v>931</v>
      </c>
      <c r="U96" s="35"/>
      <c r="V96" s="35"/>
      <c r="W96" s="35" t="s">
        <v>7</v>
      </c>
      <c r="X96" s="0"/>
      <c r="Y96" s="0"/>
      <c r="Z96" s="0"/>
      <c r="AA96" s="0" t="s">
        <v>1339</v>
      </c>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57.45" hidden="false" customHeight="false" outlineLevel="0" collapsed="false">
      <c r="A97" s="74" t="s">
        <v>549</v>
      </c>
      <c r="B97" s="16" t="s">
        <v>1340</v>
      </c>
      <c r="C97" s="86" t="s">
        <v>191</v>
      </c>
      <c r="D97" s="17" t="s">
        <v>1341</v>
      </c>
      <c r="E97" s="16"/>
      <c r="F97" s="16" t="s">
        <v>1342</v>
      </c>
      <c r="G97" s="0"/>
      <c r="H97" s="0"/>
      <c r="I97" s="0"/>
      <c r="J97" s="33" t="s">
        <v>1330</v>
      </c>
      <c r="K97" s="0"/>
      <c r="L97" s="0"/>
      <c r="M97" s="0"/>
      <c r="N97" s="0"/>
      <c r="O97" s="0"/>
      <c r="P97" s="45" t="s">
        <v>929</v>
      </c>
      <c r="Q97" s="35"/>
      <c r="R97" s="35"/>
      <c r="S97" s="35"/>
      <c r="T97" s="35" t="s">
        <v>931</v>
      </c>
      <c r="U97" s="35"/>
      <c r="V97" s="35"/>
      <c r="W97" s="35" t="s">
        <v>7</v>
      </c>
      <c r="X97" s="0"/>
      <c r="Y97" s="0"/>
      <c r="Z97" s="0"/>
      <c r="AA97" s="0" t="s">
        <v>1343</v>
      </c>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46.25" hidden="false" customHeight="false" outlineLevel="0" collapsed="false">
      <c r="A98" s="74" t="s">
        <v>549</v>
      </c>
      <c r="B98" s="16" t="s">
        <v>1344</v>
      </c>
      <c r="C98" s="86" t="s">
        <v>191</v>
      </c>
      <c r="D98" s="17" t="s">
        <v>1345</v>
      </c>
      <c r="E98" s="16"/>
      <c r="F98" s="16" t="s">
        <v>1346</v>
      </c>
      <c r="G98" s="0"/>
      <c r="H98" s="0"/>
      <c r="I98" s="0"/>
      <c r="J98" s="33" t="s">
        <v>1330</v>
      </c>
      <c r="K98" s="0"/>
      <c r="L98" s="0"/>
      <c r="M98" s="0"/>
      <c r="N98" s="0"/>
      <c r="O98" s="0"/>
      <c r="P98" s="45" t="s">
        <v>929</v>
      </c>
      <c r="Q98" s="35"/>
      <c r="R98" s="35"/>
      <c r="S98" s="35"/>
      <c r="T98" s="35" t="s">
        <v>931</v>
      </c>
      <c r="U98" s="35"/>
      <c r="V98" s="35"/>
      <c r="W98" s="35" t="s">
        <v>7</v>
      </c>
      <c r="X98" s="0"/>
      <c r="Y98" s="0"/>
      <c r="Z98" s="0"/>
      <c r="AA98" s="0" t="s">
        <v>1347</v>
      </c>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46.25" hidden="false" customHeight="false" outlineLevel="0" collapsed="false">
      <c r="A99" s="74" t="s">
        <v>549</v>
      </c>
      <c r="B99" s="16" t="s">
        <v>1348</v>
      </c>
      <c r="C99" s="86" t="s">
        <v>191</v>
      </c>
      <c r="D99" s="17" t="s">
        <v>1349</v>
      </c>
      <c r="E99" s="16"/>
      <c r="F99" s="16" t="s">
        <v>1350</v>
      </c>
      <c r="G99" s="0"/>
      <c r="H99" s="0"/>
      <c r="I99" s="0"/>
      <c r="J99" s="0"/>
      <c r="K99" s="0"/>
      <c r="L99" s="0"/>
      <c r="M99" s="0"/>
      <c r="N99" s="0"/>
      <c r="O99" s="0"/>
      <c r="P99" s="45" t="s">
        <v>929</v>
      </c>
      <c r="Q99" s="35"/>
      <c r="R99" s="35"/>
      <c r="S99" s="35"/>
      <c r="T99" s="35" t="s">
        <v>931</v>
      </c>
      <c r="U99" s="35"/>
      <c r="V99" s="35"/>
      <c r="W99" s="35" t="s">
        <v>7</v>
      </c>
      <c r="X99" s="0"/>
      <c r="Y99" s="0"/>
      <c r="Z99" s="0"/>
      <c r="AA99" s="0" t="s">
        <v>1351</v>
      </c>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57.9" hidden="false" customHeight="false" outlineLevel="0" collapsed="false">
      <c r="A100" s="74" t="s">
        <v>549</v>
      </c>
      <c r="B100" s="16" t="s">
        <v>1352</v>
      </c>
      <c r="C100" s="86" t="s">
        <v>191</v>
      </c>
      <c r="D100" s="17" t="s">
        <v>1353</v>
      </c>
      <c r="E100" s="16"/>
      <c r="F100" s="16" t="s">
        <v>1354</v>
      </c>
      <c r="G100" s="0"/>
      <c r="H100" s="0"/>
      <c r="I100" s="0"/>
      <c r="J100" s="0"/>
      <c r="K100" s="0"/>
      <c r="L100" s="0"/>
      <c r="M100" s="0"/>
      <c r="N100" s="0"/>
      <c r="O100" s="0"/>
      <c r="P100" s="45" t="s">
        <v>929</v>
      </c>
      <c r="Q100" s="35"/>
      <c r="R100" s="35"/>
      <c r="S100" s="35"/>
      <c r="T100" s="35" t="s">
        <v>931</v>
      </c>
      <c r="U100" s="35"/>
      <c r="V100" s="35"/>
      <c r="W100" s="35" t="s">
        <v>7</v>
      </c>
      <c r="X100" s="0"/>
      <c r="Y100" s="0"/>
      <c r="Z100" s="0"/>
      <c r="AA100" s="0" t="s">
        <v>1355</v>
      </c>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02.7" hidden="false" customHeight="false" outlineLevel="0" collapsed="false">
      <c r="A101" s="74" t="s">
        <v>549</v>
      </c>
      <c r="B101" s="16" t="s">
        <v>1356</v>
      </c>
      <c r="C101" s="86" t="s">
        <v>191</v>
      </c>
      <c r="D101" s="17" t="s">
        <v>1357</v>
      </c>
      <c r="E101" s="16"/>
      <c r="F101" s="16" t="s">
        <v>1358</v>
      </c>
      <c r="G101" s="0"/>
      <c r="H101" s="0"/>
      <c r="I101" s="0"/>
      <c r="J101" s="33" t="s">
        <v>1330</v>
      </c>
      <c r="K101" s="0"/>
      <c r="L101" s="0"/>
      <c r="M101" s="0"/>
      <c r="N101" s="0" t="s">
        <v>1359</v>
      </c>
      <c r="O101" s="0"/>
      <c r="P101" s="45" t="s">
        <v>929</v>
      </c>
      <c r="Q101" s="35"/>
      <c r="R101" s="35"/>
      <c r="S101" s="35"/>
      <c r="T101" s="35" t="s">
        <v>931</v>
      </c>
      <c r="U101" s="35"/>
      <c r="V101" s="35"/>
      <c r="W101" s="35" t="s">
        <v>7</v>
      </c>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B102" s="86"/>
      <c r="C102" s="86"/>
      <c r="F102" s="22"/>
      <c r="J102" s="86"/>
      <c r="P102" s="45"/>
      <c r="T102" s="53"/>
      <c r="W102" s="45"/>
    </row>
    <row r="103" customFormat="false" ht="15" hidden="false" customHeight="false" outlineLevel="0" collapsed="false">
      <c r="B103" s="86"/>
      <c r="C103" s="86"/>
      <c r="F103" s="22"/>
      <c r="I103" s="74" t="s">
        <v>890</v>
      </c>
      <c r="J103" s="86"/>
      <c r="P103" s="45"/>
      <c r="T103" s="53"/>
      <c r="W103" s="45"/>
    </row>
    <row r="104" customFormat="false" ht="15" hidden="false" customHeight="false" outlineLevel="0" collapsed="false">
      <c r="B104" s="86"/>
      <c r="C104" s="86"/>
      <c r="F104" s="22"/>
      <c r="J104" s="86"/>
      <c r="P104" s="45"/>
      <c r="T104" s="53"/>
      <c r="W104" s="45"/>
    </row>
    <row r="105" customFormat="false" ht="15" hidden="false" customHeight="false" outlineLevel="0" collapsed="false">
      <c r="B105" s="86"/>
      <c r="C105" s="86"/>
      <c r="F105" s="22"/>
      <c r="J105" s="86"/>
      <c r="P105" s="45"/>
      <c r="T105" s="53"/>
      <c r="W105" s="45"/>
    </row>
    <row r="106" customFormat="false" ht="15" hidden="false" customHeight="false" outlineLevel="0" collapsed="false">
      <c r="B106" s="86"/>
      <c r="C106" s="86"/>
      <c r="F106" s="22"/>
      <c r="J106" s="86"/>
      <c r="P106" s="45"/>
      <c r="T106" s="53"/>
      <c r="W106" s="45"/>
    </row>
    <row r="107" customFormat="false" ht="15" hidden="false" customHeight="false" outlineLevel="0" collapsed="false">
      <c r="B107" s="86"/>
      <c r="C107" s="86"/>
      <c r="F107" s="22"/>
      <c r="J107" s="86"/>
      <c r="P107" s="45"/>
      <c r="T107" s="53"/>
      <c r="W107" s="45"/>
    </row>
    <row r="108" customFormat="false" ht="15" hidden="false" customHeight="false" outlineLevel="0" collapsed="false">
      <c r="B108" s="86"/>
      <c r="C108" s="86"/>
      <c r="F108" s="22"/>
      <c r="J108" s="86"/>
      <c r="P108" s="45"/>
      <c r="T108" s="53"/>
      <c r="W108" s="45"/>
    </row>
    <row r="109" customFormat="false" ht="15" hidden="false" customHeight="false" outlineLevel="0" collapsed="false">
      <c r="B109" s="86"/>
      <c r="C109" s="86"/>
      <c r="F109" s="22"/>
      <c r="J109" s="86"/>
      <c r="P109" s="45"/>
      <c r="T109" s="53"/>
      <c r="W109" s="45"/>
    </row>
    <row r="110" customFormat="false" ht="15" hidden="false" customHeight="false" outlineLevel="0" collapsed="false">
      <c r="B110" s="86"/>
      <c r="C110" s="86"/>
      <c r="F110" s="22"/>
      <c r="J110" s="86"/>
      <c r="P110" s="45"/>
      <c r="T110" s="53"/>
      <c r="W110" s="45"/>
    </row>
    <row r="111" customFormat="false" ht="15" hidden="false" customHeight="false" outlineLevel="0" collapsed="false">
      <c r="J111" s="86"/>
      <c r="P111" s="45"/>
      <c r="T111" s="53"/>
      <c r="W111" s="45"/>
    </row>
    <row r="112" customFormat="false" ht="15" hidden="false" customHeight="false" outlineLevel="0" collapsed="false">
      <c r="D112" s="35"/>
      <c r="E112" s="35"/>
      <c r="J112" s="86"/>
      <c r="P112" s="45"/>
      <c r="T112" s="53"/>
      <c r="W112" s="45"/>
    </row>
    <row r="113" customFormat="false" ht="15" hidden="false" customHeight="false" outlineLevel="0" collapsed="false">
      <c r="A113" s="74" t="s">
        <v>549</v>
      </c>
      <c r="B113" s="74" t="s">
        <v>1360</v>
      </c>
      <c r="D113" s="74" t="s">
        <v>1361</v>
      </c>
      <c r="F113" s="22" t="s">
        <v>1362</v>
      </c>
      <c r="J113" s="35" t="s">
        <v>1363</v>
      </c>
      <c r="P113" s="45" t="s">
        <v>929</v>
      </c>
      <c r="T113" s="53" t="s">
        <v>931</v>
      </c>
      <c r="W113" s="45" t="s">
        <v>7</v>
      </c>
    </row>
    <row r="114" customFormat="false" ht="15" hidden="false" customHeight="false" outlineLevel="0" collapsed="false">
      <c r="A114" s="74" t="s">
        <v>549</v>
      </c>
      <c r="B114" s="74" t="s">
        <v>1364</v>
      </c>
      <c r="D114" s="74" t="s">
        <v>1365</v>
      </c>
      <c r="F114" s="22" t="s">
        <v>1366</v>
      </c>
      <c r="J114" s="35" t="s">
        <v>1367</v>
      </c>
      <c r="P114" s="45" t="s">
        <v>929</v>
      </c>
      <c r="T114" s="53" t="s">
        <v>931</v>
      </c>
      <c r="W114" s="45" t="s">
        <v>7</v>
      </c>
    </row>
    <row r="115" customFormat="false" ht="15" hidden="false" customHeight="false" outlineLevel="0" collapsed="false">
      <c r="A115" s="74" t="s">
        <v>549</v>
      </c>
      <c r="B115" s="86" t="s">
        <v>1368</v>
      </c>
      <c r="C115" s="86"/>
      <c r="D115" s="74" t="s">
        <v>1369</v>
      </c>
      <c r="F115" s="22" t="s">
        <v>1370</v>
      </c>
      <c r="J115" s="35" t="s">
        <v>1367</v>
      </c>
      <c r="P115" s="45" t="s">
        <v>929</v>
      </c>
      <c r="T115" s="53" t="s">
        <v>931</v>
      </c>
      <c r="W115" s="45" t="s">
        <v>7</v>
      </c>
    </row>
    <row r="116" customFormat="false" ht="13.8" hidden="false" customHeight="false" outlineLevel="0" collapsed="false">
      <c r="W116" s="45"/>
    </row>
    <row r="117" customFormat="false" ht="15" hidden="false" customHeight="false" outlineLevel="0" collapsed="false">
      <c r="A117" s="74" t="s">
        <v>549</v>
      </c>
      <c r="B117" s="74" t="s">
        <v>1371</v>
      </c>
      <c r="D117" s="74" t="s">
        <v>1372</v>
      </c>
      <c r="F117" s="49" t="s">
        <v>1373</v>
      </c>
      <c r="J117" s="35" t="s">
        <v>1367</v>
      </c>
      <c r="P117" s="45" t="s">
        <v>929</v>
      </c>
      <c r="T117" s="53" t="s">
        <v>931</v>
      </c>
      <c r="W117" s="45" t="s">
        <v>7</v>
      </c>
    </row>
    <row r="118" customFormat="false" ht="15" hidden="false" customHeight="false" outlineLevel="0" collapsed="false">
      <c r="J118" s="86"/>
      <c r="P118" s="45"/>
      <c r="T118" s="53"/>
      <c r="W118" s="45"/>
    </row>
    <row r="119" customFormat="false" ht="15" hidden="false" customHeight="false" outlineLevel="0" collapsed="false">
      <c r="A119" s="74" t="s">
        <v>549</v>
      </c>
      <c r="B119" s="86" t="s">
        <v>1374</v>
      </c>
      <c r="C119" s="86"/>
      <c r="D119" s="74" t="s">
        <v>1375</v>
      </c>
      <c r="F119" s="22" t="s">
        <v>1376</v>
      </c>
      <c r="J119" s="35" t="s">
        <v>1377</v>
      </c>
      <c r="P119" s="45" t="s">
        <v>929</v>
      </c>
      <c r="T119" s="53" t="s">
        <v>931</v>
      </c>
      <c r="W119" s="45" t="s">
        <v>7</v>
      </c>
    </row>
    <row r="120" customFormat="false" ht="24.55" hidden="false" customHeight="false" outlineLevel="0" collapsed="false">
      <c r="A120" s="74" t="s">
        <v>549</v>
      </c>
      <c r="B120" s="86" t="s">
        <v>1378</v>
      </c>
      <c r="C120" s="86"/>
      <c r="D120" s="86" t="s">
        <v>1379</v>
      </c>
      <c r="F120" s="22" t="s">
        <v>1380</v>
      </c>
      <c r="J120" s="35" t="s">
        <v>1377</v>
      </c>
      <c r="P120" s="45" t="s">
        <v>929</v>
      </c>
      <c r="T120" s="53" t="s">
        <v>931</v>
      </c>
      <c r="W120" s="45" t="s">
        <v>7</v>
      </c>
    </row>
    <row r="121" customFormat="false" ht="15" hidden="false" customHeight="false" outlineLevel="0" collapsed="false">
      <c r="P121" s="45"/>
      <c r="T121" s="53"/>
      <c r="W121" s="45"/>
    </row>
    <row r="122" customFormat="false" ht="15" hidden="false" customHeight="false" outlineLevel="0" collapsed="false">
      <c r="A122" s="74" t="s">
        <v>549</v>
      </c>
      <c r="B122" s="86" t="s">
        <v>1381</v>
      </c>
      <c r="C122" s="86"/>
      <c r="D122" s="74" t="s">
        <v>1382</v>
      </c>
      <c r="F122" s="22" t="s">
        <v>1383</v>
      </c>
      <c r="J122" s="35" t="s">
        <v>1384</v>
      </c>
      <c r="P122" s="45" t="s">
        <v>929</v>
      </c>
      <c r="T122" s="53" t="s">
        <v>931</v>
      </c>
      <c r="W122" s="45" t="s">
        <v>7</v>
      </c>
    </row>
    <row r="123" customFormat="false" ht="15" hidden="false" customHeight="false" outlineLevel="0" collapsed="false">
      <c r="A123" s="74" t="s">
        <v>549</v>
      </c>
      <c r="B123" s="86" t="s">
        <v>1385</v>
      </c>
      <c r="C123" s="86"/>
      <c r="D123" s="74" t="s">
        <v>1386</v>
      </c>
      <c r="F123" s="22" t="s">
        <v>1387</v>
      </c>
      <c r="J123" s="35" t="s">
        <v>1384</v>
      </c>
      <c r="P123" s="45" t="s">
        <v>929</v>
      </c>
      <c r="T123" s="53" t="s">
        <v>931</v>
      </c>
      <c r="W123" s="45" t="s">
        <v>7</v>
      </c>
    </row>
    <row r="124" customFormat="false" ht="15" hidden="false" customHeight="false" outlineLevel="0" collapsed="false">
      <c r="P124" s="45"/>
      <c r="T124" s="53"/>
      <c r="W124" s="45"/>
    </row>
    <row r="125" customFormat="false" ht="15" hidden="false" customHeight="false" outlineLevel="0" collapsed="false">
      <c r="A125" s="74" t="s">
        <v>549</v>
      </c>
      <c r="B125" s="86" t="s">
        <v>1388</v>
      </c>
      <c r="C125" s="86"/>
      <c r="D125" s="74" t="s">
        <v>1389</v>
      </c>
      <c r="F125" s="22" t="s">
        <v>1390</v>
      </c>
      <c r="J125" s="35" t="s">
        <v>1391</v>
      </c>
      <c r="P125" s="45" t="s">
        <v>929</v>
      </c>
      <c r="T125" s="53" t="s">
        <v>931</v>
      </c>
      <c r="W125" s="45" t="s">
        <v>7</v>
      </c>
    </row>
    <row r="126" customFormat="false" ht="15" hidden="false" customHeight="false" outlineLevel="0" collapsed="false">
      <c r="P126" s="45"/>
      <c r="T126" s="53"/>
      <c r="W126" s="45"/>
    </row>
    <row r="127" customFormat="false" ht="15" hidden="false" customHeight="false" outlineLevel="0" collapsed="false">
      <c r="A127" s="74" t="s">
        <v>549</v>
      </c>
      <c r="B127" s="74" t="s">
        <v>1392</v>
      </c>
      <c r="D127" s="35" t="s">
        <v>1393</v>
      </c>
      <c r="F127" s="22" t="s">
        <v>1394</v>
      </c>
      <c r="J127" s="35" t="s">
        <v>1395</v>
      </c>
      <c r="P127" s="45" t="s">
        <v>929</v>
      </c>
      <c r="T127" s="53" t="s">
        <v>931</v>
      </c>
      <c r="W127" s="45" t="s">
        <v>7</v>
      </c>
    </row>
    <row r="128" customFormat="false" ht="23.85" hidden="false" customHeight="false" outlineLevel="0" collapsed="false">
      <c r="A128" s="86" t="s">
        <v>549</v>
      </c>
      <c r="B128" s="86" t="s">
        <v>1396</v>
      </c>
      <c r="C128" s="86"/>
      <c r="D128" s="74" t="s">
        <v>1397</v>
      </c>
      <c r="F128" s="29" t="s">
        <v>1398</v>
      </c>
      <c r="J128" s="35" t="s">
        <v>1399</v>
      </c>
      <c r="P128" s="45" t="s">
        <v>929</v>
      </c>
      <c r="T128" s="53" t="s">
        <v>931</v>
      </c>
      <c r="W128" s="45" t="s">
        <v>7</v>
      </c>
    </row>
    <row r="129" customFormat="false" ht="23.85" hidden="false" customHeight="false" outlineLevel="0" collapsed="false">
      <c r="A129" s="86" t="s">
        <v>549</v>
      </c>
      <c r="B129" s="86" t="s">
        <v>1400</v>
      </c>
      <c r="C129" s="86"/>
      <c r="D129" s="74" t="s">
        <v>1401</v>
      </c>
      <c r="F129" s="29" t="s">
        <v>1402</v>
      </c>
      <c r="J129" s="35" t="s">
        <v>1399</v>
      </c>
      <c r="P129" s="45" t="s">
        <v>929</v>
      </c>
      <c r="T129" s="53" t="s">
        <v>931</v>
      </c>
      <c r="W129" s="45" t="s">
        <v>7</v>
      </c>
    </row>
    <row r="130" customFormat="false" ht="23.85" hidden="false" customHeight="false" outlineLevel="0" collapsed="false">
      <c r="A130" s="86" t="s">
        <v>549</v>
      </c>
      <c r="B130" s="86" t="s">
        <v>1403</v>
      </c>
      <c r="C130" s="86"/>
      <c r="D130" s="74" t="s">
        <v>1404</v>
      </c>
      <c r="F130" s="29" t="s">
        <v>1405</v>
      </c>
      <c r="J130" s="35" t="s">
        <v>1399</v>
      </c>
      <c r="P130" s="45" t="s">
        <v>929</v>
      </c>
      <c r="T130" s="53" t="s">
        <v>931</v>
      </c>
      <c r="W130" s="45" t="s">
        <v>7</v>
      </c>
    </row>
    <row r="131" customFormat="false" ht="15" hidden="false" customHeight="false" outlineLevel="0" collapsed="false">
      <c r="J131" s="86"/>
      <c r="P131" s="45"/>
      <c r="T131" s="53"/>
      <c r="W131" s="45"/>
    </row>
    <row r="132" customFormat="false" ht="13.8" hidden="false" customHeight="false" outlineLevel="0" collapsed="false">
      <c r="A132" s="0"/>
      <c r="B132" s="0"/>
      <c r="C132" s="0"/>
      <c r="D132" s="0"/>
      <c r="E132" s="0"/>
      <c r="F132" s="0"/>
      <c r="G132" s="0"/>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3.8" hidden="false" customHeight="false" outlineLevel="0" collapsed="false">
      <c r="A133" s="0"/>
      <c r="B133" s="0"/>
      <c r="C133" s="0"/>
      <c r="D133" s="0"/>
      <c r="E133" s="0"/>
      <c r="F133" s="0"/>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7" customFormat="false" ht="15" hidden="false" customHeight="false" outlineLevel="0" collapsed="false">
      <c r="J137" s="86"/>
      <c r="P137" s="45"/>
      <c r="T137" s="53"/>
      <c r="W137" s="45"/>
    </row>
    <row r="138" customFormat="false" ht="15" hidden="false" customHeight="false" outlineLevel="0" collapsed="false">
      <c r="J138" s="86"/>
      <c r="P138" s="45"/>
      <c r="T138" s="53"/>
      <c r="W138" s="45"/>
    </row>
    <row r="139" customFormat="false" ht="15" hidden="false" customHeight="false" outlineLevel="0" collapsed="false">
      <c r="J139" s="86"/>
      <c r="P139" s="45"/>
      <c r="T139" s="53"/>
      <c r="W139" s="45"/>
    </row>
    <row r="140" customFormat="false" ht="119.4" hidden="false" customHeight="false" outlineLevel="0" collapsed="false">
      <c r="A140" s="74" t="s">
        <v>1406</v>
      </c>
      <c r="B140" s="86" t="s">
        <v>215</v>
      </c>
      <c r="C140" s="86"/>
      <c r="D140" s="74" t="s">
        <v>1407</v>
      </c>
      <c r="E140" s="74" t="s">
        <v>1408</v>
      </c>
      <c r="F140" s="78" t="s">
        <v>1409</v>
      </c>
      <c r="L140" s="74" t="n">
        <v>1</v>
      </c>
      <c r="P140" s="45" t="s">
        <v>937</v>
      </c>
      <c r="T140" s="53" t="s">
        <v>931</v>
      </c>
      <c r="W140" s="45" t="s">
        <v>7</v>
      </c>
    </row>
    <row r="141" customFormat="false" ht="15" hidden="false" customHeight="false" outlineLevel="0" collapsed="false">
      <c r="A141" s="86" t="s">
        <v>1410</v>
      </c>
      <c r="B141" s="86" t="s">
        <v>521</v>
      </c>
      <c r="C141" s="86"/>
      <c r="D141" s="86" t="s">
        <v>522</v>
      </c>
      <c r="E141" s="74" t="s">
        <v>1411</v>
      </c>
      <c r="F141" s="22" t="s">
        <v>1412</v>
      </c>
      <c r="L141" s="74" t="n">
        <v>1</v>
      </c>
      <c r="P141" s="45" t="s">
        <v>937</v>
      </c>
      <c r="T141" s="53" t="s">
        <v>931</v>
      </c>
      <c r="W141" s="45" t="s">
        <v>7</v>
      </c>
    </row>
    <row r="142" customFormat="false" ht="13.8" hidden="false" customHeight="false" outlineLevel="0" collapsed="false">
      <c r="J142" s="86"/>
      <c r="W142" s="45"/>
    </row>
    <row r="143" customFormat="false" ht="13.8" hidden="false" customHeight="false" outlineLevel="0" collapsed="false">
      <c r="W143" s="45"/>
    </row>
    <row r="144" customFormat="false" ht="13.8" hidden="false" customHeight="false" outlineLevel="0" collapsed="false">
      <c r="W144" s="45"/>
    </row>
    <row r="145" s="81" customFormat="true" ht="13.8" hidden="false" customHeight="false" outlineLevel="0" collapsed="false">
      <c r="W145" s="99"/>
    </row>
    <row r="146" customFormat="false" ht="13.8" hidden="false" customHeight="false" outlineLevel="0" collapsed="false">
      <c r="W146" s="45"/>
    </row>
    <row r="185" customFormat="false" ht="13.8" hidden="false" customHeight="false" outlineLevel="0" collapsed="false">
      <c r="BK185" s="74" t="s">
        <v>1413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20752</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2023-07-17T16:43:17Z</dcterms:modified>
  <cp:revision>1795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