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0" i="1" l="1"/>
  <c r="BB11" i="1"/>
  <c r="BB12" i="1"/>
  <c r="BB13" i="1"/>
  <c r="BB14" i="1"/>
  <c r="BB15" i="1"/>
  <c r="BB9" i="1"/>
  <c r="BT10" i="1"/>
  <c r="BT11" i="1"/>
  <c r="BT12" i="1"/>
  <c r="BT13" i="1"/>
  <c r="BT14" i="1"/>
  <c r="BT15" i="1"/>
  <c r="BT9" i="1"/>
  <c r="BI4" i="1" l="1"/>
  <c r="BJ4" i="1"/>
  <c r="BK4" i="1"/>
  <c r="BL4" i="1"/>
  <c r="BM4" i="1"/>
  <c r="DG6" i="1" l="1"/>
  <c r="DH6" i="1"/>
  <c r="DI6" i="1"/>
  <c r="DJ6" i="1"/>
  <c r="DK6" i="1"/>
  <c r="DG7" i="1"/>
  <c r="DH7" i="1"/>
  <c r="DI7" i="1"/>
  <c r="DJ7" i="1"/>
  <c r="DK7" i="1"/>
  <c r="DG8" i="1"/>
  <c r="DH8" i="1"/>
  <c r="DI8" i="1"/>
  <c r="DJ8" i="1"/>
  <c r="DK8" i="1"/>
  <c r="DG9" i="1"/>
  <c r="DH9" i="1"/>
  <c r="DI9" i="1"/>
  <c r="DJ9" i="1"/>
  <c r="DK9" i="1"/>
  <c r="DG10" i="1"/>
  <c r="DH10" i="1"/>
  <c r="DI10" i="1"/>
  <c r="DJ10" i="1"/>
  <c r="DK10" i="1"/>
  <c r="DG11" i="1"/>
  <c r="DH11" i="1"/>
  <c r="DI11" i="1"/>
  <c r="DJ11" i="1"/>
  <c r="DK11" i="1"/>
  <c r="DG12" i="1"/>
  <c r="DH12" i="1"/>
  <c r="DI12" i="1"/>
  <c r="DJ12" i="1"/>
  <c r="DK12" i="1"/>
  <c r="DH5" i="1"/>
  <c r="DI5" i="1"/>
  <c r="DJ5" i="1"/>
  <c r="DK5" i="1"/>
  <c r="DG5" i="1"/>
  <c r="DH4" i="1"/>
  <c r="DI4" i="1"/>
  <c r="DJ4" i="1"/>
  <c r="DK4" i="1"/>
  <c r="DG4" i="1"/>
  <c r="CZ5" i="1"/>
  <c r="CZ6" i="1"/>
  <c r="CZ7" i="1"/>
  <c r="CZ8" i="1"/>
  <c r="CZ9" i="1"/>
  <c r="CZ10" i="1"/>
  <c r="CZ11" i="1"/>
  <c r="CZ12" i="1"/>
  <c r="CZ13" i="1"/>
  <c r="CZ14" i="1"/>
  <c r="CZ15" i="1"/>
  <c r="CZ4" i="1"/>
  <c r="J4" i="1"/>
  <c r="J5" i="1"/>
  <c r="J6" i="1"/>
  <c r="J7" i="1"/>
  <c r="J8" i="1"/>
  <c r="J9" i="1"/>
  <c r="J10" i="1"/>
  <c r="J11" i="1"/>
  <c r="J12" i="1"/>
  <c r="DG14" i="1" l="1"/>
  <c r="DH14" i="1"/>
  <c r="DI14" i="1"/>
  <c r="DJ14" i="1"/>
  <c r="DK14" i="1"/>
  <c r="DG15" i="1"/>
  <c r="DH15" i="1"/>
  <c r="DI15" i="1"/>
  <c r="DJ15" i="1"/>
  <c r="DK15" i="1"/>
  <c r="DH13" i="1"/>
  <c r="DI13" i="1"/>
  <c r="DJ13" i="1"/>
  <c r="DK13" i="1"/>
  <c r="DG13" i="1"/>
  <c r="Q15" i="1" l="1"/>
  <c r="R15" i="1"/>
  <c r="S15" i="1"/>
  <c r="T15" i="1"/>
  <c r="U15" i="1"/>
  <c r="R14" i="1"/>
  <c r="S14" i="1"/>
  <c r="T14" i="1"/>
  <c r="U14" i="1"/>
  <c r="CH9" i="1"/>
  <c r="CI9" i="1"/>
  <c r="CJ9" i="1"/>
  <c r="CK9" i="1"/>
  <c r="CL9" i="1"/>
  <c r="CH10" i="1"/>
  <c r="CI10" i="1"/>
  <c r="CJ10" i="1"/>
  <c r="CK10" i="1"/>
  <c r="CL10" i="1"/>
  <c r="CH11" i="1"/>
  <c r="CI11" i="1"/>
  <c r="CJ11" i="1"/>
  <c r="CK11" i="1"/>
  <c r="CL11" i="1"/>
  <c r="CH12" i="1"/>
  <c r="CI12" i="1"/>
  <c r="CJ12" i="1"/>
  <c r="CK12" i="1"/>
  <c r="CL12" i="1"/>
  <c r="CH13" i="1"/>
  <c r="CI13" i="1"/>
  <c r="CJ13" i="1"/>
  <c r="CK13" i="1"/>
  <c r="CL13" i="1"/>
  <c r="CH14" i="1"/>
  <c r="CI14" i="1"/>
  <c r="CJ14" i="1"/>
  <c r="CK14" i="1"/>
  <c r="CL14" i="1"/>
  <c r="CH15" i="1"/>
  <c r="CI15" i="1"/>
  <c r="CJ15" i="1"/>
  <c r="CK15" i="1"/>
  <c r="CL15" i="1"/>
  <c r="CI8" i="1"/>
  <c r="CJ8" i="1"/>
  <c r="CK8" i="1"/>
  <c r="CL8" i="1"/>
  <c r="CA13" i="1"/>
  <c r="CA14" i="1"/>
  <c r="CA15" i="1"/>
  <c r="CS13" i="1"/>
  <c r="CS14" i="1"/>
  <c r="CS15" i="1"/>
  <c r="CH5" i="1"/>
  <c r="CI5" i="1"/>
  <c r="CJ5" i="1"/>
  <c r="CK5" i="1"/>
  <c r="CL5" i="1"/>
  <c r="CH6" i="1"/>
  <c r="CI6" i="1"/>
  <c r="CJ6" i="1"/>
  <c r="CK6" i="1"/>
  <c r="CL6" i="1"/>
  <c r="CH7" i="1"/>
  <c r="CI7" i="1"/>
  <c r="CJ7" i="1"/>
  <c r="CK7" i="1"/>
  <c r="CL7" i="1"/>
  <c r="CH8" i="1"/>
  <c r="CI4" i="1"/>
  <c r="CJ4" i="1"/>
  <c r="CK4" i="1"/>
  <c r="CL4" i="1"/>
  <c r="CH4" i="1"/>
  <c r="DR15" i="1"/>
  <c r="DF15" i="1"/>
  <c r="DL15" i="1"/>
  <c r="DR14" i="1"/>
  <c r="DF14" i="1"/>
  <c r="DL14" i="1" s="1"/>
  <c r="DR13" i="1"/>
  <c r="DF13" i="1"/>
  <c r="DL13" i="1" s="1"/>
  <c r="DR12" i="1"/>
  <c r="DF12" i="1"/>
  <c r="DL12" i="1" s="1"/>
  <c r="DR11" i="1"/>
  <c r="DF11" i="1"/>
  <c r="DL11" i="1" s="1"/>
  <c r="DR10" i="1"/>
  <c r="DF10" i="1"/>
  <c r="DL10" i="1" s="1"/>
  <c r="DR9" i="1"/>
  <c r="DF9" i="1"/>
  <c r="DL9" i="1" s="1"/>
  <c r="DR8" i="1"/>
  <c r="DF8" i="1"/>
  <c r="DL8" i="1" s="1"/>
  <c r="DR7" i="1"/>
  <c r="DF7" i="1"/>
  <c r="DL7" i="1" s="1"/>
  <c r="DR6" i="1"/>
  <c r="DF6" i="1"/>
  <c r="DL6" i="1" s="1"/>
  <c r="DR5" i="1"/>
  <c r="DF5" i="1"/>
  <c r="DL5" i="1" s="1"/>
  <c r="DR4" i="1"/>
  <c r="DF4" i="1"/>
  <c r="DL4" i="1" s="1"/>
  <c r="CA12" i="1"/>
  <c r="CA11" i="1"/>
  <c r="CA10" i="1"/>
  <c r="CA9" i="1"/>
  <c r="CA8" i="1"/>
  <c r="CA7" i="1"/>
  <c r="CA6" i="1"/>
  <c r="CA5" i="1"/>
  <c r="CA4" i="1"/>
  <c r="CG15" i="1"/>
  <c r="CG14" i="1"/>
  <c r="CG13" i="1"/>
  <c r="CM13" i="1" s="1"/>
  <c r="CS12" i="1"/>
  <c r="CG12" i="1"/>
  <c r="CM12" i="1" s="1"/>
  <c r="CS11" i="1"/>
  <c r="CG11" i="1"/>
  <c r="CS10" i="1"/>
  <c r="CG10" i="1"/>
  <c r="CS9" i="1"/>
  <c r="CG9" i="1"/>
  <c r="CS8" i="1"/>
  <c r="CG8" i="1"/>
  <c r="CS7" i="1"/>
  <c r="CG7" i="1"/>
  <c r="CS6" i="1"/>
  <c r="CG6" i="1"/>
  <c r="CS5" i="1"/>
  <c r="CG5" i="1"/>
  <c r="CS4" i="1"/>
  <c r="CG4" i="1"/>
  <c r="CM15" i="1" l="1"/>
  <c r="CM4" i="1"/>
  <c r="CM8" i="1"/>
  <c r="CM14" i="1"/>
  <c r="CM6" i="1"/>
  <c r="CM7" i="1"/>
  <c r="CM11" i="1"/>
  <c r="CM5" i="1"/>
  <c r="CM9" i="1"/>
  <c r="CM10" i="1"/>
  <c r="AQ15" i="1"/>
  <c r="AR15" i="1"/>
  <c r="AS15" i="1"/>
  <c r="AT15" i="1"/>
  <c r="AP15" i="1"/>
  <c r="AQ14" i="1"/>
  <c r="AR14" i="1"/>
  <c r="AS14" i="1"/>
  <c r="AT14" i="1"/>
  <c r="BJ15" i="1"/>
  <c r="BK15" i="1"/>
  <c r="BL15" i="1"/>
  <c r="BM15" i="1"/>
  <c r="BI15" i="1"/>
  <c r="BH15" i="1"/>
  <c r="BN15" i="1" l="1"/>
  <c r="Q14" i="1"/>
  <c r="BJ13" i="1"/>
  <c r="BK13" i="1"/>
  <c r="BL13" i="1"/>
  <c r="BM13" i="1"/>
  <c r="BJ14" i="1"/>
  <c r="BK14" i="1"/>
  <c r="BL14" i="1"/>
  <c r="BM14" i="1"/>
  <c r="BI14" i="1"/>
  <c r="BH14" i="1"/>
  <c r="BN14" i="1" l="1"/>
  <c r="AP14" i="1"/>
  <c r="AP5" i="1" l="1"/>
  <c r="AQ5" i="1"/>
  <c r="AR5" i="1"/>
  <c r="AS5" i="1"/>
  <c r="AT5" i="1"/>
  <c r="AP6" i="1"/>
  <c r="AQ6" i="1"/>
  <c r="AR6" i="1"/>
  <c r="AS6" i="1"/>
  <c r="AT6" i="1"/>
  <c r="AP7" i="1"/>
  <c r="AQ7" i="1"/>
  <c r="AR7" i="1"/>
  <c r="AS7" i="1"/>
  <c r="AT7" i="1"/>
  <c r="AP8" i="1"/>
  <c r="AQ8" i="1"/>
  <c r="AR8" i="1"/>
  <c r="AS8" i="1"/>
  <c r="AT8" i="1"/>
  <c r="AP9" i="1"/>
  <c r="AQ9" i="1"/>
  <c r="AR9" i="1"/>
  <c r="AS9" i="1"/>
  <c r="AT9" i="1"/>
  <c r="AP10" i="1"/>
  <c r="AQ10" i="1"/>
  <c r="AR10" i="1"/>
  <c r="AS10" i="1"/>
  <c r="AT10" i="1"/>
  <c r="AP11" i="1"/>
  <c r="AQ11" i="1"/>
  <c r="AR11" i="1"/>
  <c r="AS11" i="1"/>
  <c r="AT11" i="1"/>
  <c r="AP12" i="1"/>
  <c r="AQ12" i="1"/>
  <c r="AR12" i="1"/>
  <c r="AS12" i="1"/>
  <c r="AT12" i="1"/>
  <c r="AP13" i="1"/>
  <c r="AQ13" i="1"/>
  <c r="AR13" i="1"/>
  <c r="AS13" i="1"/>
  <c r="AT13" i="1"/>
  <c r="AQ4" i="1"/>
  <c r="AR4" i="1"/>
  <c r="AS4" i="1"/>
  <c r="AT4" i="1"/>
  <c r="AP4" i="1"/>
  <c r="BT5" i="1"/>
  <c r="BT6" i="1"/>
  <c r="BT7" i="1"/>
  <c r="BT8" i="1"/>
  <c r="BT4" i="1"/>
  <c r="BI5" i="1"/>
  <c r="BJ5" i="1"/>
  <c r="BK5" i="1"/>
  <c r="BL5" i="1"/>
  <c r="BM5" i="1"/>
  <c r="BI6" i="1"/>
  <c r="BJ6" i="1"/>
  <c r="BK6" i="1"/>
  <c r="BL6" i="1"/>
  <c r="BM6" i="1"/>
  <c r="BI7" i="1"/>
  <c r="BJ7" i="1"/>
  <c r="BK7" i="1"/>
  <c r="BL7" i="1"/>
  <c r="BM7" i="1"/>
  <c r="BI8" i="1"/>
  <c r="BJ8" i="1"/>
  <c r="BK8" i="1"/>
  <c r="BL8" i="1"/>
  <c r="BM8" i="1"/>
  <c r="BI9" i="1"/>
  <c r="BJ9" i="1"/>
  <c r="BK9" i="1"/>
  <c r="BL9" i="1"/>
  <c r="BM9" i="1"/>
  <c r="BI10" i="1"/>
  <c r="BJ10" i="1"/>
  <c r="BK10" i="1"/>
  <c r="BL10" i="1"/>
  <c r="BM10" i="1"/>
  <c r="BI11" i="1"/>
  <c r="BJ11" i="1"/>
  <c r="BK11" i="1"/>
  <c r="BL11" i="1"/>
  <c r="BM11" i="1"/>
  <c r="BI12" i="1"/>
  <c r="BJ12" i="1"/>
  <c r="BK12" i="1"/>
  <c r="BL12" i="1"/>
  <c r="BM12" i="1"/>
  <c r="BI13" i="1"/>
  <c r="BH5" i="1"/>
  <c r="BH6" i="1"/>
  <c r="BH7" i="1"/>
  <c r="BH8" i="1"/>
  <c r="BH9" i="1"/>
  <c r="BH10" i="1"/>
  <c r="BH11" i="1"/>
  <c r="BH12" i="1"/>
  <c r="BH13" i="1"/>
  <c r="BH4" i="1"/>
  <c r="BB5" i="1"/>
  <c r="BB6" i="1"/>
  <c r="BB7" i="1"/>
  <c r="BB8" i="1"/>
  <c r="BN11" i="1"/>
  <c r="BB4" i="1"/>
  <c r="BN7" i="1" l="1"/>
  <c r="BN4" i="1"/>
  <c r="BN6" i="1"/>
  <c r="BN10" i="1"/>
  <c r="BN13" i="1"/>
  <c r="BN9" i="1"/>
  <c r="BN5" i="1"/>
  <c r="BN12" i="1"/>
  <c r="BN8" i="1"/>
  <c r="AC15" i="1"/>
  <c r="AC14" i="1"/>
  <c r="AC13" i="1"/>
  <c r="AC12" i="1"/>
  <c r="AC11" i="1"/>
  <c r="AC10" i="1"/>
  <c r="AC9" i="1"/>
  <c r="AC8" i="1"/>
  <c r="AC7" i="1"/>
  <c r="AC6" i="1"/>
  <c r="AC5" i="1"/>
  <c r="AC4" i="1"/>
  <c r="U5" i="1"/>
  <c r="U6" i="1"/>
  <c r="U7" i="1"/>
  <c r="U8" i="1"/>
  <c r="U9" i="1"/>
  <c r="U10" i="1"/>
  <c r="U11" i="1"/>
  <c r="U12" i="1"/>
  <c r="U13" i="1"/>
  <c r="T5" i="1"/>
  <c r="T6" i="1"/>
  <c r="T7" i="1"/>
  <c r="T8" i="1"/>
  <c r="T9" i="1"/>
  <c r="T10" i="1"/>
  <c r="T11" i="1"/>
  <c r="T12" i="1"/>
  <c r="T13" i="1"/>
  <c r="T4" i="1"/>
  <c r="U4" i="1"/>
  <c r="S5" i="1"/>
  <c r="S6" i="1"/>
  <c r="S7" i="1"/>
  <c r="S8" i="1"/>
  <c r="S9" i="1"/>
  <c r="S10" i="1"/>
  <c r="S11" i="1"/>
  <c r="S12" i="1"/>
  <c r="S13" i="1"/>
  <c r="S4" i="1"/>
  <c r="R5" i="1"/>
  <c r="R6" i="1"/>
  <c r="R7" i="1"/>
  <c r="R8" i="1"/>
  <c r="R9" i="1"/>
  <c r="R10" i="1"/>
  <c r="R11" i="1"/>
  <c r="R12" i="1"/>
  <c r="R13" i="1"/>
  <c r="Q5" i="1"/>
  <c r="Q6" i="1"/>
  <c r="Q7" i="1"/>
  <c r="Q8" i="1"/>
  <c r="Q9" i="1"/>
  <c r="Q10" i="1"/>
  <c r="Q11" i="1"/>
  <c r="Q12" i="1"/>
  <c r="Q13" i="1"/>
  <c r="R4" i="1"/>
  <c r="Q4" i="1"/>
  <c r="P15" i="1"/>
  <c r="J15" i="1"/>
  <c r="P14" i="1"/>
  <c r="J14" i="1"/>
  <c r="P13" i="1"/>
  <c r="J13" i="1"/>
  <c r="P12" i="1"/>
  <c r="V12" i="1" s="1"/>
  <c r="P11" i="1"/>
  <c r="V11" i="1" s="1"/>
  <c r="P10" i="1"/>
  <c r="V10" i="1" s="1"/>
  <c r="P9" i="1"/>
  <c r="V9" i="1" s="1"/>
  <c r="P8" i="1"/>
  <c r="V8" i="1" s="1"/>
  <c r="P7" i="1"/>
  <c r="V7" i="1" s="1"/>
  <c r="P6" i="1"/>
  <c r="V6" i="1" s="1"/>
  <c r="P5" i="1"/>
  <c r="V5" i="1" s="1"/>
  <c r="P4" i="1"/>
  <c r="V4" i="1" s="1"/>
  <c r="V15" i="1" l="1"/>
  <c r="V13" i="1"/>
  <c r="V14" i="1"/>
  <c r="D5" i="1"/>
  <c r="D6" i="1"/>
  <c r="D7" i="1"/>
  <c r="D8" i="1"/>
  <c r="D9" i="1"/>
  <c r="D10" i="1"/>
  <c r="D11" i="1"/>
  <c r="D12" i="1"/>
  <c r="D13" i="1"/>
  <c r="D14" i="1"/>
  <c r="D15" i="1"/>
  <c r="D4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U16" i="1" l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I5" i="1"/>
  <c r="AU5" i="1" s="1"/>
  <c r="AI6" i="1"/>
  <c r="AU6" i="1" s="1"/>
  <c r="AI7" i="1"/>
  <c r="AU7" i="1" s="1"/>
  <c r="AI8" i="1"/>
  <c r="AU8" i="1" s="1"/>
  <c r="AI9" i="1"/>
  <c r="AU9" i="1" s="1"/>
  <c r="AI10" i="1"/>
  <c r="AU10" i="1" s="1"/>
  <c r="AI11" i="1"/>
  <c r="AU11" i="1" s="1"/>
  <c r="AI12" i="1"/>
  <c r="AU12" i="1" s="1"/>
  <c r="AI13" i="1"/>
  <c r="AU13" i="1" s="1"/>
  <c r="AI14" i="1"/>
  <c r="AU14" i="1" s="1"/>
  <c r="AI15" i="1"/>
  <c r="AU15" i="1" s="1"/>
  <c r="V31" i="1"/>
  <c r="AI4" i="1"/>
  <c r="AU4" i="1" s="1"/>
</calcChain>
</file>

<file path=xl/sharedStrings.xml><?xml version="1.0" encoding="utf-8"?>
<sst xmlns="http://schemas.openxmlformats.org/spreadsheetml/2006/main" count="511" uniqueCount="42">
  <si>
    <t>Instance names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</si>
  <si>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</si>
  <si>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</si>
  <si>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</si>
  <si>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</si>
  <si>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</si>
  <si>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</si>
  <si>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</si>
  <si>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</si>
  <si>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</si>
  <si>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</si>
  <si>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</si>
  <si>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</si>
  <si>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</si>
  <si>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</si>
  <si>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</si>
  <si>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</si>
  <si>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</si>
  <si>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</si>
  <si>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Naïve Worst Case (1 car per 1 request)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</si>
  <si>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</si>
  <si>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</si>
  <si>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</si>
  <si>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</si>
  <si>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</si>
  <si>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3-voter Vehicles</t>
  </si>
  <si>
    <t>AVG 3-voter Distances/Vehicles</t>
  </si>
  <si>
    <t>AVG 3-voter CT</t>
  </si>
  <si>
    <t>AVG 3-voter Distances</t>
  </si>
  <si>
    <t>AVG Nearest Routable's CT</t>
  </si>
  <si>
    <t>AVG Nearest Routable's Distances</t>
  </si>
  <si>
    <t>AVG Nearest Routable's Vehicle Numbers</t>
  </si>
  <si>
    <t>AVG Nearest Routable's distances/Vehicle Numbers</t>
  </si>
  <si>
    <t>AVG Nearest routable with condition assigned Distances</t>
  </si>
  <si>
    <t>AVG Nearest routable with condition Vehicles</t>
  </si>
  <si>
    <t>AVG Nearest routable with condition Distances/Vehicles</t>
  </si>
  <si>
    <t>AVG 3-voter with condition assigned CT</t>
  </si>
  <si>
    <t>AVG 3-voter with condition assigned Distances</t>
  </si>
  <si>
    <t>AVG 3-voter with condition assigned  Distances/Vehicles</t>
  </si>
  <si>
    <t>AVG 3-voter with condition assigned Vehicles</t>
  </si>
  <si>
    <t>AVG  Nearest routable with condition  assigned CT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</si>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</sst>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5" xfId="0" applyFill="1" applyBorder="1" applyAlignment="1">
      <alignment wrapText="1"/>
    </xf>
    <xf numFmtId="0" fontId="0" fillId="3" borderId="0" xfId="0" applyFill="1"/>
    <xf numFmtId="0" fontId="0" fillId="3" borderId="8" xfId="0" applyFill="1" applyBorder="1"/>
    <xf numFmtId="0" fontId="0" fillId="3" borderId="0" xfId="0" applyFont="1" applyFill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59"/>
  <sheetViews>
    <sheetView tabSelected="1" topLeftCell="AV1" zoomScale="85" zoomScaleNormal="85" workbookViewId="0">
      <selection activeCell="BC9" sqref="BC9:BG15"/>
    </sheetView>
  </sheetViews>
  <sheetFormatPr defaultRowHeight="15" x14ac:dyDescent="0.25"/>
  <cols>
    <col min="2" max="2" width="10" customWidth="1"/>
    <col min="3" max="3" width="9.42578125" customWidth="1"/>
    <col min="4" max="4" width="18.28515625" customWidth="1"/>
    <col min="5" max="9" width="9.140625" customWidth="1"/>
    <col min="11" max="22" width="9.140625" customWidth="1"/>
    <col min="23" max="23" width="9.140625" style="23" customWidth="1"/>
    <col min="24" max="34" width="9.140625" customWidth="1"/>
    <col min="36" max="47" width="9.140625" customWidth="1"/>
    <col min="48" max="48" width="9.140625" style="23" customWidth="1"/>
    <col min="49" max="53" width="9.140625" customWidth="1"/>
    <col min="55" max="72" width="9.140625" customWidth="1"/>
    <col min="73" max="73" width="9.140625" style="23" customWidth="1"/>
    <col min="74" max="78" width="9.140625" style="31" customWidth="1"/>
    <col min="79" max="79" width="9.140625" style="31"/>
    <col min="80" max="97" width="9.140625" style="31" customWidth="1"/>
    <col min="98" max="98" width="9.140625" style="23" customWidth="1"/>
    <col min="99" max="103" width="9.140625" customWidth="1"/>
    <col min="105" max="122" width="9.140625" customWidth="1"/>
  </cols>
  <sheetData>
    <row r="1" spans="1:122" x14ac:dyDescent="0.25">
      <c r="A1" s="6" t="s">
        <v>0</v>
      </c>
      <c r="B1" s="7" t="s">
        <v>19</v>
      </c>
      <c r="C1" s="7" t="s">
        <v>20</v>
      </c>
      <c r="D1" s="7" t="s">
        <v>21</v>
      </c>
      <c r="E1" s="34" t="s">
        <v>22</v>
      </c>
      <c r="F1" s="35"/>
      <c r="G1" s="35"/>
      <c r="H1" s="35"/>
      <c r="I1" s="35"/>
      <c r="J1" s="35"/>
      <c r="K1" s="34" t="s">
        <v>23</v>
      </c>
      <c r="L1" s="35"/>
      <c r="M1" s="35"/>
      <c r="N1" s="35"/>
      <c r="O1" s="35"/>
      <c r="P1" s="35"/>
      <c r="Q1" s="34" t="s">
        <v>24</v>
      </c>
      <c r="R1" s="35"/>
      <c r="S1" s="35"/>
      <c r="T1" s="35"/>
      <c r="U1" s="35"/>
      <c r="V1" s="35"/>
      <c r="W1" s="19"/>
      <c r="X1" s="34" t="s">
        <v>29</v>
      </c>
      <c r="Y1" s="35"/>
      <c r="Z1" s="35"/>
      <c r="AA1" s="35"/>
      <c r="AB1" s="35"/>
      <c r="AC1" s="35"/>
      <c r="AD1" s="34" t="s">
        <v>30</v>
      </c>
      <c r="AE1" s="35"/>
      <c r="AF1" s="35"/>
      <c r="AG1" s="35"/>
      <c r="AH1" s="35"/>
      <c r="AI1" s="35"/>
      <c r="AJ1" s="34" t="s">
        <v>31</v>
      </c>
      <c r="AK1" s="35"/>
      <c r="AL1" s="35"/>
      <c r="AM1" s="35"/>
      <c r="AN1" s="35"/>
      <c r="AO1" s="35"/>
      <c r="AP1" s="34" t="s">
        <v>32</v>
      </c>
      <c r="AQ1" s="35"/>
      <c r="AR1" s="35"/>
      <c r="AS1" s="35"/>
      <c r="AT1" s="35"/>
      <c r="AU1" s="35"/>
      <c r="AV1" s="19"/>
      <c r="AW1" s="34" t="s">
        <v>28</v>
      </c>
      <c r="AX1" s="35"/>
      <c r="AY1" s="35"/>
      <c r="AZ1" s="35"/>
      <c r="BA1" s="35"/>
      <c r="BB1" s="38"/>
      <c r="BC1" s="34" t="s">
        <v>25</v>
      </c>
      <c r="BD1" s="35"/>
      <c r="BE1" s="35"/>
      <c r="BF1" s="35"/>
      <c r="BG1" s="35"/>
      <c r="BH1" s="35"/>
      <c r="BI1" s="34" t="s">
        <v>26</v>
      </c>
      <c r="BJ1" s="35"/>
      <c r="BK1" s="35"/>
      <c r="BL1" s="35"/>
      <c r="BM1" s="35"/>
      <c r="BN1" s="35"/>
      <c r="BO1" s="34" t="s">
        <v>27</v>
      </c>
      <c r="BP1" s="35"/>
      <c r="BQ1" s="35"/>
      <c r="BR1" s="35"/>
      <c r="BS1" s="35"/>
      <c r="BT1" s="35"/>
      <c r="BU1" s="19"/>
      <c r="BV1" s="36" t="s">
        <v>33</v>
      </c>
      <c r="BW1" s="37"/>
      <c r="BX1" s="37"/>
      <c r="BY1" s="37"/>
      <c r="BZ1" s="37"/>
      <c r="CA1" s="39"/>
      <c r="CB1" s="36" t="s">
        <v>34</v>
      </c>
      <c r="CC1" s="37"/>
      <c r="CD1" s="37"/>
      <c r="CE1" s="37"/>
      <c r="CF1" s="37"/>
      <c r="CG1" s="37"/>
      <c r="CH1" s="36" t="s">
        <v>35</v>
      </c>
      <c r="CI1" s="37"/>
      <c r="CJ1" s="37"/>
      <c r="CK1" s="37"/>
      <c r="CL1" s="37"/>
      <c r="CM1" s="37"/>
      <c r="CN1" s="36" t="s">
        <v>40</v>
      </c>
      <c r="CO1" s="37"/>
      <c r="CP1" s="37"/>
      <c r="CQ1" s="37"/>
      <c r="CR1" s="37"/>
      <c r="CS1" s="37"/>
      <c r="CT1" s="19"/>
      <c r="CU1" s="34" t="s">
        <v>37</v>
      </c>
      <c r="CV1" s="35"/>
      <c r="CW1" s="35"/>
      <c r="CX1" s="35"/>
      <c r="CY1" s="35"/>
      <c r="CZ1" s="38"/>
      <c r="DA1" s="34" t="s">
        <v>39</v>
      </c>
      <c r="DB1" s="35"/>
      <c r="DC1" s="35"/>
      <c r="DD1" s="35"/>
      <c r="DE1" s="35"/>
      <c r="DF1" s="35"/>
      <c r="DG1" s="34" t="s">
        <v>38</v>
      </c>
      <c r="DH1" s="35"/>
      <c r="DI1" s="35"/>
      <c r="DJ1" s="35"/>
      <c r="DK1" s="35"/>
      <c r="DL1" s="35"/>
      <c r="DM1" s="34" t="s">
        <v>36</v>
      </c>
      <c r="DN1" s="35"/>
      <c r="DO1" s="35"/>
      <c r="DP1" s="35"/>
      <c r="DQ1" s="35"/>
      <c r="DR1" s="35"/>
    </row>
    <row r="2" spans="1:122" x14ac:dyDescent="0.25">
      <c r="B2" s="7" t="s">
        <v>6</v>
      </c>
      <c r="C2" s="7" t="s">
        <v>6</v>
      </c>
      <c r="D2" s="7"/>
      <c r="E2" s="5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8" t="s">
        <v>6</v>
      </c>
      <c r="K2" s="5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8" t="s">
        <v>6</v>
      </c>
      <c r="Q2" s="5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8" t="s">
        <v>6</v>
      </c>
      <c r="W2" s="20"/>
      <c r="X2" s="5" t="s">
        <v>1</v>
      </c>
      <c r="Y2" s="4" t="s">
        <v>2</v>
      </c>
      <c r="Z2" s="4" t="s">
        <v>3</v>
      </c>
      <c r="AA2" s="4" t="s">
        <v>4</v>
      </c>
      <c r="AB2" s="4" t="s">
        <v>5</v>
      </c>
      <c r="AC2" s="8" t="s">
        <v>6</v>
      </c>
      <c r="AD2" s="5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8" t="s">
        <v>6</v>
      </c>
      <c r="AJ2" s="5" t="s">
        <v>1</v>
      </c>
      <c r="AK2" s="4" t="s">
        <v>2</v>
      </c>
      <c r="AL2" s="4" t="s">
        <v>3</v>
      </c>
      <c r="AM2" s="4" t="s">
        <v>4</v>
      </c>
      <c r="AN2" s="4" t="s">
        <v>5</v>
      </c>
      <c r="AO2" s="8" t="s">
        <v>6</v>
      </c>
      <c r="AP2" s="5" t="s">
        <v>1</v>
      </c>
      <c r="AQ2" s="4" t="s">
        <v>2</v>
      </c>
      <c r="AR2" s="4" t="s">
        <v>3</v>
      </c>
      <c r="AS2" s="4" t="s">
        <v>4</v>
      </c>
      <c r="AT2" s="4" t="s">
        <v>5</v>
      </c>
      <c r="AU2" s="8" t="s">
        <v>6</v>
      </c>
      <c r="AV2" s="20"/>
      <c r="AW2" s="5" t="s">
        <v>1</v>
      </c>
      <c r="AX2" s="4" t="s">
        <v>2</v>
      </c>
      <c r="AY2" s="4" t="s">
        <v>3</v>
      </c>
      <c r="AZ2" s="4" t="s">
        <v>4</v>
      </c>
      <c r="BA2" s="4" t="s">
        <v>5</v>
      </c>
      <c r="BB2" s="3" t="s">
        <v>6</v>
      </c>
      <c r="BC2" s="5" t="s">
        <v>1</v>
      </c>
      <c r="BD2" s="4" t="s">
        <v>2</v>
      </c>
      <c r="BE2" s="4" t="s">
        <v>3</v>
      </c>
      <c r="BF2" s="4" t="s">
        <v>4</v>
      </c>
      <c r="BG2" s="4" t="s">
        <v>5</v>
      </c>
      <c r="BH2" s="4" t="s">
        <v>6</v>
      </c>
      <c r="BI2" s="5" t="s">
        <v>1</v>
      </c>
      <c r="BJ2" s="4" t="s">
        <v>2</v>
      </c>
      <c r="BK2" s="4" t="s">
        <v>3</v>
      </c>
      <c r="BL2" s="4" t="s">
        <v>4</v>
      </c>
      <c r="BM2" s="4" t="s">
        <v>5</v>
      </c>
      <c r="BN2" s="4" t="s">
        <v>6</v>
      </c>
      <c r="BO2" s="5" t="s">
        <v>1</v>
      </c>
      <c r="BP2" s="4" t="s">
        <v>2</v>
      </c>
      <c r="BQ2" s="4" t="s">
        <v>3</v>
      </c>
      <c r="BR2" s="4" t="s">
        <v>4</v>
      </c>
      <c r="BS2" s="4" t="s">
        <v>5</v>
      </c>
      <c r="BT2" s="4" t="s">
        <v>6</v>
      </c>
      <c r="BU2" s="22"/>
      <c r="BV2" s="24" t="s">
        <v>1</v>
      </c>
      <c r="BW2" s="25" t="s">
        <v>2</v>
      </c>
      <c r="BX2" s="25" t="s">
        <v>3</v>
      </c>
      <c r="BY2" s="25" t="s">
        <v>4</v>
      </c>
      <c r="BZ2" s="25" t="s">
        <v>5</v>
      </c>
      <c r="CA2" s="26" t="s">
        <v>6</v>
      </c>
      <c r="CB2" s="24" t="s">
        <v>1</v>
      </c>
      <c r="CC2" s="25" t="s">
        <v>2</v>
      </c>
      <c r="CD2" s="25" t="s">
        <v>3</v>
      </c>
      <c r="CE2" s="25" t="s">
        <v>4</v>
      </c>
      <c r="CF2" s="25" t="s">
        <v>5</v>
      </c>
      <c r="CG2" s="25" t="s">
        <v>6</v>
      </c>
      <c r="CH2" s="24" t="s">
        <v>1</v>
      </c>
      <c r="CI2" s="25" t="s">
        <v>2</v>
      </c>
      <c r="CJ2" s="25" t="s">
        <v>3</v>
      </c>
      <c r="CK2" s="25" t="s">
        <v>4</v>
      </c>
      <c r="CL2" s="25" t="s">
        <v>5</v>
      </c>
      <c r="CM2" s="25" t="s">
        <v>6</v>
      </c>
      <c r="CN2" s="24" t="s">
        <v>1</v>
      </c>
      <c r="CO2" s="25" t="s">
        <v>2</v>
      </c>
      <c r="CP2" s="25" t="s">
        <v>3</v>
      </c>
      <c r="CQ2" s="25" t="s">
        <v>4</v>
      </c>
      <c r="CR2" s="25" t="s">
        <v>5</v>
      </c>
      <c r="CS2" s="25" t="s">
        <v>6</v>
      </c>
      <c r="CT2" s="22"/>
      <c r="CU2" s="5" t="s">
        <v>1</v>
      </c>
      <c r="CV2" s="4" t="s">
        <v>2</v>
      </c>
      <c r="CW2" s="4" t="s">
        <v>3</v>
      </c>
      <c r="CX2" s="4" t="s">
        <v>4</v>
      </c>
      <c r="CY2" s="4" t="s">
        <v>5</v>
      </c>
      <c r="CZ2" s="3" t="s">
        <v>6</v>
      </c>
      <c r="DA2" s="5" t="s">
        <v>1</v>
      </c>
      <c r="DB2" s="4" t="s">
        <v>2</v>
      </c>
      <c r="DC2" s="4" t="s">
        <v>3</v>
      </c>
      <c r="DD2" s="4" t="s">
        <v>4</v>
      </c>
      <c r="DE2" s="4" t="s">
        <v>5</v>
      </c>
      <c r="DF2" s="4" t="s">
        <v>6</v>
      </c>
      <c r="DG2" s="5" t="s">
        <v>1</v>
      </c>
      <c r="DH2" s="4" t="s">
        <v>2</v>
      </c>
      <c r="DI2" s="4" t="s">
        <v>3</v>
      </c>
      <c r="DJ2" s="4" t="s">
        <v>4</v>
      </c>
      <c r="DK2" s="4" t="s">
        <v>5</v>
      </c>
      <c r="DL2" s="4" t="s">
        <v>6</v>
      </c>
      <c r="DM2" s="5" t="s">
        <v>1</v>
      </c>
      <c r="DN2" s="4" t="s">
        <v>2</v>
      </c>
      <c r="DO2" s="4" t="s">
        <v>3</v>
      </c>
      <c r="DP2" s="4" t="s">
        <v>4</v>
      </c>
      <c r="DQ2" s="4" t="s">
        <v>5</v>
      </c>
      <c r="DR2" s="4" t="s">
        <v>6</v>
      </c>
    </row>
    <row r="3" spans="1:122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5"/>
      <c r="L3" s="4"/>
      <c r="M3" s="4"/>
      <c r="N3" s="4"/>
      <c r="O3" s="9"/>
      <c r="P3" s="9"/>
      <c r="Q3" s="10"/>
      <c r="R3" s="9"/>
      <c r="S3" s="9"/>
      <c r="T3" s="9"/>
      <c r="U3" s="9"/>
      <c r="V3" s="11"/>
      <c r="W3" s="21"/>
      <c r="X3" s="10"/>
      <c r="Y3" s="9"/>
      <c r="Z3" s="9"/>
      <c r="AA3" s="9"/>
      <c r="AB3" s="9"/>
      <c r="AC3" s="9"/>
      <c r="AD3" s="10"/>
      <c r="AE3" s="9"/>
      <c r="AF3" s="9"/>
      <c r="AG3" s="9"/>
      <c r="AH3" s="9"/>
      <c r="AI3" s="9"/>
      <c r="AJ3" s="10"/>
      <c r="AK3" s="9"/>
      <c r="AL3" s="9"/>
      <c r="AM3" s="9"/>
      <c r="AN3" s="9"/>
      <c r="AO3" s="9"/>
      <c r="AP3" s="10"/>
      <c r="AQ3" s="9"/>
      <c r="AR3" s="9"/>
      <c r="AS3" s="9"/>
      <c r="AT3" s="9"/>
      <c r="AU3" s="11"/>
      <c r="AV3" s="21"/>
      <c r="AW3" s="10"/>
      <c r="AX3" s="9"/>
      <c r="AY3" s="9"/>
      <c r="AZ3" s="9"/>
      <c r="BA3" s="9"/>
      <c r="BB3" s="11"/>
      <c r="BC3" s="10"/>
      <c r="BD3" s="9"/>
      <c r="BE3" s="9"/>
      <c r="BF3" s="9"/>
      <c r="BG3" s="9"/>
      <c r="BH3" s="9"/>
      <c r="BI3" s="10"/>
      <c r="BJ3" s="9"/>
      <c r="BK3" s="9"/>
      <c r="BL3" s="9"/>
      <c r="BM3" s="9"/>
      <c r="BN3" s="9"/>
      <c r="BO3" s="10"/>
      <c r="BP3" s="9"/>
      <c r="BQ3" s="9"/>
      <c r="BR3" s="12"/>
      <c r="BS3" s="9"/>
      <c r="BT3" s="9"/>
      <c r="BU3" s="21"/>
      <c r="BV3" s="27"/>
      <c r="BW3" s="28"/>
      <c r="BX3" s="28"/>
      <c r="BY3" s="28"/>
      <c r="BZ3" s="28"/>
      <c r="CA3" s="29"/>
      <c r="CB3" s="27"/>
      <c r="CC3" s="28"/>
      <c r="CD3" s="28"/>
      <c r="CE3" s="28"/>
      <c r="CF3" s="28"/>
      <c r="CG3" s="28"/>
      <c r="CH3" s="27"/>
      <c r="CI3" s="28"/>
      <c r="CJ3" s="28"/>
      <c r="CK3" s="28"/>
      <c r="CL3" s="28"/>
      <c r="CM3" s="29"/>
      <c r="CN3" s="27"/>
      <c r="CO3" s="28"/>
      <c r="CP3" s="28"/>
      <c r="CQ3" s="30"/>
      <c r="CR3" s="28"/>
      <c r="CS3" s="28"/>
      <c r="CT3" s="21"/>
      <c r="CU3" s="10"/>
      <c r="CV3" s="9"/>
      <c r="CW3" s="9"/>
      <c r="CX3" s="9"/>
      <c r="CY3" s="9"/>
      <c r="CZ3" s="3"/>
      <c r="DA3" s="10"/>
      <c r="DB3" s="9"/>
      <c r="DC3" s="9"/>
      <c r="DD3" s="9"/>
      <c r="DE3" s="9"/>
      <c r="DF3" s="9"/>
      <c r="DG3" s="10"/>
      <c r="DH3" s="9"/>
      <c r="DI3" s="9"/>
      <c r="DJ3" s="9"/>
      <c r="DK3" s="9"/>
      <c r="DL3" s="9"/>
      <c r="DM3" s="10"/>
      <c r="DN3" s="9"/>
      <c r="DO3" s="9"/>
      <c r="DP3" s="12"/>
      <c r="DQ3" s="9"/>
      <c r="DR3" s="9"/>
    </row>
    <row r="4" spans="1:122" x14ac:dyDescent="0.25">
      <c r="A4" t="s">
        <v>7</v>
      </c>
      <c r="B4" s="16">
        <v>678347</v>
      </c>
      <c r="C4" s="1">
        <v>40</v>
      </c>
      <c r="D4" s="17">
        <f>(B4/C4)</f>
        <v>16958.674999999999</v>
      </c>
      <c r="E4">
        <v>97711</v>
      </c>
      <c r="F4">
        <v>33400</v>
      </c>
      <c r="G4">
        <v>88374.8</v>
      </c>
      <c r="H4">
        <v>37649</v>
      </c>
      <c r="I4">
        <v>148547.6</v>
      </c>
      <c r="J4" s="4">
        <f>SUM(E4:I4)</f>
        <v>405682.4</v>
      </c>
      <c r="K4" s="1">
        <v>3</v>
      </c>
      <c r="L4" s="2">
        <v>1</v>
      </c>
      <c r="M4" s="2">
        <v>4</v>
      </c>
      <c r="N4" s="2">
        <v>1</v>
      </c>
      <c r="O4">
        <v>4</v>
      </c>
      <c r="P4" s="2">
        <f t="shared" ref="P4:P12" si="0">SUM(K4:O4)</f>
        <v>13</v>
      </c>
      <c r="Q4" s="5">
        <f t="shared" ref="Q4:Q12" si="1">E4/K4</f>
        <v>32570.333333333332</v>
      </c>
      <c r="R4" s="4">
        <f t="shared" ref="R4:R12" si="2">F4/L4</f>
        <v>33400</v>
      </c>
      <c r="S4" s="4">
        <f t="shared" ref="S4:S12" si="3">G4/M4</f>
        <v>22093.7</v>
      </c>
      <c r="T4" s="4">
        <f t="shared" ref="T4:T12" si="4">H4/N4</f>
        <v>37649</v>
      </c>
      <c r="U4" s="4">
        <f t="shared" ref="T4:U14" si="5">I4/O4</f>
        <v>37136.9</v>
      </c>
      <c r="V4" s="3">
        <f t="shared" ref="V4:V15" si="6">J4/P4</f>
        <v>31206.338461538464</v>
      </c>
      <c r="W4" s="22"/>
      <c r="X4">
        <v>4.4454896450042698</v>
      </c>
      <c r="Y4">
        <v>2.7723263740539501</v>
      </c>
      <c r="Z4">
        <v>23.233988237380899</v>
      </c>
      <c r="AA4">
        <v>1.18084044456481</v>
      </c>
      <c r="AB4">
        <v>7.1618249416351301</v>
      </c>
      <c r="AC4" s="13">
        <f>SUM(X4:AB4)</f>
        <v>38.794469642639058</v>
      </c>
      <c r="AD4">
        <v>62342</v>
      </c>
      <c r="AE4">
        <v>32954</v>
      </c>
      <c r="AF4">
        <v>157005.4</v>
      </c>
      <c r="AG4">
        <v>11241</v>
      </c>
      <c r="AH4">
        <v>114938</v>
      </c>
      <c r="AI4" s="13">
        <f>SUM(AD4:AH4)</f>
        <v>378480.4</v>
      </c>
      <c r="AJ4">
        <v>3</v>
      </c>
      <c r="AK4">
        <v>2</v>
      </c>
      <c r="AL4">
        <v>4.4000000000000004</v>
      </c>
      <c r="AM4">
        <v>1</v>
      </c>
      <c r="AN4">
        <v>3</v>
      </c>
      <c r="AO4" s="13">
        <f>SUM(AJ4:AN4)</f>
        <v>13.4</v>
      </c>
      <c r="AP4">
        <f>(AD4/AJ4)</f>
        <v>20780.666666666668</v>
      </c>
      <c r="AQ4">
        <f t="shared" ref="AQ4:AT4" si="7">(AE4/AK4)</f>
        <v>16477</v>
      </c>
      <c r="AR4">
        <f t="shared" si="7"/>
        <v>35683.045454545449</v>
      </c>
      <c r="AS4">
        <f t="shared" si="7"/>
        <v>11241</v>
      </c>
      <c r="AT4">
        <f t="shared" si="7"/>
        <v>38312.666666666664</v>
      </c>
      <c r="AU4" s="3">
        <f>(AI4/AO4)</f>
        <v>28244.805970149253</v>
      </c>
      <c r="AV4" s="22"/>
      <c r="AW4">
        <v>86027</v>
      </c>
      <c r="AX4">
        <v>32954</v>
      </c>
      <c r="AY4">
        <v>119693.3</v>
      </c>
      <c r="AZ4">
        <v>0</v>
      </c>
      <c r="BA4">
        <v>115763.4</v>
      </c>
      <c r="BB4" s="13">
        <f>SUM(AW4:BA4)</f>
        <v>354437.69999999995</v>
      </c>
      <c r="BC4">
        <v>3</v>
      </c>
      <c r="BD4">
        <v>2</v>
      </c>
      <c r="BE4">
        <v>4</v>
      </c>
      <c r="BF4">
        <v>0</v>
      </c>
      <c r="BG4">
        <v>3.6</v>
      </c>
      <c r="BH4">
        <f>SUM(BC4:BG4)</f>
        <v>12.6</v>
      </c>
      <c r="BI4" s="1">
        <f>(AW4/BC4)</f>
        <v>28675.666666666668</v>
      </c>
      <c r="BJ4">
        <f t="shared" ref="BJ4:BM4" si="8">(AX4/BD4)</f>
        <v>16477</v>
      </c>
      <c r="BK4">
        <f t="shared" si="8"/>
        <v>29923.325000000001</v>
      </c>
      <c r="BL4" t="e">
        <f t="shared" si="8"/>
        <v>#DIV/0!</v>
      </c>
      <c r="BM4">
        <f t="shared" si="8"/>
        <v>32156.499999999996</v>
      </c>
      <c r="BN4" s="13">
        <f>(BB4/BH4)</f>
        <v>28129.976190476187</v>
      </c>
      <c r="BO4">
        <v>13.796244096755901</v>
      </c>
      <c r="BP4">
        <v>2.9334825992584199</v>
      </c>
      <c r="BQ4">
        <v>11.839352226257301</v>
      </c>
      <c r="BR4">
        <v>0</v>
      </c>
      <c r="BS4">
        <v>7.9674596071243204</v>
      </c>
      <c r="BT4" s="13">
        <f>SUM(BO4:BS4)</f>
        <v>36.536538529395941</v>
      </c>
      <c r="BU4" s="22"/>
      <c r="BV4" s="31">
        <v>62342</v>
      </c>
      <c r="BW4" s="31">
        <v>32954</v>
      </c>
      <c r="BX4" s="31">
        <v>156568.79999999999</v>
      </c>
      <c r="BY4" s="31">
        <v>11241</v>
      </c>
      <c r="BZ4" s="31">
        <v>114938</v>
      </c>
      <c r="CA4" s="32">
        <f>SUM(BV4:BZ4)</f>
        <v>378043.8</v>
      </c>
      <c r="CB4" s="31">
        <v>3</v>
      </c>
      <c r="CC4" s="31">
        <v>2</v>
      </c>
      <c r="CD4" s="31">
        <v>4.5999999999999996</v>
      </c>
      <c r="CE4" s="31">
        <v>1</v>
      </c>
      <c r="CF4" s="31">
        <v>3</v>
      </c>
      <c r="CG4" s="31">
        <f>SUM(CB4:CF4)</f>
        <v>13.6</v>
      </c>
      <c r="CH4" s="24">
        <f>BV4/CB4</f>
        <v>20780.666666666668</v>
      </c>
      <c r="CI4" s="25">
        <f t="shared" ref="CI4:CL4" si="9">BW4/CC4</f>
        <v>16477</v>
      </c>
      <c r="CJ4" s="25">
        <f t="shared" si="9"/>
        <v>34036.695652173912</v>
      </c>
      <c r="CK4" s="25">
        <f t="shared" si="9"/>
        <v>11241</v>
      </c>
      <c r="CL4" s="25">
        <f t="shared" si="9"/>
        <v>38312.666666666664</v>
      </c>
      <c r="CM4" s="25">
        <f>CA4/CG4</f>
        <v>27797.338235294119</v>
      </c>
      <c r="CS4" s="32">
        <f>SUM(CN4:CR4)</f>
        <v>0</v>
      </c>
      <c r="CT4" s="22"/>
      <c r="CU4">
        <v>32016</v>
      </c>
      <c r="CV4">
        <v>6615</v>
      </c>
      <c r="CW4">
        <v>316015</v>
      </c>
      <c r="CX4">
        <v>11241</v>
      </c>
      <c r="CY4">
        <v>6837</v>
      </c>
      <c r="CZ4" s="13">
        <f>SUM(CU4:CY4)</f>
        <v>372724</v>
      </c>
      <c r="DA4">
        <v>1</v>
      </c>
      <c r="DB4">
        <v>1</v>
      </c>
      <c r="DC4">
        <v>8.1</v>
      </c>
      <c r="DD4">
        <v>1</v>
      </c>
      <c r="DE4">
        <v>1</v>
      </c>
      <c r="DF4">
        <f>SUM(DA4:DE4)</f>
        <v>12.1</v>
      </c>
      <c r="DG4" s="5">
        <f t="shared" ref="DG4:DG15" si="10">CU4/DA4</f>
        <v>32016</v>
      </c>
      <c r="DH4" s="5">
        <f t="shared" ref="DH4:DH15" si="11">CV4/DB4</f>
        <v>6615</v>
      </c>
      <c r="DI4" s="5">
        <f t="shared" ref="DI4:DI15" si="12">CW4/DC4</f>
        <v>39014.1975308642</v>
      </c>
      <c r="DJ4" s="5">
        <f t="shared" ref="DJ4:DJ15" si="13">CX4/DD4</f>
        <v>11241</v>
      </c>
      <c r="DK4" s="5">
        <f t="shared" ref="DK4:DK15" si="14">CY4/DE4</f>
        <v>6837</v>
      </c>
      <c r="DL4" s="4">
        <f t="shared" ref="DL4:DL15" si="15">CZ4/DF4</f>
        <v>30803.636363636364</v>
      </c>
      <c r="DM4" s="1">
        <v>2.0953894615173301</v>
      </c>
      <c r="DN4">
        <v>1.17138562202453</v>
      </c>
      <c r="DO4">
        <v>63.057140636443997</v>
      </c>
      <c r="DP4">
        <v>1.15146572589874</v>
      </c>
      <c r="DQ4">
        <v>1.1535583019256499</v>
      </c>
      <c r="DR4" s="13">
        <f>SUM(DM4:DQ4)</f>
        <v>68.628939747810264</v>
      </c>
    </row>
    <row r="5" spans="1:122" x14ac:dyDescent="0.25">
      <c r="A5" t="s">
        <v>8</v>
      </c>
      <c r="B5" s="14">
        <v>619344</v>
      </c>
      <c r="C5" s="14">
        <v>40</v>
      </c>
      <c r="D5" s="17">
        <f t="shared" ref="D5:D15" si="16">(B5/C5)</f>
        <v>15483.6</v>
      </c>
      <c r="E5">
        <v>93582.6</v>
      </c>
      <c r="F5">
        <v>40595</v>
      </c>
      <c r="G5">
        <v>76250.5</v>
      </c>
      <c r="H5">
        <v>0</v>
      </c>
      <c r="I5">
        <v>156591.70000000001</v>
      </c>
      <c r="J5" s="4">
        <f t="shared" ref="J5:J15" si="17">SUM(E5:I5)</f>
        <v>367019.80000000005</v>
      </c>
      <c r="K5" s="5">
        <v>2</v>
      </c>
      <c r="L5">
        <v>1</v>
      </c>
      <c r="M5">
        <v>3.9</v>
      </c>
      <c r="N5">
        <v>0</v>
      </c>
      <c r="O5">
        <v>3</v>
      </c>
      <c r="P5" s="4">
        <f t="shared" si="0"/>
        <v>9.9</v>
      </c>
      <c r="Q5" s="5">
        <f t="shared" si="1"/>
        <v>46791.3</v>
      </c>
      <c r="R5" s="4">
        <f t="shared" si="2"/>
        <v>40595</v>
      </c>
      <c r="S5" s="4">
        <f t="shared" si="3"/>
        <v>19551.410256410258</v>
      </c>
      <c r="T5" s="4" t="e">
        <f t="shared" si="4"/>
        <v>#DIV/0!</v>
      </c>
      <c r="U5" s="4">
        <f t="shared" si="5"/>
        <v>52197.233333333337</v>
      </c>
      <c r="V5" s="3">
        <f t="shared" si="6"/>
        <v>37072.707070707074</v>
      </c>
      <c r="W5" s="22"/>
      <c r="X5">
        <v>13.7973643779754</v>
      </c>
      <c r="Y5">
        <v>1.18269736766815</v>
      </c>
      <c r="Z5">
        <v>14.9359843730926</v>
      </c>
      <c r="AA5">
        <v>0</v>
      </c>
      <c r="AB5">
        <v>10.2579130887985</v>
      </c>
      <c r="AC5" s="3">
        <f t="shared" ref="AC5:AC15" si="18">SUM(X5:AB5)</f>
        <v>40.173959207534651</v>
      </c>
      <c r="AD5">
        <v>130425.4</v>
      </c>
      <c r="AE5">
        <v>24848</v>
      </c>
      <c r="AF5">
        <v>87753.600000000006</v>
      </c>
      <c r="AG5">
        <v>0</v>
      </c>
      <c r="AH5">
        <v>137734.6</v>
      </c>
      <c r="AI5" s="3">
        <f t="shared" ref="AI5:AI15" si="19">SUM(AD5:AH5)</f>
        <v>380761.59999999998</v>
      </c>
      <c r="AJ5">
        <v>3.8</v>
      </c>
      <c r="AK5">
        <v>1</v>
      </c>
      <c r="AL5">
        <v>3.7</v>
      </c>
      <c r="AM5">
        <v>0</v>
      </c>
      <c r="AN5">
        <v>2.7</v>
      </c>
      <c r="AO5" s="3">
        <f t="shared" ref="AO5:AO30" si="20">SUM(AJ5:AN5)</f>
        <v>11.2</v>
      </c>
      <c r="AP5">
        <f t="shared" ref="AP5:AP15" si="21">(AD5/AJ5)</f>
        <v>34322.473684210527</v>
      </c>
      <c r="AQ5">
        <f t="shared" ref="AQ5:AQ15" si="22">(AE5/AK5)</f>
        <v>24848</v>
      </c>
      <c r="AR5">
        <f t="shared" ref="AR5:AR15" si="23">(AF5/AL5)</f>
        <v>23717.18918918919</v>
      </c>
      <c r="AS5" t="e">
        <f t="shared" ref="AS5:AS15" si="24">(AG5/AM5)</f>
        <v>#DIV/0!</v>
      </c>
      <c r="AT5">
        <f t="shared" ref="AT5:AT15" si="25">(AH5/AN5)</f>
        <v>51012.81481481481</v>
      </c>
      <c r="AU5" s="3">
        <f t="shared" ref="AU5:AU15" si="26">(AI5/AO5)</f>
        <v>33996.571428571428</v>
      </c>
      <c r="AV5" s="22"/>
      <c r="AW5">
        <v>87801</v>
      </c>
      <c r="AX5">
        <v>54693</v>
      </c>
      <c r="AY5">
        <v>149990.70000000001</v>
      </c>
      <c r="AZ5">
        <v>0</v>
      </c>
      <c r="BA5">
        <v>78985</v>
      </c>
      <c r="BB5" s="3">
        <f t="shared" ref="BB5:BB15" si="27">SUM(AW5:BA5)</f>
        <v>371469.7</v>
      </c>
      <c r="BC5">
        <v>3</v>
      </c>
      <c r="BD5">
        <v>1</v>
      </c>
      <c r="BE5">
        <v>4.0999999999999996</v>
      </c>
      <c r="BF5">
        <v>0</v>
      </c>
      <c r="BG5">
        <v>4</v>
      </c>
      <c r="BH5">
        <f t="shared" ref="BH5:BH15" si="28">SUM(BC5:BG5)</f>
        <v>12.1</v>
      </c>
      <c r="BI5" s="5">
        <f t="shared" ref="BI5:BI15" si="29">(AW5/BC5)</f>
        <v>29267</v>
      </c>
      <c r="BJ5">
        <f t="shared" ref="BJ5:BJ15" si="30">(AX5/BD5)</f>
        <v>54693</v>
      </c>
      <c r="BK5">
        <f t="shared" ref="BK5:BK15" si="31">(AY5/BE5)</f>
        <v>36583.097560975613</v>
      </c>
      <c r="BL5" t="e">
        <f t="shared" ref="BL5:BL15" si="32">(AZ5/BF5)</f>
        <v>#DIV/0!</v>
      </c>
      <c r="BM5">
        <f t="shared" ref="BM5:BM15" si="33">(BA5/BG5)</f>
        <v>19746.25</v>
      </c>
      <c r="BN5" s="3">
        <f t="shared" ref="BN5:BN15" si="34">(BB5/BH5)</f>
        <v>30699.975206611573</v>
      </c>
      <c r="BO5">
        <v>9.1311245679855304</v>
      </c>
      <c r="BP5">
        <v>3.0395516872405999</v>
      </c>
      <c r="BQ5">
        <v>14.3734772205352</v>
      </c>
      <c r="BR5">
        <v>0</v>
      </c>
      <c r="BS5">
        <v>7.4826619625091499</v>
      </c>
      <c r="BT5" s="3">
        <f t="shared" ref="BT5:BT15" si="35">SUM(BO5:BS5)</f>
        <v>34.026815438270482</v>
      </c>
      <c r="BU5" s="22"/>
      <c r="BV5" s="31">
        <v>87801</v>
      </c>
      <c r="BW5" s="31">
        <v>67491</v>
      </c>
      <c r="BX5" s="31">
        <v>105191</v>
      </c>
      <c r="BY5" s="31">
        <v>0</v>
      </c>
      <c r="BZ5" s="31">
        <v>104948</v>
      </c>
      <c r="CA5" s="26">
        <f t="shared" ref="CA5:CA15" si="36">SUM(BV5:BZ5)</f>
        <v>365431</v>
      </c>
      <c r="CB5" s="31">
        <v>3</v>
      </c>
      <c r="CC5" s="31">
        <v>2</v>
      </c>
      <c r="CD5" s="31">
        <v>4</v>
      </c>
      <c r="CE5" s="31">
        <v>0</v>
      </c>
      <c r="CF5" s="31">
        <v>3</v>
      </c>
      <c r="CG5" s="31">
        <f t="shared" ref="CG5:CG15" si="37">SUM(CB5:CF5)</f>
        <v>12</v>
      </c>
      <c r="CH5" s="24">
        <f t="shared" ref="CH5:CH8" si="38">BV5/CB5</f>
        <v>29267</v>
      </c>
      <c r="CI5" s="25">
        <f t="shared" ref="CI5:CI8" si="39">BW5/CC5</f>
        <v>33745.5</v>
      </c>
      <c r="CJ5" s="25">
        <f t="shared" ref="CJ5:CJ8" si="40">BX5/CD5</f>
        <v>26297.75</v>
      </c>
      <c r="CK5" s="25" t="e">
        <f t="shared" ref="CK5:CK8" si="41">BY5/CE5</f>
        <v>#DIV/0!</v>
      </c>
      <c r="CL5" s="25">
        <f t="shared" ref="CL5:CL8" si="42">BZ5/CF5</f>
        <v>34982.666666666664</v>
      </c>
      <c r="CM5" s="25">
        <f t="shared" ref="CM5:CM15" si="43">CA5/CG5</f>
        <v>30452.583333333332</v>
      </c>
      <c r="CS5" s="26">
        <f t="shared" ref="CS5:CS15" si="44">SUM(CN5:CR5)</f>
        <v>0</v>
      </c>
      <c r="CT5" s="22"/>
      <c r="CU5">
        <v>48439</v>
      </c>
      <c r="CV5">
        <v>239568.3</v>
      </c>
      <c r="CW5">
        <v>34904</v>
      </c>
      <c r="CX5">
        <v>0</v>
      </c>
      <c r="CY5">
        <v>15474</v>
      </c>
      <c r="CZ5" s="3">
        <f t="shared" ref="CZ5:CZ12" si="45">SUM(CU5:CY5)</f>
        <v>338385.3</v>
      </c>
      <c r="DA5">
        <v>3</v>
      </c>
      <c r="DB5">
        <v>5</v>
      </c>
      <c r="DC5">
        <v>2</v>
      </c>
      <c r="DD5">
        <v>0</v>
      </c>
      <c r="DE5">
        <v>1</v>
      </c>
      <c r="DF5">
        <f t="shared" ref="DF5:DF15" si="46">SUM(DA5:DE5)</f>
        <v>11</v>
      </c>
      <c r="DG5" s="5">
        <f t="shared" si="10"/>
        <v>16146.333333333334</v>
      </c>
      <c r="DH5" s="5">
        <f t="shared" si="11"/>
        <v>47913.659999999996</v>
      </c>
      <c r="DI5" s="5">
        <f t="shared" si="12"/>
        <v>17452</v>
      </c>
      <c r="DJ5" s="5" t="e">
        <f t="shared" si="13"/>
        <v>#DIV/0!</v>
      </c>
      <c r="DK5" s="5">
        <f t="shared" si="14"/>
        <v>15474</v>
      </c>
      <c r="DL5" s="4">
        <f t="shared" si="15"/>
        <v>30762.3</v>
      </c>
      <c r="DM5" s="5">
        <v>4.5526515483856196</v>
      </c>
      <c r="DN5">
        <v>44.727594852447503</v>
      </c>
      <c r="DO5">
        <v>4.0354194879531802</v>
      </c>
      <c r="DP5">
        <v>0</v>
      </c>
      <c r="DQ5">
        <v>1.05886371135711</v>
      </c>
      <c r="DR5" s="3">
        <f t="shared" ref="DR5:DR15" si="47">SUM(DM5:DQ5)</f>
        <v>54.374529600143411</v>
      </c>
    </row>
    <row r="6" spans="1:122" x14ac:dyDescent="0.25">
      <c r="A6" t="s">
        <v>9</v>
      </c>
      <c r="B6" s="14">
        <v>602669</v>
      </c>
      <c r="C6" s="14">
        <v>40</v>
      </c>
      <c r="D6" s="17">
        <f t="shared" si="16"/>
        <v>15066.725</v>
      </c>
      <c r="E6">
        <v>109911.8</v>
      </c>
      <c r="F6">
        <v>69118</v>
      </c>
      <c r="G6">
        <v>95969</v>
      </c>
      <c r="H6">
        <v>0</v>
      </c>
      <c r="I6">
        <v>99220</v>
      </c>
      <c r="J6" s="4">
        <f t="shared" si="17"/>
        <v>374218.8</v>
      </c>
      <c r="K6" s="5">
        <v>3.6</v>
      </c>
      <c r="L6">
        <v>2</v>
      </c>
      <c r="M6">
        <v>4</v>
      </c>
      <c r="N6">
        <v>0</v>
      </c>
      <c r="O6">
        <v>3</v>
      </c>
      <c r="P6" s="4">
        <f t="shared" si="0"/>
        <v>12.6</v>
      </c>
      <c r="Q6" s="5">
        <f t="shared" si="1"/>
        <v>30531.055555555555</v>
      </c>
      <c r="R6" s="4">
        <f t="shared" si="2"/>
        <v>34559</v>
      </c>
      <c r="S6" s="4">
        <f t="shared" si="3"/>
        <v>23992.25</v>
      </c>
      <c r="T6" s="4" t="e">
        <f t="shared" si="4"/>
        <v>#DIV/0!</v>
      </c>
      <c r="U6" s="4">
        <f t="shared" si="5"/>
        <v>33073.333333333336</v>
      </c>
      <c r="V6" s="3">
        <f t="shared" si="6"/>
        <v>29699.904761904763</v>
      </c>
      <c r="W6" s="22"/>
      <c r="X6">
        <v>9.3816917657852095</v>
      </c>
      <c r="Y6">
        <v>4.4747408628463701</v>
      </c>
      <c r="Z6">
        <v>13.613150858878999</v>
      </c>
      <c r="AA6">
        <v>0</v>
      </c>
      <c r="AB6">
        <v>8.2342022180557208</v>
      </c>
      <c r="AC6" s="3">
        <f t="shared" si="18"/>
        <v>35.703785705566304</v>
      </c>
      <c r="AD6">
        <v>87801</v>
      </c>
      <c r="AE6">
        <v>67491</v>
      </c>
      <c r="AF6">
        <v>121544</v>
      </c>
      <c r="AG6">
        <v>0</v>
      </c>
      <c r="AH6">
        <v>92734</v>
      </c>
      <c r="AI6" s="3">
        <f t="shared" si="19"/>
        <v>369570</v>
      </c>
      <c r="AJ6">
        <v>3</v>
      </c>
      <c r="AK6">
        <v>2</v>
      </c>
      <c r="AL6">
        <v>3</v>
      </c>
      <c r="AM6">
        <v>0</v>
      </c>
      <c r="AN6">
        <v>3</v>
      </c>
      <c r="AO6" s="3">
        <f t="shared" si="20"/>
        <v>11</v>
      </c>
      <c r="AP6">
        <f t="shared" si="21"/>
        <v>29267</v>
      </c>
      <c r="AQ6">
        <f t="shared" si="22"/>
        <v>33745.5</v>
      </c>
      <c r="AR6">
        <f t="shared" si="23"/>
        <v>40514.666666666664</v>
      </c>
      <c r="AS6" t="e">
        <f t="shared" si="24"/>
        <v>#DIV/0!</v>
      </c>
      <c r="AT6">
        <f t="shared" si="25"/>
        <v>30911.333333333332</v>
      </c>
      <c r="AU6" s="3">
        <f t="shared" si="26"/>
        <v>33597.272727272728</v>
      </c>
      <c r="AV6" s="22"/>
      <c r="AW6">
        <v>65797</v>
      </c>
      <c r="AX6">
        <v>0</v>
      </c>
      <c r="AY6">
        <v>200819.8</v>
      </c>
      <c r="AZ6">
        <v>15500</v>
      </c>
      <c r="BA6">
        <v>30044</v>
      </c>
      <c r="BB6" s="3">
        <f t="shared" si="27"/>
        <v>312160.8</v>
      </c>
      <c r="BC6">
        <v>2</v>
      </c>
      <c r="BD6">
        <v>0</v>
      </c>
      <c r="BE6">
        <v>5.4</v>
      </c>
      <c r="BF6">
        <v>1</v>
      </c>
      <c r="BG6">
        <v>1</v>
      </c>
      <c r="BH6">
        <f t="shared" si="28"/>
        <v>9.4</v>
      </c>
      <c r="BI6" s="5">
        <f t="shared" si="29"/>
        <v>32898.5</v>
      </c>
      <c r="BJ6" t="e">
        <f t="shared" si="30"/>
        <v>#DIV/0!</v>
      </c>
      <c r="BK6">
        <f t="shared" si="31"/>
        <v>37188.851851851847</v>
      </c>
      <c r="BL6">
        <f t="shared" si="32"/>
        <v>15500</v>
      </c>
      <c r="BM6">
        <f t="shared" si="33"/>
        <v>30044</v>
      </c>
      <c r="BN6" s="3">
        <f t="shared" si="34"/>
        <v>33208.595744680846</v>
      </c>
      <c r="BO6">
        <v>5.5659209251403796</v>
      </c>
      <c r="BP6">
        <v>0</v>
      </c>
      <c r="BQ6">
        <v>46.185101795196502</v>
      </c>
      <c r="BR6">
        <v>1.10646855831146</v>
      </c>
      <c r="BS6">
        <v>2.7034211397171002</v>
      </c>
      <c r="BT6" s="3">
        <f t="shared" si="35"/>
        <v>55.560912418365447</v>
      </c>
      <c r="BU6" s="22"/>
      <c r="BV6" s="31">
        <v>92013.7</v>
      </c>
      <c r="BW6" s="31">
        <v>24594</v>
      </c>
      <c r="BX6" s="31">
        <v>142841.60000000001</v>
      </c>
      <c r="BY6" s="31">
        <v>46555</v>
      </c>
      <c r="BZ6" s="31">
        <v>48347</v>
      </c>
      <c r="CA6" s="26">
        <f t="shared" si="36"/>
        <v>354351.3</v>
      </c>
      <c r="CB6" s="31">
        <v>2.5</v>
      </c>
      <c r="CC6" s="31">
        <v>1</v>
      </c>
      <c r="CD6" s="31">
        <v>3.7</v>
      </c>
      <c r="CE6" s="31">
        <v>2</v>
      </c>
      <c r="CF6" s="31">
        <v>2</v>
      </c>
      <c r="CG6" s="31">
        <f t="shared" si="37"/>
        <v>11.2</v>
      </c>
      <c r="CH6" s="24">
        <f t="shared" si="38"/>
        <v>36805.479999999996</v>
      </c>
      <c r="CI6" s="25">
        <f t="shared" si="39"/>
        <v>24594</v>
      </c>
      <c r="CJ6" s="25">
        <f t="shared" si="40"/>
        <v>38605.83783783784</v>
      </c>
      <c r="CK6" s="25">
        <f t="shared" si="41"/>
        <v>23277.5</v>
      </c>
      <c r="CL6" s="25">
        <f t="shared" si="42"/>
        <v>24173.5</v>
      </c>
      <c r="CM6" s="25">
        <f t="shared" si="43"/>
        <v>31638.508928571431</v>
      </c>
      <c r="CS6" s="26">
        <f t="shared" si="44"/>
        <v>0</v>
      </c>
      <c r="CT6" s="22"/>
      <c r="CU6">
        <v>30176</v>
      </c>
      <c r="CV6">
        <v>0</v>
      </c>
      <c r="CW6">
        <v>265908</v>
      </c>
      <c r="CX6">
        <v>16434</v>
      </c>
      <c r="CY6">
        <v>0</v>
      </c>
      <c r="CZ6" s="3">
        <f>SUM(CU6:CY6)</f>
        <v>312518</v>
      </c>
      <c r="DA6">
        <v>2</v>
      </c>
      <c r="DB6">
        <v>0</v>
      </c>
      <c r="DC6">
        <v>6.1</v>
      </c>
      <c r="DD6">
        <v>1</v>
      </c>
      <c r="DE6">
        <v>0</v>
      </c>
      <c r="DF6">
        <f t="shared" si="46"/>
        <v>9.1</v>
      </c>
      <c r="DG6" s="5">
        <f t="shared" si="10"/>
        <v>15088</v>
      </c>
      <c r="DH6" s="5" t="e">
        <f t="shared" si="11"/>
        <v>#DIV/0!</v>
      </c>
      <c r="DI6" s="5">
        <f t="shared" si="12"/>
        <v>43591.475409836065</v>
      </c>
      <c r="DJ6" s="5">
        <f t="shared" si="13"/>
        <v>16434</v>
      </c>
      <c r="DK6" s="5" t="e">
        <f t="shared" si="14"/>
        <v>#DIV/0!</v>
      </c>
      <c r="DL6" s="4">
        <f t="shared" si="15"/>
        <v>34342.637362637361</v>
      </c>
      <c r="DM6" s="5">
        <v>2.8148065090179402</v>
      </c>
      <c r="DN6">
        <v>0</v>
      </c>
      <c r="DO6">
        <v>72.127640199661201</v>
      </c>
      <c r="DP6">
        <v>1.0668730497360199</v>
      </c>
      <c r="DQ6">
        <v>0</v>
      </c>
      <c r="DR6" s="3">
        <f t="shared" si="47"/>
        <v>76.00931975841516</v>
      </c>
    </row>
    <row r="7" spans="1:122" x14ac:dyDescent="0.25">
      <c r="A7" t="s">
        <v>10</v>
      </c>
      <c r="B7" s="14">
        <v>676089</v>
      </c>
      <c r="C7" s="14">
        <v>40</v>
      </c>
      <c r="D7" s="17">
        <f t="shared" si="16"/>
        <v>16902.224999999999</v>
      </c>
      <c r="E7">
        <v>82368.800000000003</v>
      </c>
      <c r="F7">
        <v>42438</v>
      </c>
      <c r="G7">
        <v>78673.2</v>
      </c>
      <c r="H7">
        <v>21639</v>
      </c>
      <c r="I7">
        <v>113354</v>
      </c>
      <c r="J7" s="4">
        <f t="shared" si="17"/>
        <v>338473</v>
      </c>
      <c r="K7" s="5">
        <v>2</v>
      </c>
      <c r="L7">
        <v>1</v>
      </c>
      <c r="M7">
        <v>3</v>
      </c>
      <c r="N7">
        <v>1</v>
      </c>
      <c r="O7">
        <v>3</v>
      </c>
      <c r="P7" s="4">
        <f t="shared" si="0"/>
        <v>10</v>
      </c>
      <c r="Q7" s="5">
        <f t="shared" si="1"/>
        <v>41184.400000000001</v>
      </c>
      <c r="R7" s="4">
        <f t="shared" si="2"/>
        <v>42438</v>
      </c>
      <c r="S7" s="4">
        <f t="shared" si="3"/>
        <v>26224.399999999998</v>
      </c>
      <c r="T7" s="4">
        <f t="shared" si="4"/>
        <v>21639</v>
      </c>
      <c r="U7" s="4">
        <f t="shared" si="5"/>
        <v>37784.666666666664</v>
      </c>
      <c r="V7" s="3">
        <f t="shared" si="6"/>
        <v>33847.300000000003</v>
      </c>
      <c r="W7" s="22"/>
      <c r="X7">
        <v>9.5995052337646491</v>
      </c>
      <c r="Y7">
        <v>1.53416821956634</v>
      </c>
      <c r="Z7">
        <v>22.991125869750899</v>
      </c>
      <c r="AA7">
        <v>3.9882522106170599</v>
      </c>
      <c r="AB7">
        <v>2.46813089847564</v>
      </c>
      <c r="AC7" s="3">
        <f t="shared" si="18"/>
        <v>40.581182432174593</v>
      </c>
      <c r="AD7">
        <v>91736.9</v>
      </c>
      <c r="AE7">
        <v>24594</v>
      </c>
      <c r="AF7">
        <v>143183.4</v>
      </c>
      <c r="AG7">
        <v>46555</v>
      </c>
      <c r="AH7">
        <v>48347</v>
      </c>
      <c r="AI7" s="3">
        <f t="shared" si="19"/>
        <v>354416.3</v>
      </c>
      <c r="AJ7">
        <v>2.8</v>
      </c>
      <c r="AK7">
        <v>1</v>
      </c>
      <c r="AL7">
        <v>3.7</v>
      </c>
      <c r="AM7">
        <v>2</v>
      </c>
      <c r="AN7">
        <v>2</v>
      </c>
      <c r="AO7" s="3">
        <f t="shared" si="20"/>
        <v>11.5</v>
      </c>
      <c r="AP7">
        <f t="shared" si="21"/>
        <v>32763.178571428572</v>
      </c>
      <c r="AQ7">
        <f t="shared" si="22"/>
        <v>24594</v>
      </c>
      <c r="AR7">
        <f t="shared" si="23"/>
        <v>38698.216216216213</v>
      </c>
      <c r="AS7">
        <f t="shared" si="24"/>
        <v>23277.5</v>
      </c>
      <c r="AT7">
        <f t="shared" si="25"/>
        <v>24173.5</v>
      </c>
      <c r="AU7" s="3">
        <f t="shared" si="26"/>
        <v>30818.808695652173</v>
      </c>
      <c r="AV7" s="22"/>
      <c r="AW7">
        <v>72546</v>
      </c>
      <c r="AX7">
        <v>22175</v>
      </c>
      <c r="AY7">
        <v>189662</v>
      </c>
      <c r="AZ7">
        <v>0</v>
      </c>
      <c r="BA7">
        <v>87523</v>
      </c>
      <c r="BB7" s="3">
        <f t="shared" si="27"/>
        <v>371906</v>
      </c>
      <c r="BC7">
        <v>2</v>
      </c>
      <c r="BD7">
        <v>1</v>
      </c>
      <c r="BE7">
        <v>4.7</v>
      </c>
      <c r="BF7">
        <v>0</v>
      </c>
      <c r="BG7">
        <v>2</v>
      </c>
      <c r="BH7">
        <f t="shared" si="28"/>
        <v>9.6999999999999993</v>
      </c>
      <c r="BI7" s="5">
        <f t="shared" si="29"/>
        <v>36273</v>
      </c>
      <c r="BJ7">
        <f t="shared" si="30"/>
        <v>22175</v>
      </c>
      <c r="BK7">
        <f t="shared" si="31"/>
        <v>40353.617021276594</v>
      </c>
      <c r="BL7" t="e">
        <f t="shared" si="32"/>
        <v>#DIV/0!</v>
      </c>
      <c r="BM7">
        <f t="shared" si="33"/>
        <v>43761.5</v>
      </c>
      <c r="BN7" s="3">
        <f t="shared" si="34"/>
        <v>38340.824742268043</v>
      </c>
      <c r="BO7">
        <v>5.3210087776183999</v>
      </c>
      <c r="BP7">
        <v>1.09786140918731</v>
      </c>
      <c r="BQ7">
        <v>41.387590217590301</v>
      </c>
      <c r="BR7">
        <v>0</v>
      </c>
      <c r="BS7">
        <v>4.19694230556488</v>
      </c>
      <c r="BT7" s="3">
        <f t="shared" si="35"/>
        <v>52.003402709960895</v>
      </c>
      <c r="BU7" s="22"/>
      <c r="BV7" s="31">
        <v>112656</v>
      </c>
      <c r="BW7" s="31">
        <v>22175</v>
      </c>
      <c r="BX7" s="31">
        <v>120705.60000000001</v>
      </c>
      <c r="BY7" s="31">
        <v>15541</v>
      </c>
      <c r="BZ7" s="31">
        <v>115098</v>
      </c>
      <c r="CA7" s="26">
        <f t="shared" si="36"/>
        <v>386175.6</v>
      </c>
      <c r="CB7" s="31">
        <v>2</v>
      </c>
      <c r="CC7" s="31">
        <v>1</v>
      </c>
      <c r="CD7" s="31">
        <v>3</v>
      </c>
      <c r="CE7" s="31">
        <v>1</v>
      </c>
      <c r="CF7" s="31">
        <v>2</v>
      </c>
      <c r="CG7" s="31">
        <f t="shared" si="37"/>
        <v>9</v>
      </c>
      <c r="CH7" s="24">
        <f t="shared" si="38"/>
        <v>56328</v>
      </c>
      <c r="CI7" s="25">
        <f t="shared" si="39"/>
        <v>22175</v>
      </c>
      <c r="CJ7" s="25">
        <f t="shared" si="40"/>
        <v>40235.200000000004</v>
      </c>
      <c r="CK7" s="25">
        <f t="shared" si="41"/>
        <v>15541</v>
      </c>
      <c r="CL7" s="25">
        <f t="shared" si="42"/>
        <v>57549</v>
      </c>
      <c r="CM7" s="25">
        <f t="shared" si="43"/>
        <v>42908.399999999994</v>
      </c>
      <c r="CS7" s="26">
        <f t="shared" si="44"/>
        <v>0</v>
      </c>
      <c r="CT7" s="22"/>
      <c r="CU7">
        <v>29958</v>
      </c>
      <c r="CV7">
        <v>289108.40000000002</v>
      </c>
      <c r="CW7">
        <v>26289</v>
      </c>
      <c r="CX7">
        <v>0</v>
      </c>
      <c r="CY7">
        <v>0</v>
      </c>
      <c r="CZ7" s="3">
        <f>SUM(CU7:CY7)</f>
        <v>345355.4</v>
      </c>
      <c r="DA7">
        <v>1</v>
      </c>
      <c r="DB7">
        <v>5.3</v>
      </c>
      <c r="DC7">
        <v>2</v>
      </c>
      <c r="DD7">
        <v>0</v>
      </c>
      <c r="DE7">
        <v>0</v>
      </c>
      <c r="DF7">
        <f t="shared" si="46"/>
        <v>8.3000000000000007</v>
      </c>
      <c r="DG7" s="5">
        <f t="shared" si="10"/>
        <v>29958</v>
      </c>
      <c r="DH7" s="5">
        <f t="shared" si="11"/>
        <v>54548.754716981137</v>
      </c>
      <c r="DI7" s="5">
        <f t="shared" si="12"/>
        <v>13144.5</v>
      </c>
      <c r="DJ7" s="5" t="e">
        <f t="shared" si="13"/>
        <v>#DIV/0!</v>
      </c>
      <c r="DK7" s="5" t="e">
        <f t="shared" si="14"/>
        <v>#DIV/0!</v>
      </c>
      <c r="DL7" s="4">
        <f t="shared" si="15"/>
        <v>41609.084337349399</v>
      </c>
      <c r="DM7" s="5">
        <v>1.78589990139007</v>
      </c>
      <c r="DN7">
        <v>54.187715911865197</v>
      </c>
      <c r="DO7">
        <v>3.2656818151474001</v>
      </c>
      <c r="DP7">
        <v>0</v>
      </c>
      <c r="DQ7">
        <v>0</v>
      </c>
      <c r="DR7" s="3">
        <f t="shared" si="47"/>
        <v>59.239297628402667</v>
      </c>
    </row>
    <row r="8" spans="1:122" x14ac:dyDescent="0.25">
      <c r="A8" t="s">
        <v>11</v>
      </c>
      <c r="B8" s="14">
        <v>667559</v>
      </c>
      <c r="C8" s="14">
        <v>40</v>
      </c>
      <c r="D8" s="17">
        <f t="shared" si="16"/>
        <v>16688.974999999999</v>
      </c>
      <c r="E8">
        <v>128631.6</v>
      </c>
      <c r="F8">
        <v>47874</v>
      </c>
      <c r="G8">
        <v>91823</v>
      </c>
      <c r="H8">
        <v>15541</v>
      </c>
      <c r="I8">
        <v>91019</v>
      </c>
      <c r="J8" s="4">
        <f t="shared" si="17"/>
        <v>374888.6</v>
      </c>
      <c r="K8" s="5">
        <v>2.9</v>
      </c>
      <c r="L8">
        <v>2</v>
      </c>
      <c r="M8">
        <v>4</v>
      </c>
      <c r="N8">
        <v>1</v>
      </c>
      <c r="O8">
        <v>2</v>
      </c>
      <c r="P8" s="4">
        <f t="shared" si="0"/>
        <v>11.9</v>
      </c>
      <c r="Q8" s="5">
        <f t="shared" si="1"/>
        <v>44355.724137931036</v>
      </c>
      <c r="R8" s="4">
        <f t="shared" si="2"/>
        <v>23937</v>
      </c>
      <c r="S8" s="4">
        <f t="shared" si="3"/>
        <v>22955.75</v>
      </c>
      <c r="T8" s="4">
        <f t="shared" si="4"/>
        <v>15541</v>
      </c>
      <c r="U8" s="4">
        <f t="shared" si="5"/>
        <v>45509.5</v>
      </c>
      <c r="V8" s="3">
        <f t="shared" si="6"/>
        <v>31503.243697478989</v>
      </c>
      <c r="W8" s="22"/>
      <c r="X8">
        <v>8.3758863210678101</v>
      </c>
      <c r="Y8">
        <v>1.06576030254364</v>
      </c>
      <c r="Z8">
        <v>20.971642589569001</v>
      </c>
      <c r="AA8">
        <v>1.3858783006668001</v>
      </c>
      <c r="AB8">
        <v>5.1830036878585801</v>
      </c>
      <c r="AC8" s="3">
        <f t="shared" si="18"/>
        <v>36.982171201705832</v>
      </c>
      <c r="AD8">
        <v>112656</v>
      </c>
      <c r="AE8">
        <v>22175</v>
      </c>
      <c r="AF8">
        <v>120843.3</v>
      </c>
      <c r="AG8">
        <v>15541</v>
      </c>
      <c r="AH8">
        <v>115098</v>
      </c>
      <c r="AI8" s="3">
        <f t="shared" si="19"/>
        <v>386313.3</v>
      </c>
      <c r="AJ8">
        <v>2</v>
      </c>
      <c r="AK8">
        <v>1</v>
      </c>
      <c r="AL8">
        <v>3</v>
      </c>
      <c r="AM8">
        <v>1</v>
      </c>
      <c r="AN8">
        <v>2</v>
      </c>
      <c r="AO8" s="3">
        <f t="shared" si="20"/>
        <v>9</v>
      </c>
      <c r="AP8">
        <f t="shared" si="21"/>
        <v>56328</v>
      </c>
      <c r="AQ8">
        <f t="shared" si="22"/>
        <v>22175</v>
      </c>
      <c r="AR8">
        <f t="shared" si="23"/>
        <v>40281.1</v>
      </c>
      <c r="AS8">
        <f t="shared" si="24"/>
        <v>15541</v>
      </c>
      <c r="AT8">
        <f t="shared" si="25"/>
        <v>57549</v>
      </c>
      <c r="AU8" s="3">
        <f t="shared" si="26"/>
        <v>42923.7</v>
      </c>
      <c r="AV8" s="22"/>
      <c r="AW8">
        <v>70022.8</v>
      </c>
      <c r="AX8">
        <v>37138</v>
      </c>
      <c r="AY8">
        <v>184565.9</v>
      </c>
      <c r="AZ8">
        <v>0</v>
      </c>
      <c r="BA8">
        <v>88570</v>
      </c>
      <c r="BB8" s="3">
        <f t="shared" si="27"/>
        <v>380296.7</v>
      </c>
      <c r="BC8">
        <v>3</v>
      </c>
      <c r="BD8">
        <v>1</v>
      </c>
      <c r="BE8">
        <v>4.7</v>
      </c>
      <c r="BF8">
        <v>0</v>
      </c>
      <c r="BG8">
        <v>2</v>
      </c>
      <c r="BH8">
        <f t="shared" si="28"/>
        <v>10.7</v>
      </c>
      <c r="BI8" s="5">
        <f t="shared" si="29"/>
        <v>23340.933333333334</v>
      </c>
      <c r="BJ8">
        <f t="shared" si="30"/>
        <v>37138</v>
      </c>
      <c r="BK8">
        <f t="shared" si="31"/>
        <v>39269.340425531911</v>
      </c>
      <c r="BL8" t="e">
        <f t="shared" si="32"/>
        <v>#DIV/0!</v>
      </c>
      <c r="BM8">
        <f t="shared" si="33"/>
        <v>44285</v>
      </c>
      <c r="BN8" s="3">
        <f t="shared" si="34"/>
        <v>35541.747663551403</v>
      </c>
      <c r="BO8">
        <v>8.00176601409912</v>
      </c>
      <c r="BP8">
        <v>1.59149074554443</v>
      </c>
      <c r="BQ8">
        <v>34.246835803985597</v>
      </c>
      <c r="BR8">
        <v>0</v>
      </c>
      <c r="BS8">
        <v>4.20380368232727</v>
      </c>
      <c r="BT8" s="3">
        <f t="shared" si="35"/>
        <v>48.043896245956418</v>
      </c>
      <c r="BU8" s="22"/>
      <c r="BV8" s="31">
        <v>70403.7</v>
      </c>
      <c r="BW8" s="31">
        <v>76009</v>
      </c>
      <c r="BX8" s="31">
        <v>116972</v>
      </c>
      <c r="BY8" s="31">
        <v>13305</v>
      </c>
      <c r="BZ8" s="31">
        <v>111370</v>
      </c>
      <c r="CA8" s="26">
        <f t="shared" si="36"/>
        <v>388059.7</v>
      </c>
      <c r="CB8" s="31">
        <v>3.3</v>
      </c>
      <c r="CC8" s="31">
        <v>2</v>
      </c>
      <c r="CD8" s="31">
        <v>3</v>
      </c>
      <c r="CE8" s="31">
        <v>1</v>
      </c>
      <c r="CF8" s="31">
        <v>3</v>
      </c>
      <c r="CG8" s="31">
        <f t="shared" si="37"/>
        <v>12.3</v>
      </c>
      <c r="CH8" s="24">
        <f t="shared" si="38"/>
        <v>21334.454545454544</v>
      </c>
      <c r="CI8" s="24">
        <f t="shared" si="39"/>
        <v>38004.5</v>
      </c>
      <c r="CJ8" s="24">
        <f t="shared" si="40"/>
        <v>38990.666666666664</v>
      </c>
      <c r="CK8" s="24">
        <f t="shared" si="41"/>
        <v>13305</v>
      </c>
      <c r="CL8" s="24">
        <f t="shared" si="42"/>
        <v>37123.333333333336</v>
      </c>
      <c r="CM8" s="25">
        <f t="shared" si="43"/>
        <v>31549.569105691055</v>
      </c>
      <c r="CS8" s="26">
        <f t="shared" si="44"/>
        <v>0</v>
      </c>
      <c r="CT8" s="22"/>
      <c r="CU8">
        <v>32952</v>
      </c>
      <c r="CV8">
        <v>8262</v>
      </c>
      <c r="CW8">
        <v>291484.79999999999</v>
      </c>
      <c r="CX8">
        <v>0</v>
      </c>
      <c r="CY8">
        <v>7706</v>
      </c>
      <c r="CZ8" s="3">
        <f>SUM(CU8:CY8)</f>
        <v>340404.8</v>
      </c>
      <c r="DA8">
        <v>2</v>
      </c>
      <c r="DB8">
        <v>1</v>
      </c>
      <c r="DC8">
        <v>6.1</v>
      </c>
      <c r="DD8">
        <v>0</v>
      </c>
      <c r="DE8">
        <v>1</v>
      </c>
      <c r="DF8">
        <f t="shared" si="46"/>
        <v>10.1</v>
      </c>
      <c r="DG8" s="5">
        <f t="shared" si="10"/>
        <v>16476</v>
      </c>
      <c r="DH8" s="5">
        <f t="shared" si="11"/>
        <v>8262</v>
      </c>
      <c r="DI8" s="5">
        <f t="shared" si="12"/>
        <v>47784.393442622953</v>
      </c>
      <c r="DJ8" s="5" t="e">
        <f t="shared" si="13"/>
        <v>#DIV/0!</v>
      </c>
      <c r="DK8" s="5">
        <f t="shared" si="14"/>
        <v>7706</v>
      </c>
      <c r="DL8" s="4">
        <f t="shared" si="15"/>
        <v>33703.445544554459</v>
      </c>
      <c r="DM8" s="5">
        <v>3.1704759359359702</v>
      </c>
      <c r="DN8">
        <v>1.0553503990173301</v>
      </c>
      <c r="DO8">
        <v>63.3429305315017</v>
      </c>
      <c r="DP8">
        <v>0</v>
      </c>
      <c r="DQ8">
        <v>1.0520614862441999</v>
      </c>
      <c r="DR8" s="3">
        <f t="shared" si="47"/>
        <v>68.620818352699203</v>
      </c>
    </row>
    <row r="9" spans="1:122" x14ac:dyDescent="0.25">
      <c r="A9" t="s">
        <v>12</v>
      </c>
      <c r="B9" s="14">
        <v>737831</v>
      </c>
      <c r="C9" s="14">
        <v>40</v>
      </c>
      <c r="D9" s="17">
        <f t="shared" si="16"/>
        <v>18445.775000000001</v>
      </c>
      <c r="E9">
        <v>122663.4</v>
      </c>
      <c r="F9">
        <v>58882</v>
      </c>
      <c r="G9">
        <v>106212.6</v>
      </c>
      <c r="H9">
        <v>13305</v>
      </c>
      <c r="I9">
        <v>97287</v>
      </c>
      <c r="J9" s="4">
        <f t="shared" si="17"/>
        <v>398350</v>
      </c>
      <c r="K9" s="5">
        <v>4</v>
      </c>
      <c r="L9">
        <v>2</v>
      </c>
      <c r="M9">
        <v>3</v>
      </c>
      <c r="N9">
        <v>1</v>
      </c>
      <c r="O9">
        <v>2</v>
      </c>
      <c r="P9" s="4">
        <f t="shared" si="0"/>
        <v>12</v>
      </c>
      <c r="Q9" s="5">
        <f t="shared" si="1"/>
        <v>30665.85</v>
      </c>
      <c r="R9" s="4">
        <f t="shared" si="2"/>
        <v>29441</v>
      </c>
      <c r="S9" s="4">
        <f t="shared" si="3"/>
        <v>35404.200000000004</v>
      </c>
      <c r="T9" s="4">
        <f t="shared" si="4"/>
        <v>13305</v>
      </c>
      <c r="U9" s="4">
        <f t="shared" si="5"/>
        <v>48643.5</v>
      </c>
      <c r="V9" s="3">
        <f t="shared" si="6"/>
        <v>33195.833333333336</v>
      </c>
      <c r="W9" s="22"/>
      <c r="X9">
        <v>7.5560539722442597</v>
      </c>
      <c r="Y9">
        <v>4.1156412601470898</v>
      </c>
      <c r="Z9">
        <v>10.7706266641616</v>
      </c>
      <c r="AA9">
        <v>1.05745515823364</v>
      </c>
      <c r="AB9">
        <v>5.3553197145461997</v>
      </c>
      <c r="AC9" s="3">
        <f t="shared" si="18"/>
        <v>28.855096769332789</v>
      </c>
      <c r="AD9">
        <v>70890.100000000006</v>
      </c>
      <c r="AE9">
        <v>76009</v>
      </c>
      <c r="AF9">
        <v>116972.1</v>
      </c>
      <c r="AG9">
        <v>13305</v>
      </c>
      <c r="AH9">
        <v>111370</v>
      </c>
      <c r="AI9" s="3">
        <f t="shared" si="19"/>
        <v>388546.2</v>
      </c>
      <c r="AJ9">
        <v>3.1</v>
      </c>
      <c r="AK9">
        <v>2</v>
      </c>
      <c r="AL9">
        <v>3</v>
      </c>
      <c r="AM9">
        <v>1</v>
      </c>
      <c r="AN9">
        <v>3</v>
      </c>
      <c r="AO9" s="3">
        <f t="shared" si="20"/>
        <v>12.1</v>
      </c>
      <c r="AP9">
        <f t="shared" si="21"/>
        <v>22867.77419354839</v>
      </c>
      <c r="AQ9">
        <f t="shared" si="22"/>
        <v>38004.5</v>
      </c>
      <c r="AR9">
        <f t="shared" si="23"/>
        <v>38990.700000000004</v>
      </c>
      <c r="AS9">
        <f t="shared" si="24"/>
        <v>13305</v>
      </c>
      <c r="AT9">
        <f t="shared" si="25"/>
        <v>37123.333333333336</v>
      </c>
      <c r="AU9" s="3">
        <f t="shared" si="26"/>
        <v>32111.25619834711</v>
      </c>
      <c r="AV9" s="22"/>
      <c r="AW9">
        <v>140545.5</v>
      </c>
      <c r="AX9">
        <v>24848</v>
      </c>
      <c r="AY9">
        <v>66495.899999999994</v>
      </c>
      <c r="AZ9">
        <v>0</v>
      </c>
      <c r="BA9">
        <v>141555</v>
      </c>
      <c r="BB9" s="3">
        <f>SUM(AW9:BA9)</f>
        <v>373444.4</v>
      </c>
      <c r="BC9">
        <v>3.1</v>
      </c>
      <c r="BD9">
        <v>1</v>
      </c>
      <c r="BE9">
        <v>2.9</v>
      </c>
      <c r="BF9">
        <v>0</v>
      </c>
      <c r="BG9">
        <v>2</v>
      </c>
      <c r="BH9">
        <f t="shared" si="28"/>
        <v>9</v>
      </c>
      <c r="BI9" s="5">
        <f>(BO9/BC9)</f>
        <v>5.5749618007290644</v>
      </c>
      <c r="BJ9">
        <f>(BP9/BD9)</f>
        <v>1.11901040077209</v>
      </c>
      <c r="BK9">
        <f>(BQ9/BE9)</f>
        <v>3.7650184549134136</v>
      </c>
      <c r="BL9" t="e">
        <f>(BR9/BF9)</f>
        <v>#DIV/0!</v>
      </c>
      <c r="BM9">
        <f>(BS9/BG9)</f>
        <v>6.6307663679122504</v>
      </c>
      <c r="BN9" s="3">
        <f t="shared" si="34"/>
        <v>41493.822222222225</v>
      </c>
      <c r="BO9">
        <v>17.282381582260101</v>
      </c>
      <c r="BP9">
        <v>1.11901040077209</v>
      </c>
      <c r="BQ9">
        <v>10.918553519248899</v>
      </c>
      <c r="BR9">
        <v>0</v>
      </c>
      <c r="BS9">
        <v>13.261532735824501</v>
      </c>
      <c r="BT9" s="3">
        <f>SUM(BO9:BS9)</f>
        <v>42.581478238105589</v>
      </c>
      <c r="BU9" s="22"/>
      <c r="BV9" s="31">
        <v>99242</v>
      </c>
      <c r="BW9" s="31">
        <v>0</v>
      </c>
      <c r="BX9" s="31">
        <v>132649.70000000001</v>
      </c>
      <c r="BY9" s="31">
        <v>0</v>
      </c>
      <c r="BZ9" s="31">
        <v>152544.29999999999</v>
      </c>
      <c r="CA9" s="26">
        <f t="shared" si="36"/>
        <v>384436</v>
      </c>
      <c r="CB9" s="31">
        <v>2</v>
      </c>
      <c r="CC9" s="31">
        <v>0</v>
      </c>
      <c r="CD9" s="31">
        <v>3.7</v>
      </c>
      <c r="CE9" s="31">
        <v>0</v>
      </c>
      <c r="CF9" s="31">
        <v>4.9000000000000004</v>
      </c>
      <c r="CG9" s="31">
        <f t="shared" si="37"/>
        <v>10.600000000000001</v>
      </c>
      <c r="CH9" s="24">
        <f t="shared" ref="CH9:CH15" si="48">BV9/CB9</f>
        <v>49621</v>
      </c>
      <c r="CI9" s="24" t="e">
        <f t="shared" ref="CI9:CI15" si="49">BW9/CC9</f>
        <v>#DIV/0!</v>
      </c>
      <c r="CJ9" s="24">
        <f t="shared" ref="CJ9:CJ15" si="50">BX9/CD9</f>
        <v>35851.270270270274</v>
      </c>
      <c r="CK9" s="24" t="e">
        <f t="shared" ref="CK9:CK15" si="51">BY9/CE9</f>
        <v>#DIV/0!</v>
      </c>
      <c r="CL9" s="24">
        <f t="shared" ref="CL9:CL15" si="52">BZ9/CF9</f>
        <v>31131.489795918362</v>
      </c>
      <c r="CM9" s="26">
        <f t="shared" si="43"/>
        <v>36267.547169811318</v>
      </c>
      <c r="CS9" s="26">
        <f t="shared" si="44"/>
        <v>0</v>
      </c>
      <c r="CT9" s="22"/>
      <c r="CU9">
        <v>338445.1</v>
      </c>
      <c r="CV9">
        <v>0</v>
      </c>
      <c r="CW9">
        <v>26493</v>
      </c>
      <c r="CX9">
        <v>0</v>
      </c>
      <c r="CY9">
        <v>0</v>
      </c>
      <c r="CZ9" s="3">
        <f t="shared" si="45"/>
        <v>364938.1</v>
      </c>
      <c r="DA9">
        <v>6.8</v>
      </c>
      <c r="DB9">
        <v>0</v>
      </c>
      <c r="DC9">
        <v>2</v>
      </c>
      <c r="DD9">
        <v>0</v>
      </c>
      <c r="DE9">
        <v>0</v>
      </c>
      <c r="DF9">
        <f t="shared" si="46"/>
        <v>8.8000000000000007</v>
      </c>
      <c r="DG9" s="5">
        <f t="shared" si="10"/>
        <v>49771.338235294119</v>
      </c>
      <c r="DH9" s="5" t="e">
        <f t="shared" si="11"/>
        <v>#DIV/0!</v>
      </c>
      <c r="DI9" s="5">
        <f t="shared" si="12"/>
        <v>13246.5</v>
      </c>
      <c r="DJ9" s="5" t="e">
        <f t="shared" si="13"/>
        <v>#DIV/0!</v>
      </c>
      <c r="DK9" s="5" t="e">
        <f t="shared" si="14"/>
        <v>#DIV/0!</v>
      </c>
      <c r="DL9" s="4">
        <f t="shared" si="15"/>
        <v>41470.238636363632</v>
      </c>
      <c r="DM9" s="5">
        <v>64.010825467109598</v>
      </c>
      <c r="DN9">
        <v>0</v>
      </c>
      <c r="DO9">
        <v>3.4734998226165699</v>
      </c>
      <c r="DP9">
        <v>0</v>
      </c>
      <c r="DQ9">
        <v>0</v>
      </c>
      <c r="DR9" s="3">
        <f t="shared" si="47"/>
        <v>67.484325289726172</v>
      </c>
    </row>
    <row r="10" spans="1:122" x14ac:dyDescent="0.25">
      <c r="A10" t="s">
        <v>13</v>
      </c>
      <c r="B10" s="14">
        <v>598118</v>
      </c>
      <c r="C10" s="14">
        <v>40</v>
      </c>
      <c r="D10" s="17">
        <f t="shared" si="16"/>
        <v>14952.95</v>
      </c>
      <c r="E10">
        <v>130571</v>
      </c>
      <c r="F10">
        <v>53362</v>
      </c>
      <c r="G10">
        <v>86349</v>
      </c>
      <c r="H10">
        <v>0</v>
      </c>
      <c r="I10">
        <v>141420</v>
      </c>
      <c r="J10" s="4">
        <f t="shared" si="17"/>
        <v>411702</v>
      </c>
      <c r="K10" s="5">
        <v>3</v>
      </c>
      <c r="L10">
        <v>1</v>
      </c>
      <c r="M10">
        <v>4</v>
      </c>
      <c r="N10">
        <v>0</v>
      </c>
      <c r="O10">
        <v>3</v>
      </c>
      <c r="P10" s="4">
        <f t="shared" si="0"/>
        <v>11</v>
      </c>
      <c r="Q10" s="5">
        <f t="shared" si="1"/>
        <v>43523.666666666664</v>
      </c>
      <c r="R10" s="4">
        <f t="shared" si="2"/>
        <v>53362</v>
      </c>
      <c r="S10" s="4">
        <f t="shared" si="3"/>
        <v>21587.25</v>
      </c>
      <c r="T10" s="4" t="e">
        <f t="shared" si="4"/>
        <v>#DIV/0!</v>
      </c>
      <c r="U10" s="4">
        <f t="shared" si="5"/>
        <v>47140</v>
      </c>
      <c r="V10" s="3">
        <f t="shared" si="6"/>
        <v>37427.454545454544</v>
      </c>
      <c r="W10" s="22"/>
      <c r="X10">
        <v>6.9376007795333798</v>
      </c>
      <c r="Y10">
        <v>0</v>
      </c>
      <c r="Z10">
        <v>14.1957388401031</v>
      </c>
      <c r="AA10">
        <v>0</v>
      </c>
      <c r="AB10">
        <v>13.228162860870301</v>
      </c>
      <c r="AC10" s="3">
        <f t="shared" si="18"/>
        <v>34.361502480506779</v>
      </c>
      <c r="AD10">
        <v>99255</v>
      </c>
      <c r="AE10">
        <v>0</v>
      </c>
      <c r="AF10">
        <v>128984</v>
      </c>
      <c r="AG10">
        <v>0</v>
      </c>
      <c r="AH10">
        <v>161670.5</v>
      </c>
      <c r="AI10" s="3">
        <f t="shared" si="19"/>
        <v>389909.5</v>
      </c>
      <c r="AJ10">
        <v>2.1</v>
      </c>
      <c r="AK10">
        <v>0</v>
      </c>
      <c r="AL10">
        <v>4</v>
      </c>
      <c r="AM10">
        <v>0</v>
      </c>
      <c r="AN10">
        <v>3.8</v>
      </c>
      <c r="AO10" s="3">
        <f t="shared" si="20"/>
        <v>9.8999999999999986</v>
      </c>
      <c r="AP10">
        <f t="shared" si="21"/>
        <v>47264.28571428571</v>
      </c>
      <c r="AQ10" t="e">
        <f t="shared" si="22"/>
        <v>#DIV/0!</v>
      </c>
      <c r="AR10">
        <f t="shared" si="23"/>
        <v>32246</v>
      </c>
      <c r="AS10" t="e">
        <f t="shared" si="24"/>
        <v>#DIV/0!</v>
      </c>
      <c r="AT10">
        <f t="shared" si="25"/>
        <v>42544.868421052633</v>
      </c>
      <c r="AU10" s="3">
        <f t="shared" si="26"/>
        <v>39384.797979797986</v>
      </c>
      <c r="AV10" s="22"/>
      <c r="AW10">
        <v>122903.2</v>
      </c>
      <c r="AX10">
        <v>0</v>
      </c>
      <c r="AY10">
        <v>113202.9</v>
      </c>
      <c r="AZ10">
        <v>0</v>
      </c>
      <c r="BA10">
        <v>127170</v>
      </c>
      <c r="BB10" s="3">
        <f t="shared" ref="BB10:BB15" si="53">SUM(AW10:BA10)</f>
        <v>363276.1</v>
      </c>
      <c r="BC10">
        <v>3</v>
      </c>
      <c r="BD10">
        <v>0</v>
      </c>
      <c r="BE10">
        <v>2.9</v>
      </c>
      <c r="BF10">
        <v>0</v>
      </c>
      <c r="BG10">
        <v>2</v>
      </c>
      <c r="BH10">
        <f t="shared" si="28"/>
        <v>7.9</v>
      </c>
      <c r="BI10" s="5">
        <f>(BO10/BC10)</f>
        <v>3.6511421521504666</v>
      </c>
      <c r="BJ10" t="e">
        <f>(BP10/BD10)</f>
        <v>#DIV/0!</v>
      </c>
      <c r="BK10">
        <f>(BQ10/BE10)</f>
        <v>7.0979311137363794</v>
      </c>
      <c r="BL10" t="e">
        <f>(BR10/BF10)</f>
        <v>#DIV/0!</v>
      </c>
      <c r="BM10">
        <f>(BS10/BG10)</f>
        <v>4.2869055986404403</v>
      </c>
      <c r="BN10" s="3">
        <f t="shared" si="34"/>
        <v>45984.3164556962</v>
      </c>
      <c r="BO10">
        <v>10.9534264564514</v>
      </c>
      <c r="BP10">
        <v>0</v>
      </c>
      <c r="BQ10">
        <v>20.5840002298355</v>
      </c>
      <c r="BR10">
        <v>0</v>
      </c>
      <c r="BS10">
        <v>8.5738111972808806</v>
      </c>
      <c r="BT10" s="3">
        <f t="shared" ref="BT10:BT15" si="54">SUM(BO10:BS10)</f>
        <v>40.111237883567782</v>
      </c>
      <c r="BU10" s="22"/>
      <c r="BV10" s="31">
        <v>64075</v>
      </c>
      <c r="BW10" s="31">
        <v>51594</v>
      </c>
      <c r="BX10" s="31">
        <v>69866</v>
      </c>
      <c r="BY10" s="31">
        <v>0</v>
      </c>
      <c r="BZ10" s="31">
        <v>119308</v>
      </c>
      <c r="CA10" s="26">
        <f t="shared" si="36"/>
        <v>304843</v>
      </c>
      <c r="CB10" s="31">
        <v>2</v>
      </c>
      <c r="CC10" s="31">
        <v>1</v>
      </c>
      <c r="CD10" s="31">
        <v>2</v>
      </c>
      <c r="CE10" s="31">
        <v>0</v>
      </c>
      <c r="CF10" s="31">
        <v>3</v>
      </c>
      <c r="CG10" s="31">
        <f t="shared" si="37"/>
        <v>8</v>
      </c>
      <c r="CH10" s="24">
        <f t="shared" si="48"/>
        <v>32037.5</v>
      </c>
      <c r="CI10" s="24">
        <f t="shared" si="49"/>
        <v>51594</v>
      </c>
      <c r="CJ10" s="24">
        <f t="shared" si="50"/>
        <v>34933</v>
      </c>
      <c r="CK10" s="24" t="e">
        <f t="shared" si="51"/>
        <v>#DIV/0!</v>
      </c>
      <c r="CL10" s="24">
        <f t="shared" si="52"/>
        <v>39769.333333333336</v>
      </c>
      <c r="CM10" s="32">
        <f t="shared" si="43"/>
        <v>38105.375</v>
      </c>
      <c r="CS10" s="26">
        <f t="shared" si="44"/>
        <v>0</v>
      </c>
      <c r="CT10" s="22"/>
      <c r="CU10">
        <v>28339</v>
      </c>
      <c r="CV10">
        <v>0</v>
      </c>
      <c r="CW10">
        <v>235135.9</v>
      </c>
      <c r="CX10">
        <v>0</v>
      </c>
      <c r="CY10">
        <v>33051</v>
      </c>
      <c r="CZ10" s="3">
        <f t="shared" si="45"/>
        <v>296525.90000000002</v>
      </c>
      <c r="DA10">
        <v>1</v>
      </c>
      <c r="DB10">
        <v>0</v>
      </c>
      <c r="DC10">
        <v>5</v>
      </c>
      <c r="DD10">
        <v>0</v>
      </c>
      <c r="DE10">
        <v>2</v>
      </c>
      <c r="DF10">
        <f t="shared" si="46"/>
        <v>8</v>
      </c>
      <c r="DG10" s="5">
        <f t="shared" si="10"/>
        <v>28339</v>
      </c>
      <c r="DH10" s="5" t="e">
        <f t="shared" si="11"/>
        <v>#DIV/0!</v>
      </c>
      <c r="DI10" s="5">
        <f t="shared" si="12"/>
        <v>47027.18</v>
      </c>
      <c r="DJ10" s="5" t="e">
        <f t="shared" si="13"/>
        <v>#DIV/0!</v>
      </c>
      <c r="DK10" s="5">
        <f t="shared" si="14"/>
        <v>16525.5</v>
      </c>
      <c r="DL10" s="4">
        <f t="shared" si="15"/>
        <v>37065.737500000003</v>
      </c>
      <c r="DM10" s="5">
        <v>3.37993581295013</v>
      </c>
      <c r="DN10">
        <v>0</v>
      </c>
      <c r="DO10">
        <v>77.010546112060496</v>
      </c>
      <c r="DP10">
        <v>0</v>
      </c>
      <c r="DQ10">
        <v>2.91704552173614</v>
      </c>
      <c r="DR10" s="3">
        <f t="shared" si="47"/>
        <v>83.307527446746761</v>
      </c>
    </row>
    <row r="11" spans="1:122" x14ac:dyDescent="0.25">
      <c r="A11" t="s">
        <v>14</v>
      </c>
      <c r="B11" s="14">
        <v>610706</v>
      </c>
      <c r="C11" s="14">
        <v>40</v>
      </c>
      <c r="D11" s="17">
        <f t="shared" si="16"/>
        <v>15267.65</v>
      </c>
      <c r="E11">
        <v>104950</v>
      </c>
      <c r="F11">
        <v>55639</v>
      </c>
      <c r="G11">
        <v>63494.9</v>
      </c>
      <c r="H11">
        <v>0</v>
      </c>
      <c r="I11">
        <v>111541.3</v>
      </c>
      <c r="J11" s="4">
        <f t="shared" si="17"/>
        <v>335625.2</v>
      </c>
      <c r="K11" s="5">
        <v>3</v>
      </c>
      <c r="L11">
        <v>2</v>
      </c>
      <c r="M11">
        <v>2.9</v>
      </c>
      <c r="N11">
        <v>0</v>
      </c>
      <c r="O11">
        <v>2.5</v>
      </c>
      <c r="P11" s="4">
        <f t="shared" si="0"/>
        <v>10.4</v>
      </c>
      <c r="Q11" s="5">
        <f t="shared" si="1"/>
        <v>34983.333333333336</v>
      </c>
      <c r="R11" s="4">
        <f t="shared" si="2"/>
        <v>27819.5</v>
      </c>
      <c r="S11" s="4">
        <f t="shared" si="3"/>
        <v>21894.793103448275</v>
      </c>
      <c r="T11" s="4" t="e">
        <f t="shared" si="4"/>
        <v>#DIV/0!</v>
      </c>
      <c r="U11" s="4">
        <f t="shared" si="5"/>
        <v>44616.520000000004</v>
      </c>
      <c r="V11" s="3">
        <f t="shared" si="6"/>
        <v>32271.653846153848</v>
      </c>
      <c r="W11" s="22"/>
      <c r="X11">
        <v>7.5071931123733497</v>
      </c>
      <c r="Y11">
        <v>3.1244807481765702</v>
      </c>
      <c r="Z11">
        <v>17.319580173492401</v>
      </c>
      <c r="AA11">
        <v>0</v>
      </c>
      <c r="AB11">
        <v>13.4980149507522</v>
      </c>
      <c r="AC11" s="3">
        <f t="shared" si="18"/>
        <v>41.449268984794521</v>
      </c>
      <c r="AD11">
        <v>63911.6</v>
      </c>
      <c r="AE11">
        <v>51594</v>
      </c>
      <c r="AF11">
        <v>69866</v>
      </c>
      <c r="AG11">
        <v>0</v>
      </c>
      <c r="AH11">
        <v>119308</v>
      </c>
      <c r="AI11" s="3">
        <f t="shared" si="19"/>
        <v>304679.59999999998</v>
      </c>
      <c r="AJ11">
        <v>2</v>
      </c>
      <c r="AK11">
        <v>1</v>
      </c>
      <c r="AL11">
        <v>2</v>
      </c>
      <c r="AM11">
        <v>0</v>
      </c>
      <c r="AN11">
        <v>3</v>
      </c>
      <c r="AO11" s="3">
        <f t="shared" si="20"/>
        <v>8</v>
      </c>
      <c r="AP11">
        <f t="shared" si="21"/>
        <v>31955.8</v>
      </c>
      <c r="AQ11">
        <f t="shared" si="22"/>
        <v>51594</v>
      </c>
      <c r="AR11">
        <f t="shared" si="23"/>
        <v>34933</v>
      </c>
      <c r="AS11" t="e">
        <f t="shared" si="24"/>
        <v>#DIV/0!</v>
      </c>
      <c r="AT11">
        <f t="shared" si="25"/>
        <v>39769.333333333336</v>
      </c>
      <c r="AU11" s="3">
        <f t="shared" si="26"/>
        <v>38084.949999999997</v>
      </c>
      <c r="AV11" s="22"/>
      <c r="AW11">
        <v>66393</v>
      </c>
      <c r="AX11">
        <v>0</v>
      </c>
      <c r="AY11">
        <v>163436.6</v>
      </c>
      <c r="AZ11">
        <v>0</v>
      </c>
      <c r="BA11">
        <v>122658.1</v>
      </c>
      <c r="BB11" s="3">
        <f t="shared" si="53"/>
        <v>352487.7</v>
      </c>
      <c r="BC11">
        <v>4</v>
      </c>
      <c r="BD11">
        <v>0</v>
      </c>
      <c r="BE11">
        <v>4.3</v>
      </c>
      <c r="BF11">
        <v>0</v>
      </c>
      <c r="BG11">
        <v>3</v>
      </c>
      <c r="BH11">
        <f t="shared" si="28"/>
        <v>11.3</v>
      </c>
      <c r="BI11" s="5">
        <f>(BO11/BC11)</f>
        <v>1.440334528684615</v>
      </c>
      <c r="BJ11" t="e">
        <f>(BP11/BD11)</f>
        <v>#DIV/0!</v>
      </c>
      <c r="BK11">
        <f>(BQ11/BE11)</f>
        <v>7.6006474217703017</v>
      </c>
      <c r="BL11" t="e">
        <f>(BR11/BF11)</f>
        <v>#DIV/0!</v>
      </c>
      <c r="BM11">
        <f>(BS11/BG11)</f>
        <v>2.7852959950764968</v>
      </c>
      <c r="BN11" s="3">
        <f t="shared" si="34"/>
        <v>31193.601769911504</v>
      </c>
      <c r="BO11">
        <v>5.7613381147384599</v>
      </c>
      <c r="BP11">
        <v>0</v>
      </c>
      <c r="BQ11">
        <v>32.682783913612298</v>
      </c>
      <c r="BR11">
        <v>0</v>
      </c>
      <c r="BS11">
        <v>8.3558879852294901</v>
      </c>
      <c r="BT11" s="3">
        <f t="shared" si="54"/>
        <v>46.800010013580248</v>
      </c>
      <c r="BU11" s="22"/>
      <c r="BV11" s="31">
        <v>115648</v>
      </c>
      <c r="BW11" s="31">
        <v>0</v>
      </c>
      <c r="BX11" s="31">
        <v>114691.3</v>
      </c>
      <c r="BY11" s="31">
        <v>0</v>
      </c>
      <c r="BZ11" s="31">
        <v>117496</v>
      </c>
      <c r="CA11" s="26">
        <f t="shared" si="36"/>
        <v>347835.3</v>
      </c>
      <c r="CB11" s="31">
        <v>2</v>
      </c>
      <c r="CC11" s="31">
        <v>0</v>
      </c>
      <c r="CD11" s="31">
        <v>3.2</v>
      </c>
      <c r="CE11" s="31">
        <v>0</v>
      </c>
      <c r="CF11" s="31">
        <v>2</v>
      </c>
      <c r="CG11" s="31">
        <f t="shared" si="37"/>
        <v>7.2</v>
      </c>
      <c r="CH11" s="24">
        <f t="shared" si="48"/>
        <v>57824</v>
      </c>
      <c r="CI11" s="24" t="e">
        <f t="shared" si="49"/>
        <v>#DIV/0!</v>
      </c>
      <c r="CJ11" s="24">
        <f t="shared" si="50"/>
        <v>35841.03125</v>
      </c>
      <c r="CK11" s="24" t="e">
        <f t="shared" si="51"/>
        <v>#DIV/0!</v>
      </c>
      <c r="CL11" s="24">
        <f t="shared" si="52"/>
        <v>58748</v>
      </c>
      <c r="CM11" s="32">
        <f t="shared" si="43"/>
        <v>48310.458333333328</v>
      </c>
      <c r="CS11" s="26">
        <f t="shared" si="44"/>
        <v>0</v>
      </c>
      <c r="CT11" s="22"/>
      <c r="CU11">
        <v>25470</v>
      </c>
      <c r="CV11">
        <v>0</v>
      </c>
      <c r="CW11">
        <v>290040</v>
      </c>
      <c r="CX11">
        <v>0</v>
      </c>
      <c r="CY11">
        <v>14322</v>
      </c>
      <c r="CZ11" s="3">
        <f t="shared" si="45"/>
        <v>329832</v>
      </c>
      <c r="DA11">
        <v>2</v>
      </c>
      <c r="DB11">
        <v>0</v>
      </c>
      <c r="DC11">
        <v>5.5</v>
      </c>
      <c r="DD11">
        <v>0</v>
      </c>
      <c r="DE11">
        <v>1</v>
      </c>
      <c r="DF11">
        <f t="shared" si="46"/>
        <v>8.5</v>
      </c>
      <c r="DG11" s="5">
        <f t="shared" si="10"/>
        <v>12735</v>
      </c>
      <c r="DH11" s="5" t="e">
        <f t="shared" si="11"/>
        <v>#DIV/0!</v>
      </c>
      <c r="DI11" s="5">
        <f t="shared" si="12"/>
        <v>52734.545454545456</v>
      </c>
      <c r="DJ11" s="5" t="e">
        <f t="shared" si="13"/>
        <v>#DIV/0!</v>
      </c>
      <c r="DK11" s="5">
        <f t="shared" si="14"/>
        <v>14322</v>
      </c>
      <c r="DL11" s="4">
        <f t="shared" si="15"/>
        <v>38803.76470588235</v>
      </c>
      <c r="DM11" s="5">
        <v>2.49113516807556</v>
      </c>
      <c r="DN11">
        <v>0</v>
      </c>
      <c r="DO11">
        <v>88.954679417610095</v>
      </c>
      <c r="DP11">
        <v>0</v>
      </c>
      <c r="DQ11">
        <v>1.1530348062515201</v>
      </c>
      <c r="DR11" s="3">
        <f t="shared" si="47"/>
        <v>92.598849391937179</v>
      </c>
    </row>
    <row r="12" spans="1:122" x14ac:dyDescent="0.25">
      <c r="A12" t="s">
        <v>15</v>
      </c>
      <c r="B12" s="14">
        <v>662041</v>
      </c>
      <c r="C12" s="14">
        <v>40</v>
      </c>
      <c r="D12" s="17">
        <f t="shared" si="16"/>
        <v>16551.025000000001</v>
      </c>
      <c r="E12">
        <v>110992</v>
      </c>
      <c r="F12">
        <v>31825</v>
      </c>
      <c r="G12">
        <v>68906.399999999994</v>
      </c>
      <c r="H12">
        <v>0</v>
      </c>
      <c r="I12">
        <v>119486.6</v>
      </c>
      <c r="J12" s="4">
        <f t="shared" si="17"/>
        <v>331210</v>
      </c>
      <c r="K12" s="5">
        <v>2</v>
      </c>
      <c r="L12">
        <v>1</v>
      </c>
      <c r="M12">
        <v>3</v>
      </c>
      <c r="N12">
        <v>0</v>
      </c>
      <c r="O12">
        <v>3</v>
      </c>
      <c r="P12" s="4">
        <f t="shared" si="0"/>
        <v>9</v>
      </c>
      <c r="Q12" s="5">
        <f t="shared" si="1"/>
        <v>55496</v>
      </c>
      <c r="R12" s="4">
        <f t="shared" si="2"/>
        <v>31825</v>
      </c>
      <c r="S12" s="4">
        <f t="shared" si="3"/>
        <v>22968.799999999999</v>
      </c>
      <c r="T12" s="4" t="e">
        <f t="shared" si="4"/>
        <v>#DIV/0!</v>
      </c>
      <c r="U12" s="4">
        <f t="shared" si="5"/>
        <v>39828.866666666669</v>
      </c>
      <c r="V12" s="3">
        <f t="shared" si="6"/>
        <v>36801.111111111109</v>
      </c>
      <c r="W12" s="22"/>
      <c r="X12">
        <v>13.545567226409901</v>
      </c>
      <c r="Y12">
        <v>0</v>
      </c>
      <c r="Z12">
        <v>19.3885299682617</v>
      </c>
      <c r="AA12">
        <v>0</v>
      </c>
      <c r="AB12">
        <v>14.1775552749633</v>
      </c>
      <c r="AC12" s="3">
        <f t="shared" si="18"/>
        <v>47.111652469634905</v>
      </c>
      <c r="AD12">
        <v>115648</v>
      </c>
      <c r="AE12">
        <v>0</v>
      </c>
      <c r="AF12">
        <v>114682.3</v>
      </c>
      <c r="AG12">
        <v>0</v>
      </c>
      <c r="AH12">
        <v>117496</v>
      </c>
      <c r="AI12" s="3">
        <f t="shared" si="19"/>
        <v>347826.3</v>
      </c>
      <c r="AJ12">
        <v>2</v>
      </c>
      <c r="AK12">
        <v>0</v>
      </c>
      <c r="AL12">
        <v>3.2</v>
      </c>
      <c r="AM12">
        <v>0</v>
      </c>
      <c r="AN12">
        <v>2</v>
      </c>
      <c r="AO12" s="3">
        <f t="shared" si="20"/>
        <v>7.2</v>
      </c>
      <c r="AP12">
        <f t="shared" si="21"/>
        <v>57824</v>
      </c>
      <c r="AQ12" t="e">
        <f t="shared" si="22"/>
        <v>#DIV/0!</v>
      </c>
      <c r="AR12">
        <f t="shared" si="23"/>
        <v>35838.21875</v>
      </c>
      <c r="AS12" t="e">
        <f t="shared" si="24"/>
        <v>#DIV/0!</v>
      </c>
      <c r="AT12">
        <f t="shared" si="25"/>
        <v>58748</v>
      </c>
      <c r="AU12" s="3">
        <f t="shared" si="26"/>
        <v>48309.208333333328</v>
      </c>
      <c r="AV12" s="22"/>
      <c r="AW12">
        <v>73539</v>
      </c>
      <c r="AX12">
        <v>0</v>
      </c>
      <c r="AY12">
        <v>135957</v>
      </c>
      <c r="AZ12">
        <v>0</v>
      </c>
      <c r="BA12">
        <v>190361.3</v>
      </c>
      <c r="BB12" s="3">
        <f t="shared" si="53"/>
        <v>399857.3</v>
      </c>
      <c r="BC12">
        <v>2</v>
      </c>
      <c r="BD12">
        <v>0</v>
      </c>
      <c r="BE12">
        <v>4.9000000000000004</v>
      </c>
      <c r="BF12">
        <v>0</v>
      </c>
      <c r="BG12">
        <v>4.2</v>
      </c>
      <c r="BH12">
        <f t="shared" si="28"/>
        <v>11.100000000000001</v>
      </c>
      <c r="BI12" s="5">
        <f>(BO12/BC12)</f>
        <v>2.77609041929245</v>
      </c>
      <c r="BJ12" t="e">
        <f>(BP12/BD12)</f>
        <v>#DIV/0!</v>
      </c>
      <c r="BK12">
        <f>(BQ12/BE12)</f>
        <v>3.5394381357698981</v>
      </c>
      <c r="BL12" t="e">
        <f>(BR12/BF12)</f>
        <v>#DIV/0!</v>
      </c>
      <c r="BM12">
        <f>(BS12/BG12)</f>
        <v>3.9979935770942858</v>
      </c>
      <c r="BN12" s="3">
        <f t="shared" si="34"/>
        <v>36023.180180180178</v>
      </c>
      <c r="BO12">
        <v>5.5521808385849001</v>
      </c>
      <c r="BP12">
        <v>0</v>
      </c>
      <c r="BQ12">
        <v>17.343246865272501</v>
      </c>
      <c r="BR12">
        <v>0</v>
      </c>
      <c r="BS12">
        <v>16.791573023796001</v>
      </c>
      <c r="BT12" s="3">
        <f t="shared" si="54"/>
        <v>39.687000727653398</v>
      </c>
      <c r="BU12" s="22"/>
      <c r="BV12" s="31">
        <v>139417.60000000001</v>
      </c>
      <c r="BW12" s="31">
        <v>34697</v>
      </c>
      <c r="BX12" s="31">
        <v>110454.39999999999</v>
      </c>
      <c r="BY12" s="31">
        <v>16434</v>
      </c>
      <c r="BZ12" s="31">
        <v>78241</v>
      </c>
      <c r="CA12" s="26">
        <f t="shared" si="36"/>
        <v>379244</v>
      </c>
      <c r="CB12" s="31">
        <v>3</v>
      </c>
      <c r="CC12" s="31">
        <v>1</v>
      </c>
      <c r="CD12" s="31">
        <v>3</v>
      </c>
      <c r="CE12" s="31">
        <v>1</v>
      </c>
      <c r="CF12" s="31">
        <v>2</v>
      </c>
      <c r="CG12" s="31">
        <f t="shared" si="37"/>
        <v>10</v>
      </c>
      <c r="CH12" s="24">
        <f t="shared" si="48"/>
        <v>46472.533333333333</v>
      </c>
      <c r="CI12" s="24">
        <f t="shared" si="49"/>
        <v>34697</v>
      </c>
      <c r="CJ12" s="24">
        <f t="shared" si="50"/>
        <v>36818.133333333331</v>
      </c>
      <c r="CK12" s="24">
        <f t="shared" si="51"/>
        <v>16434</v>
      </c>
      <c r="CL12" s="24">
        <f t="shared" si="52"/>
        <v>39120.5</v>
      </c>
      <c r="CM12" s="32">
        <f t="shared" si="43"/>
        <v>37924.400000000001</v>
      </c>
      <c r="CS12" s="26">
        <f t="shared" si="44"/>
        <v>0</v>
      </c>
      <c r="CT12" s="22"/>
      <c r="CU12">
        <v>27732</v>
      </c>
      <c r="CV12">
        <v>0</v>
      </c>
      <c r="CW12">
        <v>289217.8</v>
      </c>
      <c r="CX12">
        <v>16434</v>
      </c>
      <c r="CY12">
        <v>0</v>
      </c>
      <c r="CZ12" s="3">
        <f t="shared" si="45"/>
        <v>333383.8</v>
      </c>
      <c r="DA12">
        <v>1</v>
      </c>
      <c r="DB12">
        <v>0</v>
      </c>
      <c r="DC12">
        <v>5.5</v>
      </c>
      <c r="DD12">
        <v>1</v>
      </c>
      <c r="DE12">
        <v>0</v>
      </c>
      <c r="DF12">
        <f t="shared" si="46"/>
        <v>7.5</v>
      </c>
      <c r="DG12" s="5">
        <f t="shared" si="10"/>
        <v>27732</v>
      </c>
      <c r="DH12" s="5" t="e">
        <f t="shared" si="11"/>
        <v>#DIV/0!</v>
      </c>
      <c r="DI12" s="5">
        <f t="shared" si="12"/>
        <v>52585.054545454543</v>
      </c>
      <c r="DJ12" s="5">
        <f t="shared" si="13"/>
        <v>16434</v>
      </c>
      <c r="DK12" s="5" t="e">
        <f t="shared" si="14"/>
        <v>#DIV/0!</v>
      </c>
      <c r="DL12" s="4">
        <f t="shared" si="15"/>
        <v>44451.173333333332</v>
      </c>
      <c r="DM12" s="5">
        <v>2.8408001899719202</v>
      </c>
      <c r="DN12">
        <v>0</v>
      </c>
      <c r="DO12">
        <v>85.417072558403007</v>
      </c>
      <c r="DP12">
        <v>1.11498243808746</v>
      </c>
      <c r="DQ12">
        <v>0</v>
      </c>
      <c r="DR12" s="3">
        <f t="shared" si="47"/>
        <v>89.372855186462388</v>
      </c>
    </row>
    <row r="13" spans="1:122" x14ac:dyDescent="0.25">
      <c r="A13" t="s">
        <v>16</v>
      </c>
      <c r="B13" s="14">
        <v>700945</v>
      </c>
      <c r="C13" s="14">
        <v>40</v>
      </c>
      <c r="D13" s="17">
        <f t="shared" si="16"/>
        <v>17523.625</v>
      </c>
      <c r="E13">
        <v>111403.3</v>
      </c>
      <c r="F13">
        <v>46993</v>
      </c>
      <c r="G13">
        <v>91741.7</v>
      </c>
      <c r="H13">
        <v>30302</v>
      </c>
      <c r="I13">
        <v>90482</v>
      </c>
      <c r="J13" s="4">
        <f t="shared" si="17"/>
        <v>370922</v>
      </c>
      <c r="K13" s="5">
        <v>3.8</v>
      </c>
      <c r="L13">
        <v>2</v>
      </c>
      <c r="M13">
        <v>2.1</v>
      </c>
      <c r="N13">
        <v>1</v>
      </c>
      <c r="O13">
        <v>3</v>
      </c>
      <c r="P13" s="4">
        <f t="shared" ref="P13:P15" si="55">SUM(K13:O13)</f>
        <v>11.9</v>
      </c>
      <c r="Q13" s="5">
        <f t="shared" ref="Q13:Q14" si="56">E13/K13</f>
        <v>29316.657894736843</v>
      </c>
      <c r="R13" s="4">
        <f t="shared" ref="R13:R14" si="57">F13/L13</f>
        <v>23496.5</v>
      </c>
      <c r="S13" s="4">
        <f t="shared" ref="S13:S14" si="58">G13/M13</f>
        <v>43686.523809523809</v>
      </c>
      <c r="T13" s="4">
        <f t="shared" si="5"/>
        <v>30302</v>
      </c>
      <c r="U13" s="4">
        <f t="shared" si="5"/>
        <v>30160.666666666668</v>
      </c>
      <c r="V13" s="3">
        <f t="shared" si="6"/>
        <v>31169.915966386554</v>
      </c>
      <c r="W13" s="22"/>
      <c r="X13">
        <v>19.4294875383377</v>
      </c>
      <c r="Y13">
        <v>1.65101306438446</v>
      </c>
      <c r="Z13">
        <v>17.739987635612401</v>
      </c>
      <c r="AA13">
        <v>0</v>
      </c>
      <c r="AB13">
        <v>6.2061499595641996</v>
      </c>
      <c r="AC13" s="3">
        <f t="shared" si="18"/>
        <v>45.026638197898762</v>
      </c>
      <c r="AD13">
        <v>138820.70000000001</v>
      </c>
      <c r="AE13">
        <v>34697</v>
      </c>
      <c r="AF13">
        <v>110347.5</v>
      </c>
      <c r="AG13">
        <v>0</v>
      </c>
      <c r="AH13">
        <v>85926</v>
      </c>
      <c r="AI13" s="3">
        <f t="shared" si="19"/>
        <v>369791.2</v>
      </c>
      <c r="AJ13">
        <v>3.1</v>
      </c>
      <c r="AK13">
        <v>1</v>
      </c>
      <c r="AL13">
        <v>3</v>
      </c>
      <c r="AM13">
        <v>0</v>
      </c>
      <c r="AN13">
        <v>2</v>
      </c>
      <c r="AO13" s="3">
        <f t="shared" si="20"/>
        <v>9.1</v>
      </c>
      <c r="AP13">
        <f t="shared" si="21"/>
        <v>44780.870967741939</v>
      </c>
      <c r="AQ13">
        <f t="shared" si="22"/>
        <v>34697</v>
      </c>
      <c r="AR13">
        <f t="shared" si="23"/>
        <v>36782.5</v>
      </c>
      <c r="AS13" t="e">
        <f t="shared" si="24"/>
        <v>#DIV/0!</v>
      </c>
      <c r="AT13">
        <f t="shared" si="25"/>
        <v>42963</v>
      </c>
      <c r="AU13" s="3">
        <f t="shared" si="26"/>
        <v>40636.395604395606</v>
      </c>
      <c r="AV13" s="22"/>
      <c r="AW13">
        <v>80182</v>
      </c>
      <c r="AX13">
        <v>22613</v>
      </c>
      <c r="AY13">
        <v>165569.9</v>
      </c>
      <c r="AZ13">
        <v>0</v>
      </c>
      <c r="BA13">
        <v>57342</v>
      </c>
      <c r="BB13" s="3">
        <f t="shared" si="53"/>
        <v>325706.90000000002</v>
      </c>
      <c r="BC13">
        <v>2</v>
      </c>
      <c r="BD13">
        <v>1</v>
      </c>
      <c r="BE13">
        <v>3.5</v>
      </c>
      <c r="BF13">
        <v>0</v>
      </c>
      <c r="BG13">
        <v>2</v>
      </c>
      <c r="BH13">
        <f t="shared" si="28"/>
        <v>8.5</v>
      </c>
      <c r="BI13" s="5">
        <f>(BO13/BC13)</f>
        <v>4.5227259159088096</v>
      </c>
      <c r="BJ13" s="5">
        <f>(BP13/BD13)</f>
        <v>1.6783221483230499</v>
      </c>
      <c r="BK13" s="5">
        <f>(BQ13/BE13)</f>
        <v>11.359919711521686</v>
      </c>
      <c r="BL13" s="5" t="e">
        <f>(BR13/BF13)</f>
        <v>#DIV/0!</v>
      </c>
      <c r="BM13" s="5">
        <f>(BS13/BG13)</f>
        <v>2.47624979019165</v>
      </c>
      <c r="BN13" s="5">
        <f t="shared" si="34"/>
        <v>38318.458823529414</v>
      </c>
      <c r="BO13">
        <v>9.0454518318176191</v>
      </c>
      <c r="BP13">
        <v>1.6783221483230499</v>
      </c>
      <c r="BQ13">
        <v>39.759718990325901</v>
      </c>
      <c r="BR13">
        <v>0</v>
      </c>
      <c r="BS13">
        <v>4.9524995803833001</v>
      </c>
      <c r="BT13" s="3">
        <f t="shared" si="54"/>
        <v>55.435992550849875</v>
      </c>
      <c r="BU13" s="22"/>
      <c r="BV13" s="31">
        <v>130647.1</v>
      </c>
      <c r="BW13" s="31">
        <v>24848</v>
      </c>
      <c r="BX13" s="31">
        <v>87399.6</v>
      </c>
      <c r="BY13" s="31">
        <v>0</v>
      </c>
      <c r="BZ13" s="31">
        <v>137685.4</v>
      </c>
      <c r="CA13" s="26">
        <f t="shared" si="36"/>
        <v>380580.1</v>
      </c>
      <c r="CB13" s="31">
        <v>3.8</v>
      </c>
      <c r="CC13" s="31">
        <v>1</v>
      </c>
      <c r="CD13" s="31">
        <v>3.7</v>
      </c>
      <c r="CE13" s="31">
        <v>0</v>
      </c>
      <c r="CF13" s="31">
        <v>2.8</v>
      </c>
      <c r="CG13" s="31">
        <f t="shared" si="37"/>
        <v>11.3</v>
      </c>
      <c r="CH13" s="24">
        <f t="shared" si="48"/>
        <v>34380.815789473687</v>
      </c>
      <c r="CI13" s="24">
        <f t="shared" si="49"/>
        <v>24848</v>
      </c>
      <c r="CJ13" s="24">
        <f t="shared" si="50"/>
        <v>23621.513513513513</v>
      </c>
      <c r="CK13" s="24" t="e">
        <f t="shared" si="51"/>
        <v>#DIV/0!</v>
      </c>
      <c r="CL13" s="24">
        <f t="shared" si="52"/>
        <v>49173.357142857145</v>
      </c>
      <c r="CM13" s="32">
        <f t="shared" si="43"/>
        <v>33679.654867256635</v>
      </c>
      <c r="CS13" s="26">
        <f t="shared" si="44"/>
        <v>0</v>
      </c>
      <c r="CT13" s="22"/>
      <c r="CU13">
        <v>288010.3</v>
      </c>
      <c r="CV13">
        <v>0</v>
      </c>
      <c r="CW13">
        <v>29313</v>
      </c>
      <c r="CX13">
        <v>0</v>
      </c>
      <c r="CY13">
        <v>34934</v>
      </c>
      <c r="CZ13" s="3">
        <f>SUM(CU13:CY13)</f>
        <v>352257.3</v>
      </c>
      <c r="DA13">
        <v>5.5</v>
      </c>
      <c r="DB13">
        <v>0</v>
      </c>
      <c r="DC13">
        <v>2</v>
      </c>
      <c r="DD13">
        <v>0</v>
      </c>
      <c r="DE13">
        <v>1</v>
      </c>
      <c r="DF13">
        <f t="shared" si="46"/>
        <v>8.5</v>
      </c>
      <c r="DG13" s="5">
        <f t="shared" si="10"/>
        <v>52365.509090909087</v>
      </c>
      <c r="DH13" s="5" t="e">
        <f t="shared" si="11"/>
        <v>#DIV/0!</v>
      </c>
      <c r="DI13" s="5">
        <f t="shared" si="12"/>
        <v>14656.5</v>
      </c>
      <c r="DJ13" s="5" t="e">
        <f t="shared" si="13"/>
        <v>#DIV/0!</v>
      </c>
      <c r="DK13" s="5">
        <f t="shared" si="14"/>
        <v>34934</v>
      </c>
      <c r="DL13" s="4">
        <f t="shared" si="15"/>
        <v>41442.035294117646</v>
      </c>
      <c r="DM13" s="5">
        <v>67.032169294357303</v>
      </c>
      <c r="DN13">
        <v>0</v>
      </c>
      <c r="DO13">
        <v>5.6393418312072701</v>
      </c>
      <c r="DP13">
        <v>0</v>
      </c>
      <c r="DQ13">
        <v>1.5280706405639599</v>
      </c>
      <c r="DR13" s="3">
        <f t="shared" si="47"/>
        <v>74.199581766128532</v>
      </c>
    </row>
    <row r="14" spans="1:122" x14ac:dyDescent="0.25">
      <c r="A14" t="s">
        <v>17</v>
      </c>
      <c r="B14" s="14">
        <v>700945</v>
      </c>
      <c r="C14" s="14">
        <v>40</v>
      </c>
      <c r="D14" s="17">
        <f t="shared" si="16"/>
        <v>17523.625</v>
      </c>
      <c r="E14">
        <v>103159.1</v>
      </c>
      <c r="F14">
        <v>44409</v>
      </c>
      <c r="G14">
        <v>81054.2</v>
      </c>
      <c r="H14">
        <v>0</v>
      </c>
      <c r="I14">
        <v>164862.9</v>
      </c>
      <c r="J14" s="4">
        <f t="shared" si="17"/>
        <v>393485.19999999995</v>
      </c>
      <c r="K14">
        <v>3.7</v>
      </c>
      <c r="L14">
        <v>1</v>
      </c>
      <c r="M14">
        <v>3</v>
      </c>
      <c r="N14">
        <v>0</v>
      </c>
      <c r="O14">
        <v>2</v>
      </c>
      <c r="P14" s="3">
        <f t="shared" si="55"/>
        <v>9.6999999999999993</v>
      </c>
      <c r="Q14" s="5">
        <f t="shared" si="56"/>
        <v>27880.837837837837</v>
      </c>
      <c r="R14" s="5">
        <f t="shared" si="57"/>
        <v>44409</v>
      </c>
      <c r="S14" s="5">
        <f t="shared" si="58"/>
        <v>27018.066666666666</v>
      </c>
      <c r="T14" s="5" t="e">
        <f t="shared" si="5"/>
        <v>#DIV/0!</v>
      </c>
      <c r="U14" s="5">
        <f t="shared" si="5"/>
        <v>82431.45</v>
      </c>
      <c r="V14" s="3">
        <f t="shared" si="6"/>
        <v>40565.484536082469</v>
      </c>
      <c r="W14" s="22"/>
      <c r="X14">
        <v>15.1095084667205</v>
      </c>
      <c r="Y14">
        <v>1.61587760448455</v>
      </c>
      <c r="Z14">
        <v>14.552243542671199</v>
      </c>
      <c r="AA14">
        <v>0</v>
      </c>
      <c r="AB14">
        <v>10.102715826034499</v>
      </c>
      <c r="AC14" s="3">
        <f t="shared" si="18"/>
        <v>41.380345439910748</v>
      </c>
      <c r="AD14">
        <v>139046.79999999999</v>
      </c>
      <c r="AE14">
        <v>28910</v>
      </c>
      <c r="AF14">
        <v>76496.5</v>
      </c>
      <c r="AG14">
        <v>0</v>
      </c>
      <c r="AH14">
        <v>128962</v>
      </c>
      <c r="AI14" s="4">
        <f t="shared" si="19"/>
        <v>373415.3</v>
      </c>
      <c r="AJ14" s="5">
        <v>3.7</v>
      </c>
      <c r="AK14">
        <v>1</v>
      </c>
      <c r="AL14">
        <v>3</v>
      </c>
      <c r="AM14">
        <v>0</v>
      </c>
      <c r="AN14">
        <v>2</v>
      </c>
      <c r="AO14" s="3">
        <f t="shared" si="20"/>
        <v>9.6999999999999993</v>
      </c>
      <c r="AP14">
        <f t="shared" si="21"/>
        <v>37580.216216216213</v>
      </c>
      <c r="AQ14">
        <f t="shared" si="22"/>
        <v>28910</v>
      </c>
      <c r="AR14">
        <f t="shared" si="23"/>
        <v>25498.833333333332</v>
      </c>
      <c r="AS14" t="e">
        <f t="shared" si="24"/>
        <v>#DIV/0!</v>
      </c>
      <c r="AT14">
        <f t="shared" si="25"/>
        <v>64481</v>
      </c>
      <c r="AU14" s="3">
        <f t="shared" si="26"/>
        <v>38496.422680412375</v>
      </c>
      <c r="AV14" s="22"/>
      <c r="AW14">
        <v>92102</v>
      </c>
      <c r="AX14">
        <v>0</v>
      </c>
      <c r="AY14">
        <v>124745.9</v>
      </c>
      <c r="AZ14">
        <v>0</v>
      </c>
      <c r="BA14">
        <v>139854.5</v>
      </c>
      <c r="BB14" s="3">
        <f t="shared" si="53"/>
        <v>356702.4</v>
      </c>
      <c r="BC14">
        <v>3</v>
      </c>
      <c r="BD14">
        <v>0</v>
      </c>
      <c r="BE14">
        <v>5</v>
      </c>
      <c r="BF14">
        <v>0</v>
      </c>
      <c r="BG14">
        <v>3</v>
      </c>
      <c r="BH14">
        <f t="shared" si="28"/>
        <v>11</v>
      </c>
      <c r="BI14" s="5">
        <f>(BO14/BC14)</f>
        <v>1.8683444579442332</v>
      </c>
      <c r="BJ14" s="5" t="e">
        <f>(BP14/BD14)</f>
        <v>#DIV/0!</v>
      </c>
      <c r="BK14" s="5">
        <f>(BQ14/BE14)</f>
        <v>4.4876382541656401</v>
      </c>
      <c r="BL14" s="5" t="e">
        <f>(BR14/BF14)</f>
        <v>#DIV/0!</v>
      </c>
      <c r="BM14" s="5">
        <f>(BS14/BG14)</f>
        <v>5.2674372116724335</v>
      </c>
      <c r="BN14" s="5">
        <f t="shared" si="34"/>
        <v>32427.49090909091</v>
      </c>
      <c r="BO14">
        <v>5.6050333738326996</v>
      </c>
      <c r="BP14">
        <v>0</v>
      </c>
      <c r="BQ14">
        <v>22.438191270828199</v>
      </c>
      <c r="BR14">
        <v>0</v>
      </c>
      <c r="BS14">
        <v>15.802311635017301</v>
      </c>
      <c r="BT14" s="3">
        <f t="shared" si="54"/>
        <v>43.8455362796782</v>
      </c>
      <c r="BU14" s="22"/>
      <c r="BV14" s="31">
        <v>138920.70000000001</v>
      </c>
      <c r="BW14" s="31">
        <v>28910</v>
      </c>
      <c r="BX14" s="31">
        <v>76454</v>
      </c>
      <c r="BY14" s="31">
        <v>0</v>
      </c>
      <c r="BZ14" s="31">
        <v>128962</v>
      </c>
      <c r="CA14" s="26">
        <f t="shared" si="36"/>
        <v>373246.7</v>
      </c>
      <c r="CB14" s="31">
        <v>3.7</v>
      </c>
      <c r="CC14" s="31">
        <v>1</v>
      </c>
      <c r="CD14" s="31">
        <v>3</v>
      </c>
      <c r="CE14" s="31">
        <v>0</v>
      </c>
      <c r="CF14" s="31">
        <v>2</v>
      </c>
      <c r="CG14" s="31">
        <f t="shared" si="37"/>
        <v>9.6999999999999993</v>
      </c>
      <c r="CH14" s="24">
        <f t="shared" si="48"/>
        <v>37546.135135135133</v>
      </c>
      <c r="CI14" s="24">
        <f t="shared" si="49"/>
        <v>28910</v>
      </c>
      <c r="CJ14" s="24">
        <f t="shared" si="50"/>
        <v>25484.666666666668</v>
      </c>
      <c r="CK14" s="24" t="e">
        <f t="shared" si="51"/>
        <v>#DIV/0!</v>
      </c>
      <c r="CL14" s="24">
        <f t="shared" si="52"/>
        <v>64481</v>
      </c>
      <c r="CM14" s="32">
        <f t="shared" si="43"/>
        <v>38479.041237113408</v>
      </c>
      <c r="CS14" s="26">
        <f t="shared" si="44"/>
        <v>0</v>
      </c>
      <c r="CT14" s="22"/>
      <c r="CU14">
        <v>24418</v>
      </c>
      <c r="CV14">
        <v>0</v>
      </c>
      <c r="CW14">
        <v>29109</v>
      </c>
      <c r="CX14">
        <v>0</v>
      </c>
      <c r="CY14">
        <v>272668.3</v>
      </c>
      <c r="CZ14" s="3">
        <f>SUM(CU14:CY14)</f>
        <v>326195.3</v>
      </c>
      <c r="DA14">
        <v>1</v>
      </c>
      <c r="DB14">
        <v>0</v>
      </c>
      <c r="DC14">
        <v>2</v>
      </c>
      <c r="DD14">
        <v>0</v>
      </c>
      <c r="DE14">
        <v>5.6</v>
      </c>
      <c r="DF14">
        <f t="shared" si="46"/>
        <v>8.6</v>
      </c>
      <c r="DG14" s="5">
        <f t="shared" si="10"/>
        <v>24418</v>
      </c>
      <c r="DH14" s="5" t="e">
        <f t="shared" si="11"/>
        <v>#DIV/0!</v>
      </c>
      <c r="DI14" s="5">
        <f t="shared" si="12"/>
        <v>14554.5</v>
      </c>
      <c r="DJ14" s="5" t="e">
        <f t="shared" si="13"/>
        <v>#DIV/0!</v>
      </c>
      <c r="DK14" s="5">
        <f t="shared" si="14"/>
        <v>48690.767857142855</v>
      </c>
      <c r="DL14" s="4">
        <f t="shared" si="15"/>
        <v>37929.686046511626</v>
      </c>
      <c r="DM14" s="5">
        <v>2.2271745443344102</v>
      </c>
      <c r="DN14">
        <v>0</v>
      </c>
      <c r="DO14">
        <v>5.7265448570251403</v>
      </c>
      <c r="DP14">
        <v>0</v>
      </c>
      <c r="DQ14">
        <v>67.527369379997197</v>
      </c>
      <c r="DR14" s="3">
        <f t="shared" si="47"/>
        <v>75.481088781356746</v>
      </c>
    </row>
    <row r="15" spans="1:122" x14ac:dyDescent="0.25">
      <c r="A15" t="s">
        <v>18</v>
      </c>
      <c r="B15" s="14">
        <v>614093</v>
      </c>
      <c r="C15" s="14">
        <v>40</v>
      </c>
      <c r="D15" s="17">
        <f t="shared" si="16"/>
        <v>15352.325000000001</v>
      </c>
      <c r="E15">
        <v>97723</v>
      </c>
      <c r="F15">
        <v>48944</v>
      </c>
      <c r="G15">
        <v>80876</v>
      </c>
      <c r="H15">
        <v>0</v>
      </c>
      <c r="I15">
        <v>139668.1</v>
      </c>
      <c r="J15" s="4">
        <f t="shared" si="17"/>
        <v>367211.1</v>
      </c>
      <c r="K15">
        <v>3</v>
      </c>
      <c r="L15">
        <v>2</v>
      </c>
      <c r="M15">
        <v>2</v>
      </c>
      <c r="N15">
        <v>0</v>
      </c>
      <c r="O15">
        <v>3.9</v>
      </c>
      <c r="P15" s="3">
        <f t="shared" si="55"/>
        <v>10.9</v>
      </c>
      <c r="Q15" s="5">
        <f t="shared" ref="Q15" si="59">E15/K15</f>
        <v>32574.333333333332</v>
      </c>
      <c r="R15" s="5">
        <f t="shared" ref="R15" si="60">F15/L15</f>
        <v>24472</v>
      </c>
      <c r="S15" s="5">
        <f t="shared" ref="S15" si="61">G15/M15</f>
        <v>40438</v>
      </c>
      <c r="T15" s="5" t="e">
        <f t="shared" ref="T15" si="62">H15/N15</f>
        <v>#DIV/0!</v>
      </c>
      <c r="U15" s="5">
        <f t="shared" ref="U15" si="63">I15/O15</f>
        <v>35812.333333333336</v>
      </c>
      <c r="V15" s="3">
        <f t="shared" si="6"/>
        <v>33689.091743119265</v>
      </c>
      <c r="W15" s="22"/>
      <c r="X15">
        <v>7.3110059261322</v>
      </c>
      <c r="Y15">
        <v>2.9127391099929798</v>
      </c>
      <c r="Z15">
        <v>11.8872490882873</v>
      </c>
      <c r="AA15">
        <v>0</v>
      </c>
      <c r="AB15">
        <v>11.2433337926864</v>
      </c>
      <c r="AC15" s="3">
        <f t="shared" si="18"/>
        <v>33.354327917098878</v>
      </c>
      <c r="AD15">
        <v>97723</v>
      </c>
      <c r="AE15">
        <v>48944</v>
      </c>
      <c r="AF15">
        <v>80876</v>
      </c>
      <c r="AG15">
        <v>0</v>
      </c>
      <c r="AH15">
        <v>139579</v>
      </c>
      <c r="AI15" s="4">
        <f t="shared" si="19"/>
        <v>367122</v>
      </c>
      <c r="AJ15" s="5">
        <v>3</v>
      </c>
      <c r="AK15">
        <v>2</v>
      </c>
      <c r="AL15">
        <v>2</v>
      </c>
      <c r="AM15">
        <v>0</v>
      </c>
      <c r="AN15">
        <v>4</v>
      </c>
      <c r="AO15" s="3">
        <f t="shared" si="20"/>
        <v>11</v>
      </c>
      <c r="AP15">
        <f t="shared" si="21"/>
        <v>32574.333333333332</v>
      </c>
      <c r="AQ15">
        <f t="shared" si="22"/>
        <v>24472</v>
      </c>
      <c r="AR15">
        <f t="shared" si="23"/>
        <v>40438</v>
      </c>
      <c r="AS15" t="e">
        <f t="shared" si="24"/>
        <v>#DIV/0!</v>
      </c>
      <c r="AT15">
        <f t="shared" si="25"/>
        <v>34894.75</v>
      </c>
      <c r="AU15">
        <f t="shared" si="26"/>
        <v>33374.727272727272</v>
      </c>
      <c r="AW15">
        <v>104072.4</v>
      </c>
      <c r="AX15">
        <v>37471</v>
      </c>
      <c r="AY15">
        <v>138312</v>
      </c>
      <c r="AZ15">
        <v>13887</v>
      </c>
      <c r="BA15">
        <v>67785</v>
      </c>
      <c r="BB15" s="3">
        <f t="shared" si="53"/>
        <v>361527.4</v>
      </c>
      <c r="BC15">
        <v>2.9</v>
      </c>
      <c r="BD15">
        <v>1</v>
      </c>
      <c r="BE15">
        <v>2.8</v>
      </c>
      <c r="BF15">
        <v>1</v>
      </c>
      <c r="BG15">
        <v>2</v>
      </c>
      <c r="BH15">
        <f t="shared" si="28"/>
        <v>9.6999999999999993</v>
      </c>
      <c r="BI15" s="5">
        <f>(BO15/BC15)</f>
        <v>3.8582925714295171</v>
      </c>
      <c r="BJ15" s="5">
        <f>(BP15/BD15)</f>
        <v>1.95701684951782</v>
      </c>
      <c r="BK15" s="5">
        <f>(BQ15/BE15)</f>
        <v>12.560367013726895</v>
      </c>
      <c r="BL15" s="5">
        <f>(BR15/BF15)</f>
        <v>1.10285701751708</v>
      </c>
      <c r="BM15" s="5">
        <f>(BS15/BG15)</f>
        <v>1.58899890184402</v>
      </c>
      <c r="BN15" s="5">
        <f t="shared" si="34"/>
        <v>37270.865979381451</v>
      </c>
      <c r="BO15">
        <v>11.189048457145599</v>
      </c>
      <c r="BP15">
        <v>1.95701684951782</v>
      </c>
      <c r="BQ15">
        <v>35.169027638435303</v>
      </c>
      <c r="BR15">
        <v>1.10285701751708</v>
      </c>
      <c r="BS15">
        <v>3.1779978036880401</v>
      </c>
      <c r="BT15" s="3">
        <f t="shared" si="54"/>
        <v>52.595947766303851</v>
      </c>
      <c r="BU15" s="22"/>
      <c r="BV15" s="31">
        <v>66393</v>
      </c>
      <c r="BW15" s="31">
        <v>36447</v>
      </c>
      <c r="BX15" s="31">
        <v>115052</v>
      </c>
      <c r="BY15" s="31">
        <v>0</v>
      </c>
      <c r="BZ15" s="31">
        <v>133258.29999999999</v>
      </c>
      <c r="CA15" s="26">
        <f t="shared" si="36"/>
        <v>351150.3</v>
      </c>
      <c r="CB15" s="31">
        <v>4</v>
      </c>
      <c r="CC15" s="31">
        <v>1</v>
      </c>
      <c r="CD15" s="31">
        <v>4</v>
      </c>
      <c r="CE15" s="31">
        <v>0</v>
      </c>
      <c r="CF15" s="31">
        <v>3.1</v>
      </c>
      <c r="CG15" s="31">
        <f t="shared" si="37"/>
        <v>12.1</v>
      </c>
      <c r="CH15" s="24">
        <f t="shared" si="48"/>
        <v>16598.25</v>
      </c>
      <c r="CI15" s="24">
        <f t="shared" si="49"/>
        <v>36447</v>
      </c>
      <c r="CJ15" s="24">
        <f t="shared" si="50"/>
        <v>28763</v>
      </c>
      <c r="CK15" s="24" t="e">
        <f t="shared" si="51"/>
        <v>#DIV/0!</v>
      </c>
      <c r="CL15" s="24">
        <f t="shared" si="52"/>
        <v>42986.548387096773</v>
      </c>
      <c r="CM15" s="32">
        <f t="shared" si="43"/>
        <v>29020.685950413223</v>
      </c>
      <c r="CS15" s="26">
        <f t="shared" si="44"/>
        <v>0</v>
      </c>
      <c r="CT15" s="22"/>
      <c r="CU15">
        <v>34783</v>
      </c>
      <c r="CV15">
        <v>0</v>
      </c>
      <c r="CW15">
        <v>303770.8</v>
      </c>
      <c r="CX15">
        <v>0</v>
      </c>
      <c r="CY15">
        <v>7706</v>
      </c>
      <c r="CZ15" s="3">
        <f>SUM(CU15:CY15)</f>
        <v>346259.8</v>
      </c>
      <c r="DA15">
        <v>2</v>
      </c>
      <c r="DB15">
        <v>0</v>
      </c>
      <c r="DC15">
        <v>7.4</v>
      </c>
      <c r="DD15">
        <v>0</v>
      </c>
      <c r="DE15">
        <v>1</v>
      </c>
      <c r="DF15">
        <f t="shared" si="46"/>
        <v>10.4</v>
      </c>
      <c r="DG15" s="5">
        <f t="shared" si="10"/>
        <v>17391.5</v>
      </c>
      <c r="DH15" s="5" t="e">
        <f t="shared" si="11"/>
        <v>#DIV/0!</v>
      </c>
      <c r="DI15" s="5">
        <f t="shared" si="12"/>
        <v>41050.108108108107</v>
      </c>
      <c r="DJ15" s="5" t="e">
        <f t="shared" si="13"/>
        <v>#DIV/0!</v>
      </c>
      <c r="DK15" s="5">
        <f t="shared" si="14"/>
        <v>7706</v>
      </c>
      <c r="DL15" s="4">
        <f t="shared" si="15"/>
        <v>33294.211538461539</v>
      </c>
      <c r="DM15" s="5">
        <v>3.80596799850463</v>
      </c>
      <c r="DN15">
        <v>0</v>
      </c>
      <c r="DO15">
        <v>72.341544628143296</v>
      </c>
      <c r="DP15">
        <v>0</v>
      </c>
      <c r="DQ15">
        <v>1.2214313268661401</v>
      </c>
      <c r="DR15" s="3">
        <f t="shared" si="47"/>
        <v>77.368943953514062</v>
      </c>
    </row>
    <row r="16" spans="1:122" x14ac:dyDescent="0.25">
      <c r="B16" s="14"/>
      <c r="C16" s="14"/>
      <c r="D16" s="17"/>
      <c r="E16" s="4"/>
      <c r="J16" s="4"/>
      <c r="K16" s="5"/>
      <c r="P16" s="3"/>
      <c r="Q16" s="5"/>
      <c r="V16" s="3"/>
      <c r="W16" s="22"/>
      <c r="X16" s="5"/>
      <c r="AC16" s="3"/>
      <c r="AD16" s="5"/>
      <c r="AI16" s="4"/>
      <c r="AJ16" s="5"/>
      <c r="AO16" s="3">
        <f t="shared" si="20"/>
        <v>0</v>
      </c>
      <c r="AP16" s="5"/>
      <c r="AU16" s="3">
        <f t="shared" ref="AU16:AU30" si="64">SUM(AP16:AT16)</f>
        <v>0</v>
      </c>
      <c r="AV16" s="22"/>
      <c r="BC16" s="5"/>
      <c r="BI16" s="5"/>
      <c r="BO16" s="5"/>
      <c r="BT16" s="3"/>
      <c r="BU16" s="22"/>
      <c r="CB16" s="24"/>
      <c r="CH16" s="24"/>
      <c r="CN16" s="24"/>
      <c r="CS16" s="26"/>
      <c r="CT16" s="22"/>
      <c r="DA16" s="5"/>
      <c r="DG16" s="5"/>
      <c r="DM16" s="5"/>
      <c r="DR16" s="3"/>
    </row>
    <row r="17" spans="2:122" x14ac:dyDescent="0.25">
      <c r="B17" s="14"/>
      <c r="C17" s="14"/>
      <c r="D17" s="17"/>
      <c r="E17" s="4"/>
      <c r="J17" s="4"/>
      <c r="K17" s="5"/>
      <c r="P17" s="3"/>
      <c r="Q17" s="5"/>
      <c r="V17" s="3"/>
      <c r="W17" s="22"/>
      <c r="X17" s="5"/>
      <c r="AC17" s="3"/>
      <c r="AD17" s="5"/>
      <c r="AI17" s="4"/>
      <c r="AJ17" s="5"/>
      <c r="AO17" s="3">
        <f t="shared" si="20"/>
        <v>0</v>
      </c>
      <c r="AP17" s="5"/>
      <c r="AU17" s="3">
        <f t="shared" si="64"/>
        <v>0</v>
      </c>
      <c r="AV17" s="22"/>
      <c r="BC17" s="5"/>
      <c r="BI17" s="5"/>
      <c r="BO17" s="5"/>
      <c r="BT17" s="3"/>
      <c r="BU17" s="22"/>
      <c r="CB17" s="24"/>
      <c r="CH17" s="24"/>
      <c r="CN17" s="24"/>
      <c r="CS17" s="26"/>
      <c r="CT17" s="22"/>
      <c r="DA17" s="5"/>
      <c r="DG17" s="5"/>
      <c r="DM17" s="5"/>
      <c r="DR17" s="3"/>
    </row>
    <row r="18" spans="2:122" x14ac:dyDescent="0.25">
      <c r="B18" s="14"/>
      <c r="C18" s="14"/>
      <c r="D18" s="17"/>
      <c r="E18" s="4"/>
      <c r="J18" s="4"/>
      <c r="K18" s="5"/>
      <c r="P18" s="3"/>
      <c r="Q18" s="5"/>
      <c r="V18" s="3"/>
      <c r="W18" s="22"/>
      <c r="X18" s="5"/>
      <c r="AC18" s="3"/>
      <c r="AD18" s="5"/>
      <c r="AI18" s="4"/>
      <c r="AJ18" s="5"/>
      <c r="AO18" s="3">
        <f t="shared" si="20"/>
        <v>0</v>
      </c>
      <c r="AP18" s="5"/>
      <c r="AU18" s="3">
        <f t="shared" si="64"/>
        <v>0</v>
      </c>
      <c r="AV18" s="22"/>
      <c r="BC18" s="5"/>
      <c r="BE18" s="4"/>
      <c r="BI18" s="5"/>
      <c r="BK18" s="4"/>
      <c r="BO18" s="5"/>
      <c r="BT18" s="3"/>
      <c r="BU18" s="22"/>
      <c r="BV18" s="33" t="s">
        <v>41</v>
      </c>
      <c r="BW18" s="33" t="s">
        <v>41</v>
      </c>
      <c r="BX18" s="33" t="s">
        <v>41</v>
      </c>
      <c r="BY18" s="33" t="s">
        <v>41</v>
      </c>
      <c r="BZ18" s="33" t="s">
        <v>41</v>
      </c>
      <c r="CA18" s="33" t="s">
        <v>41</v>
      </c>
      <c r="CB18" s="33" t="s">
        <v>41</v>
      </c>
      <c r="CC18" s="33" t="s">
        <v>41</v>
      </c>
      <c r="CD18" s="33" t="s">
        <v>41</v>
      </c>
      <c r="CE18" s="33" t="s">
        <v>41</v>
      </c>
      <c r="CF18" s="33" t="s">
        <v>41</v>
      </c>
      <c r="CG18" s="33" t="s">
        <v>41</v>
      </c>
      <c r="CH18" s="33" t="s">
        <v>41</v>
      </c>
      <c r="CI18" s="33" t="s">
        <v>41</v>
      </c>
      <c r="CJ18" s="33" t="s">
        <v>41</v>
      </c>
      <c r="CK18" s="33" t="s">
        <v>41</v>
      </c>
      <c r="CL18" s="33" t="s">
        <v>41</v>
      </c>
      <c r="CM18" s="33" t="s">
        <v>41</v>
      </c>
      <c r="CN18" s="33" t="s">
        <v>41</v>
      </c>
      <c r="CO18" s="33" t="s">
        <v>41</v>
      </c>
      <c r="CP18" s="33" t="s">
        <v>41</v>
      </c>
      <c r="CQ18" s="33" t="s">
        <v>41</v>
      </c>
      <c r="CR18" s="33" t="s">
        <v>41</v>
      </c>
      <c r="CS18" s="33" t="s">
        <v>41</v>
      </c>
      <c r="CT18" s="22"/>
      <c r="DA18" s="5"/>
      <c r="DC18" s="4"/>
      <c r="DG18" s="5"/>
      <c r="DI18" s="4"/>
      <c r="DM18" s="5"/>
      <c r="DR18" s="3"/>
    </row>
    <row r="19" spans="2:122" x14ac:dyDescent="0.25">
      <c r="B19" s="14"/>
      <c r="C19" s="14"/>
      <c r="D19" s="17"/>
      <c r="E19" s="4"/>
      <c r="J19" s="4"/>
      <c r="K19" s="5"/>
      <c r="P19" s="3"/>
      <c r="Q19" s="5"/>
      <c r="V19" s="3"/>
      <c r="W19" s="22"/>
      <c r="X19" s="5"/>
      <c r="AC19" s="3"/>
      <c r="AD19" s="5"/>
      <c r="AI19" s="4"/>
      <c r="AJ19" s="5"/>
      <c r="AO19" s="3">
        <f t="shared" si="20"/>
        <v>0</v>
      </c>
      <c r="AP19" s="5"/>
      <c r="AU19" s="3">
        <f t="shared" si="64"/>
        <v>0</v>
      </c>
      <c r="AV19" s="22"/>
      <c r="BC19" s="5"/>
      <c r="BE19" s="4"/>
      <c r="BI19" s="5"/>
      <c r="BK19" s="4"/>
      <c r="BO19" s="5"/>
      <c r="BT19" s="3"/>
      <c r="BU19" s="22"/>
      <c r="BV19" s="33" t="s">
        <v>41</v>
      </c>
      <c r="BW19" s="33" t="s">
        <v>41</v>
      </c>
      <c r="BX19" s="33" t="s">
        <v>41</v>
      </c>
      <c r="BY19" s="33" t="s">
        <v>41</v>
      </c>
      <c r="BZ19" s="33" t="s">
        <v>41</v>
      </c>
      <c r="CA19" s="33" t="s">
        <v>41</v>
      </c>
      <c r="CB19" s="33" t="s">
        <v>41</v>
      </c>
      <c r="CC19" s="33" t="s">
        <v>41</v>
      </c>
      <c r="CD19" s="33" t="s">
        <v>41</v>
      </c>
      <c r="CE19" s="33" t="s">
        <v>41</v>
      </c>
      <c r="CF19" s="33" t="s">
        <v>41</v>
      </c>
      <c r="CG19" s="33" t="s">
        <v>41</v>
      </c>
      <c r="CH19" s="33" t="s">
        <v>41</v>
      </c>
      <c r="CI19" s="33" t="s">
        <v>41</v>
      </c>
      <c r="CJ19" s="33" t="s">
        <v>41</v>
      </c>
      <c r="CK19" s="33" t="s">
        <v>41</v>
      </c>
      <c r="CL19" s="33" t="s">
        <v>41</v>
      </c>
      <c r="CM19" s="33" t="s">
        <v>41</v>
      </c>
      <c r="CN19" s="33" t="s">
        <v>41</v>
      </c>
      <c r="CO19" s="33" t="s">
        <v>41</v>
      </c>
      <c r="CP19" s="33" t="s">
        <v>41</v>
      </c>
      <c r="CQ19" s="33" t="s">
        <v>41</v>
      </c>
      <c r="CR19" s="33" t="s">
        <v>41</v>
      </c>
      <c r="CS19" s="33" t="s">
        <v>41</v>
      </c>
      <c r="CT19" s="22"/>
      <c r="DA19" s="5"/>
      <c r="DC19" s="4"/>
      <c r="DG19" s="5"/>
      <c r="DI19" s="4"/>
      <c r="DM19" s="5"/>
      <c r="DR19" s="3"/>
    </row>
    <row r="20" spans="2:122" x14ac:dyDescent="0.25">
      <c r="B20" s="14"/>
      <c r="C20" s="14"/>
      <c r="D20" s="17"/>
      <c r="E20" s="4"/>
      <c r="J20" s="4"/>
      <c r="K20" s="5"/>
      <c r="P20" s="3"/>
      <c r="Q20" s="5"/>
      <c r="V20" s="3"/>
      <c r="W20" s="22"/>
      <c r="X20" s="5"/>
      <c r="AC20" s="3"/>
      <c r="AD20" s="5"/>
      <c r="AI20" s="4"/>
      <c r="AJ20" s="5"/>
      <c r="AO20" s="3">
        <f t="shared" si="20"/>
        <v>0</v>
      </c>
      <c r="AP20" s="5"/>
      <c r="AU20" s="3">
        <f t="shared" si="64"/>
        <v>0</v>
      </c>
      <c r="AV20" s="22"/>
      <c r="BC20" s="5"/>
      <c r="BE20" s="4"/>
      <c r="BI20" s="5"/>
      <c r="BK20" s="4"/>
      <c r="BO20" s="5"/>
      <c r="BT20" s="3"/>
      <c r="BU20" s="22"/>
      <c r="BV20" s="33" t="s">
        <v>41</v>
      </c>
      <c r="BW20" s="33" t="s">
        <v>41</v>
      </c>
      <c r="BX20" s="33" t="s">
        <v>41</v>
      </c>
      <c r="BY20" s="33" t="s">
        <v>41</v>
      </c>
      <c r="BZ20" s="33" t="s">
        <v>41</v>
      </c>
      <c r="CA20" s="33" t="s">
        <v>41</v>
      </c>
      <c r="CB20" s="33" t="s">
        <v>41</v>
      </c>
      <c r="CC20" s="33" t="s">
        <v>41</v>
      </c>
      <c r="CD20" s="33" t="s">
        <v>41</v>
      </c>
      <c r="CE20" s="33" t="s">
        <v>41</v>
      </c>
      <c r="CF20" s="33" t="s">
        <v>41</v>
      </c>
      <c r="CG20" s="33" t="s">
        <v>41</v>
      </c>
      <c r="CH20" s="33" t="s">
        <v>41</v>
      </c>
      <c r="CI20" s="33" t="s">
        <v>41</v>
      </c>
      <c r="CJ20" s="33" t="s">
        <v>41</v>
      </c>
      <c r="CK20" s="33" t="s">
        <v>41</v>
      </c>
      <c r="CL20" s="33" t="s">
        <v>41</v>
      </c>
      <c r="CM20" s="33" t="s">
        <v>41</v>
      </c>
      <c r="CN20" s="33" t="s">
        <v>41</v>
      </c>
      <c r="CO20" s="33" t="s">
        <v>41</v>
      </c>
      <c r="CP20" s="33" t="s">
        <v>41</v>
      </c>
      <c r="CQ20" s="33" t="s">
        <v>41</v>
      </c>
      <c r="CR20" s="33" t="s">
        <v>41</v>
      </c>
      <c r="CS20" s="33" t="s">
        <v>41</v>
      </c>
      <c r="CT20" s="22"/>
      <c r="DA20" s="5"/>
      <c r="DC20" s="4"/>
      <c r="DG20" s="5"/>
      <c r="DI20" s="4"/>
      <c r="DM20" s="5"/>
      <c r="DR20" s="3"/>
    </row>
    <row r="21" spans="2:122" x14ac:dyDescent="0.25">
      <c r="B21" s="14"/>
      <c r="C21" s="14"/>
      <c r="D21" s="17"/>
      <c r="E21" s="4"/>
      <c r="F21" s="4"/>
      <c r="G21" s="4"/>
      <c r="H21" s="4"/>
      <c r="I21" s="4"/>
      <c r="J21" s="4"/>
      <c r="K21" s="5"/>
      <c r="L21" s="4"/>
      <c r="M21" s="4"/>
      <c r="N21" s="4"/>
      <c r="O21" s="4"/>
      <c r="P21" s="3"/>
      <c r="Q21" s="5"/>
      <c r="R21" s="4"/>
      <c r="S21" s="4"/>
      <c r="T21" s="4"/>
      <c r="U21" s="4"/>
      <c r="V21" s="3"/>
      <c r="W21" s="22"/>
      <c r="X21" s="5"/>
      <c r="Y21" s="4"/>
      <c r="Z21" s="4"/>
      <c r="AA21" s="4"/>
      <c r="AB21" s="4"/>
      <c r="AC21" s="3"/>
      <c r="AD21" s="5"/>
      <c r="AE21" s="4"/>
      <c r="AF21" s="4"/>
      <c r="AG21" s="4"/>
      <c r="AH21" s="4"/>
      <c r="AI21" s="4"/>
      <c r="AJ21" s="5"/>
      <c r="AK21" s="4"/>
      <c r="AL21" s="4"/>
      <c r="AM21" s="4"/>
      <c r="AN21" s="4"/>
      <c r="AO21" s="3">
        <f t="shared" si="20"/>
        <v>0</v>
      </c>
      <c r="AP21" s="5"/>
      <c r="AQ21" s="4"/>
      <c r="AR21" s="4"/>
      <c r="AS21" s="4"/>
      <c r="AT21" s="4"/>
      <c r="AU21" s="3">
        <f t="shared" si="64"/>
        <v>0</v>
      </c>
      <c r="AV21" s="22"/>
      <c r="BC21" s="5"/>
      <c r="BE21" s="4"/>
      <c r="BI21" s="5"/>
      <c r="BK21" s="4"/>
      <c r="BO21" s="5"/>
      <c r="BT21" s="3"/>
      <c r="BU21" s="22"/>
      <c r="BV21" s="33" t="s">
        <v>41</v>
      </c>
      <c r="BW21" s="33" t="s">
        <v>41</v>
      </c>
      <c r="BX21" s="33" t="s">
        <v>41</v>
      </c>
      <c r="BY21" s="33" t="s">
        <v>41</v>
      </c>
      <c r="BZ21" s="33" t="s">
        <v>41</v>
      </c>
      <c r="CA21" s="33" t="s">
        <v>41</v>
      </c>
      <c r="CB21" s="33" t="s">
        <v>41</v>
      </c>
      <c r="CC21" s="33" t="s">
        <v>41</v>
      </c>
      <c r="CD21" s="33" t="s">
        <v>41</v>
      </c>
      <c r="CE21" s="33" t="s">
        <v>41</v>
      </c>
      <c r="CF21" s="33" t="s">
        <v>41</v>
      </c>
      <c r="CG21" s="33" t="s">
        <v>41</v>
      </c>
      <c r="CH21" s="33" t="s">
        <v>41</v>
      </c>
      <c r="CI21" s="33" t="s">
        <v>41</v>
      </c>
      <c r="CJ21" s="33" t="s">
        <v>41</v>
      </c>
      <c r="CK21" s="33" t="s">
        <v>41</v>
      </c>
      <c r="CL21" s="33" t="s">
        <v>41</v>
      </c>
      <c r="CM21" s="33" t="s">
        <v>41</v>
      </c>
      <c r="CN21" s="33" t="s">
        <v>41</v>
      </c>
      <c r="CO21" s="33" t="s">
        <v>41</v>
      </c>
      <c r="CP21" s="33" t="s">
        <v>41</v>
      </c>
      <c r="CQ21" s="33" t="s">
        <v>41</v>
      </c>
      <c r="CR21" s="33" t="s">
        <v>41</v>
      </c>
      <c r="CS21" s="33" t="s">
        <v>41</v>
      </c>
      <c r="CT21" s="22"/>
      <c r="DA21" s="5"/>
      <c r="DC21" s="4"/>
      <c r="DG21" s="5"/>
      <c r="DI21" s="4"/>
      <c r="DM21" s="5"/>
      <c r="DR21" s="3"/>
    </row>
    <row r="22" spans="2:122" x14ac:dyDescent="0.25">
      <c r="B22" s="14"/>
      <c r="C22" s="14"/>
      <c r="D22" s="17"/>
      <c r="E22" s="4"/>
      <c r="F22" s="4"/>
      <c r="G22" s="4"/>
      <c r="H22" s="4"/>
      <c r="I22" s="4"/>
      <c r="J22" s="4"/>
      <c r="K22" s="5"/>
      <c r="L22" s="4"/>
      <c r="M22" s="4"/>
      <c r="N22" s="4"/>
      <c r="O22" s="4"/>
      <c r="P22" s="3"/>
      <c r="Q22" s="5"/>
      <c r="R22" s="4"/>
      <c r="S22" s="4"/>
      <c r="T22" s="4"/>
      <c r="U22" s="4"/>
      <c r="V22" s="3"/>
      <c r="W22" s="22"/>
      <c r="X22" s="5"/>
      <c r="Y22" s="4"/>
      <c r="Z22" s="4"/>
      <c r="AA22" s="4"/>
      <c r="AB22" s="4"/>
      <c r="AC22" s="3"/>
      <c r="AD22" s="5"/>
      <c r="AE22" s="4"/>
      <c r="AF22" s="4"/>
      <c r="AG22" s="4"/>
      <c r="AH22" s="4"/>
      <c r="AI22" s="4"/>
      <c r="AJ22" s="5"/>
      <c r="AK22" s="4"/>
      <c r="AL22" s="4"/>
      <c r="AM22" s="4"/>
      <c r="AN22" s="4"/>
      <c r="AO22" s="3">
        <f t="shared" si="20"/>
        <v>0</v>
      </c>
      <c r="AP22" s="5"/>
      <c r="AQ22" s="4"/>
      <c r="AR22" s="4"/>
      <c r="AS22" s="4"/>
      <c r="AT22" s="4"/>
      <c r="AU22" s="3">
        <f t="shared" si="64"/>
        <v>0</v>
      </c>
      <c r="AV22" s="22"/>
      <c r="BC22" s="5"/>
      <c r="BE22" s="4"/>
      <c r="BI22" s="5"/>
      <c r="BK22" s="4"/>
      <c r="BO22" s="5"/>
      <c r="BT22" s="3"/>
      <c r="BU22" s="22"/>
      <c r="BV22" s="33" t="s">
        <v>41</v>
      </c>
      <c r="BW22" s="33" t="s">
        <v>41</v>
      </c>
      <c r="BX22" s="33" t="s">
        <v>41</v>
      </c>
      <c r="BY22" s="33" t="s">
        <v>41</v>
      </c>
      <c r="BZ22" s="33" t="s">
        <v>41</v>
      </c>
      <c r="CA22" s="33" t="s">
        <v>41</v>
      </c>
      <c r="CB22" s="33" t="s">
        <v>41</v>
      </c>
      <c r="CC22" s="33" t="s">
        <v>41</v>
      </c>
      <c r="CD22" s="33" t="s">
        <v>41</v>
      </c>
      <c r="CE22" s="33" t="s">
        <v>41</v>
      </c>
      <c r="CF22" s="33" t="s">
        <v>41</v>
      </c>
      <c r="CG22" s="33" t="s">
        <v>41</v>
      </c>
      <c r="CH22" s="33" t="s">
        <v>41</v>
      </c>
      <c r="CI22" s="33" t="s">
        <v>41</v>
      </c>
      <c r="CJ22" s="33" t="s">
        <v>41</v>
      </c>
      <c r="CK22" s="33" t="s">
        <v>41</v>
      </c>
      <c r="CL22" s="33" t="s">
        <v>41</v>
      </c>
      <c r="CM22" s="33" t="s">
        <v>41</v>
      </c>
      <c r="CN22" s="33" t="s">
        <v>41</v>
      </c>
      <c r="CO22" s="33" t="s">
        <v>41</v>
      </c>
      <c r="CP22" s="33" t="s">
        <v>41</v>
      </c>
      <c r="CQ22" s="33" t="s">
        <v>41</v>
      </c>
      <c r="CR22" s="33" t="s">
        <v>41</v>
      </c>
      <c r="CS22" s="33" t="s">
        <v>41</v>
      </c>
      <c r="CT22" s="22"/>
      <c r="DA22" s="5"/>
      <c r="DC22" s="4"/>
      <c r="DG22" s="5"/>
      <c r="DI22" s="4"/>
      <c r="DM22" s="5"/>
      <c r="DR22" s="3"/>
    </row>
    <row r="23" spans="2:122" x14ac:dyDescent="0.25">
      <c r="B23" s="14"/>
      <c r="C23" s="14"/>
      <c r="D23" s="17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3"/>
      <c r="Q23" s="5"/>
      <c r="R23" s="4"/>
      <c r="S23" s="4"/>
      <c r="T23" s="4"/>
      <c r="U23" s="4"/>
      <c r="V23" s="3"/>
      <c r="W23" s="22"/>
      <c r="X23" s="5"/>
      <c r="Y23" s="4"/>
      <c r="Z23" s="4"/>
      <c r="AA23" s="4"/>
      <c r="AB23" s="4"/>
      <c r="AC23" s="3"/>
      <c r="AD23" s="5"/>
      <c r="AE23" s="4"/>
      <c r="AF23" s="4"/>
      <c r="AG23" s="4"/>
      <c r="AH23" s="4"/>
      <c r="AI23" s="4"/>
      <c r="AJ23" s="5"/>
      <c r="AK23" s="4"/>
      <c r="AL23" s="4"/>
      <c r="AM23" s="4"/>
      <c r="AN23" s="4"/>
      <c r="AO23" s="3">
        <f t="shared" si="20"/>
        <v>0</v>
      </c>
      <c r="AP23" s="5"/>
      <c r="AQ23" s="4"/>
      <c r="AR23" s="4"/>
      <c r="AS23" s="4"/>
      <c r="AT23" s="4"/>
      <c r="AU23" s="3">
        <f t="shared" si="64"/>
        <v>0</v>
      </c>
      <c r="AV23" s="22"/>
      <c r="BC23" s="5"/>
      <c r="BE23" s="4"/>
      <c r="BI23" s="5"/>
      <c r="BK23" s="4"/>
      <c r="BO23" s="5"/>
      <c r="BT23" s="3"/>
      <c r="BU23" s="22"/>
      <c r="BV23" s="33" t="s">
        <v>41</v>
      </c>
      <c r="BW23" s="33" t="s">
        <v>41</v>
      </c>
      <c r="BX23" s="33" t="s">
        <v>41</v>
      </c>
      <c r="BY23" s="33" t="s">
        <v>41</v>
      </c>
      <c r="BZ23" s="33" t="s">
        <v>41</v>
      </c>
      <c r="CA23" s="33" t="s">
        <v>41</v>
      </c>
      <c r="CB23" s="33" t="s">
        <v>41</v>
      </c>
      <c r="CC23" s="33" t="s">
        <v>41</v>
      </c>
      <c r="CD23" s="33" t="s">
        <v>41</v>
      </c>
      <c r="CE23" s="33" t="s">
        <v>41</v>
      </c>
      <c r="CF23" s="33" t="s">
        <v>41</v>
      </c>
      <c r="CG23" s="33" t="s">
        <v>41</v>
      </c>
      <c r="CH23" s="33" t="s">
        <v>41</v>
      </c>
      <c r="CI23" s="33" t="s">
        <v>41</v>
      </c>
      <c r="CJ23" s="33" t="s">
        <v>41</v>
      </c>
      <c r="CK23" s="33" t="s">
        <v>41</v>
      </c>
      <c r="CL23" s="33" t="s">
        <v>41</v>
      </c>
      <c r="CM23" s="33" t="s">
        <v>41</v>
      </c>
      <c r="CN23" s="33" t="s">
        <v>41</v>
      </c>
      <c r="CO23" s="33" t="s">
        <v>41</v>
      </c>
      <c r="CP23" s="33" t="s">
        <v>41</v>
      </c>
      <c r="CQ23" s="33" t="s">
        <v>41</v>
      </c>
      <c r="CR23" s="33" t="s">
        <v>41</v>
      </c>
      <c r="CS23" s="33" t="s">
        <v>41</v>
      </c>
      <c r="CT23" s="22"/>
      <c r="DA23" s="5"/>
      <c r="DC23" s="4"/>
      <c r="DG23" s="5"/>
      <c r="DI23" s="4"/>
      <c r="DM23" s="5"/>
      <c r="DR23" s="3"/>
    </row>
    <row r="24" spans="2:122" x14ac:dyDescent="0.25">
      <c r="B24" s="14"/>
      <c r="C24" s="14"/>
      <c r="D24" s="17"/>
      <c r="E24" s="4"/>
      <c r="F24" s="4"/>
      <c r="G24" s="4"/>
      <c r="H24" s="4"/>
      <c r="I24" s="4"/>
      <c r="J24" s="4"/>
      <c r="K24" s="5"/>
      <c r="L24" s="4"/>
      <c r="M24" s="4"/>
      <c r="N24" s="4"/>
      <c r="O24" s="4"/>
      <c r="P24" s="3"/>
      <c r="Q24" s="5"/>
      <c r="R24" s="4"/>
      <c r="S24" s="4"/>
      <c r="T24" s="4"/>
      <c r="U24" s="4"/>
      <c r="V24" s="3"/>
      <c r="W24" s="22"/>
      <c r="X24" s="5"/>
      <c r="Y24" s="4"/>
      <c r="Z24" s="4"/>
      <c r="AA24" s="4"/>
      <c r="AB24" s="4"/>
      <c r="AC24" s="3"/>
      <c r="AD24" s="5"/>
      <c r="AE24" s="4"/>
      <c r="AF24" s="4"/>
      <c r="AG24" s="4"/>
      <c r="AH24" s="4"/>
      <c r="AI24" s="4"/>
      <c r="AJ24" s="5"/>
      <c r="AK24" s="4"/>
      <c r="AL24" s="4"/>
      <c r="AM24" s="4"/>
      <c r="AN24" s="4"/>
      <c r="AO24" s="3">
        <f t="shared" si="20"/>
        <v>0</v>
      </c>
      <c r="AP24" s="5"/>
      <c r="AQ24" s="4"/>
      <c r="AR24" s="4"/>
      <c r="AS24" s="4"/>
      <c r="AT24" s="4"/>
      <c r="AU24" s="3">
        <f t="shared" si="64"/>
        <v>0</v>
      </c>
      <c r="AV24" s="22"/>
      <c r="BC24" s="5"/>
      <c r="BE24" s="4"/>
      <c r="BI24" s="5"/>
      <c r="BK24" s="4"/>
      <c r="BO24" s="5"/>
      <c r="BT24" s="3"/>
      <c r="BU24" s="22"/>
      <c r="BV24" s="33" t="s">
        <v>41</v>
      </c>
      <c r="BW24" s="33" t="s">
        <v>41</v>
      </c>
      <c r="BX24" s="33" t="s">
        <v>41</v>
      </c>
      <c r="BY24" s="33" t="s">
        <v>41</v>
      </c>
      <c r="BZ24" s="33" t="s">
        <v>41</v>
      </c>
      <c r="CA24" s="33" t="s">
        <v>41</v>
      </c>
      <c r="CB24" s="33" t="s">
        <v>41</v>
      </c>
      <c r="CC24" s="33" t="s">
        <v>41</v>
      </c>
      <c r="CD24" s="33" t="s">
        <v>41</v>
      </c>
      <c r="CE24" s="33" t="s">
        <v>41</v>
      </c>
      <c r="CF24" s="33" t="s">
        <v>41</v>
      </c>
      <c r="CG24" s="33" t="s">
        <v>41</v>
      </c>
      <c r="CH24" s="33" t="s">
        <v>41</v>
      </c>
      <c r="CI24" s="33" t="s">
        <v>41</v>
      </c>
      <c r="CJ24" s="33" t="s">
        <v>41</v>
      </c>
      <c r="CK24" s="33" t="s">
        <v>41</v>
      </c>
      <c r="CL24" s="33" t="s">
        <v>41</v>
      </c>
      <c r="CM24" s="33" t="s">
        <v>41</v>
      </c>
      <c r="CN24" s="33" t="s">
        <v>41</v>
      </c>
      <c r="CO24" s="33" t="s">
        <v>41</v>
      </c>
      <c r="CP24" s="33" t="s">
        <v>41</v>
      </c>
      <c r="CQ24" s="33" t="s">
        <v>41</v>
      </c>
      <c r="CR24" s="33" t="s">
        <v>41</v>
      </c>
      <c r="CS24" s="33" t="s">
        <v>41</v>
      </c>
      <c r="CT24" s="22"/>
      <c r="DA24" s="5"/>
      <c r="DC24" s="4"/>
      <c r="DG24" s="5"/>
      <c r="DI24" s="4"/>
      <c r="DM24" s="5"/>
      <c r="DR24" s="3"/>
    </row>
    <row r="25" spans="2:122" x14ac:dyDescent="0.25">
      <c r="B25" s="14"/>
      <c r="C25" s="14"/>
      <c r="D25" s="17"/>
      <c r="E25" s="4"/>
      <c r="F25" s="4"/>
      <c r="G25" s="4"/>
      <c r="H25" s="4"/>
      <c r="I25" s="4"/>
      <c r="J25" s="4"/>
      <c r="K25" s="5"/>
      <c r="L25" s="4"/>
      <c r="M25" s="4"/>
      <c r="N25" s="4"/>
      <c r="O25" s="4"/>
      <c r="P25" s="3"/>
      <c r="Q25" s="5"/>
      <c r="R25" s="4"/>
      <c r="S25" s="4"/>
      <c r="T25" s="4"/>
      <c r="U25" s="4"/>
      <c r="V25" s="3"/>
      <c r="W25" s="22"/>
      <c r="X25" s="5"/>
      <c r="Y25" s="4"/>
      <c r="Z25" s="4"/>
      <c r="AA25" s="4"/>
      <c r="AB25" s="4"/>
      <c r="AC25" s="3"/>
      <c r="AD25" s="5"/>
      <c r="AE25" s="4"/>
      <c r="AF25" s="4"/>
      <c r="AG25" s="4"/>
      <c r="AH25" s="4"/>
      <c r="AI25" s="4"/>
      <c r="AJ25" s="5"/>
      <c r="AK25" s="4"/>
      <c r="AL25" s="4"/>
      <c r="AM25" s="4"/>
      <c r="AN25" s="4"/>
      <c r="AO25" s="3">
        <f t="shared" si="20"/>
        <v>0</v>
      </c>
      <c r="AP25" s="5"/>
      <c r="AQ25" s="4"/>
      <c r="AR25" s="4"/>
      <c r="AS25" s="4"/>
      <c r="AT25" s="4"/>
      <c r="AU25" s="3">
        <f t="shared" si="64"/>
        <v>0</v>
      </c>
      <c r="AV25" s="22"/>
      <c r="BC25" s="5"/>
      <c r="BE25" s="4"/>
      <c r="BI25" s="5"/>
      <c r="BK25" s="4"/>
      <c r="BO25" s="5"/>
      <c r="BT25" s="3"/>
      <c r="BU25" s="22"/>
      <c r="BV25" s="33" t="s">
        <v>41</v>
      </c>
      <c r="BW25" s="33" t="s">
        <v>41</v>
      </c>
      <c r="BX25" s="33" t="s">
        <v>41</v>
      </c>
      <c r="BY25" s="33" t="s">
        <v>41</v>
      </c>
      <c r="BZ25" s="33" t="s">
        <v>41</v>
      </c>
      <c r="CA25" s="33" t="s">
        <v>41</v>
      </c>
      <c r="CB25" s="33" t="s">
        <v>41</v>
      </c>
      <c r="CC25" s="33" t="s">
        <v>41</v>
      </c>
      <c r="CD25" s="33" t="s">
        <v>41</v>
      </c>
      <c r="CE25" s="33" t="s">
        <v>41</v>
      </c>
      <c r="CF25" s="33" t="s">
        <v>41</v>
      </c>
      <c r="CG25" s="33" t="s">
        <v>41</v>
      </c>
      <c r="CH25" s="33" t="s">
        <v>41</v>
      </c>
      <c r="CI25" s="33" t="s">
        <v>41</v>
      </c>
      <c r="CJ25" s="33" t="s">
        <v>41</v>
      </c>
      <c r="CK25" s="33" t="s">
        <v>41</v>
      </c>
      <c r="CL25" s="33" t="s">
        <v>41</v>
      </c>
      <c r="CM25" s="33" t="s">
        <v>41</v>
      </c>
      <c r="CN25" s="33" t="s">
        <v>41</v>
      </c>
      <c r="CO25" s="33" t="s">
        <v>41</v>
      </c>
      <c r="CP25" s="33" t="s">
        <v>41</v>
      </c>
      <c r="CQ25" s="33" t="s">
        <v>41</v>
      </c>
      <c r="CR25" s="33" t="s">
        <v>41</v>
      </c>
      <c r="CS25" s="33" t="s">
        <v>41</v>
      </c>
      <c r="CT25" s="22"/>
      <c r="DA25" s="5"/>
      <c r="DC25" s="4"/>
      <c r="DG25" s="5"/>
      <c r="DI25" s="4"/>
      <c r="DM25" s="5"/>
      <c r="DR25" s="3"/>
    </row>
    <row r="26" spans="2:122" x14ac:dyDescent="0.25">
      <c r="B26" s="14"/>
      <c r="C26" s="14"/>
      <c r="D26" s="17"/>
      <c r="E26" s="4"/>
      <c r="F26" s="4"/>
      <c r="G26" s="4"/>
      <c r="H26" s="4"/>
      <c r="I26" s="4"/>
      <c r="J26" s="4"/>
      <c r="K26" s="5"/>
      <c r="L26" s="4"/>
      <c r="M26" s="4"/>
      <c r="N26" s="4"/>
      <c r="O26" s="4"/>
      <c r="P26" s="3"/>
      <c r="Q26" s="5"/>
      <c r="R26" s="4"/>
      <c r="S26" s="4"/>
      <c r="T26" s="4"/>
      <c r="U26" s="4"/>
      <c r="V26" s="3"/>
      <c r="W26" s="22"/>
      <c r="X26" s="5"/>
      <c r="Y26" s="4"/>
      <c r="Z26" s="4"/>
      <c r="AA26" s="4"/>
      <c r="AB26" s="4"/>
      <c r="AC26" s="3"/>
      <c r="AD26" s="5"/>
      <c r="AE26" s="4"/>
      <c r="AF26" s="4"/>
      <c r="AG26" s="4"/>
      <c r="AH26" s="4"/>
      <c r="AI26" s="4"/>
      <c r="AJ26" s="5"/>
      <c r="AK26" s="4"/>
      <c r="AL26" s="4"/>
      <c r="AM26" s="4"/>
      <c r="AN26" s="4"/>
      <c r="AO26" s="3">
        <f t="shared" si="20"/>
        <v>0</v>
      </c>
      <c r="AP26" s="5"/>
      <c r="AQ26" s="4"/>
      <c r="AR26" s="4"/>
      <c r="AS26" s="4"/>
      <c r="AT26" s="4"/>
      <c r="AU26" s="3">
        <f t="shared" si="64"/>
        <v>0</v>
      </c>
      <c r="AV26" s="22"/>
      <c r="BC26" s="5"/>
      <c r="BE26" s="4"/>
      <c r="BI26" s="5"/>
      <c r="BK26" s="4"/>
      <c r="BO26" s="5"/>
      <c r="BT26" s="3"/>
      <c r="BU26" s="22"/>
      <c r="BV26" s="33" t="s">
        <v>41</v>
      </c>
      <c r="BW26" s="33" t="s">
        <v>41</v>
      </c>
      <c r="BX26" s="33" t="s">
        <v>41</v>
      </c>
      <c r="BY26" s="33" t="s">
        <v>41</v>
      </c>
      <c r="BZ26" s="33" t="s">
        <v>41</v>
      </c>
      <c r="CA26" s="33" t="s">
        <v>41</v>
      </c>
      <c r="CB26" s="33" t="s">
        <v>41</v>
      </c>
      <c r="CC26" s="33" t="s">
        <v>41</v>
      </c>
      <c r="CD26" s="33" t="s">
        <v>41</v>
      </c>
      <c r="CE26" s="33" t="s">
        <v>41</v>
      </c>
      <c r="CF26" s="33" t="s">
        <v>41</v>
      </c>
      <c r="CG26" s="33" t="s">
        <v>41</v>
      </c>
      <c r="CH26" s="33" t="s">
        <v>41</v>
      </c>
      <c r="CI26" s="33" t="s">
        <v>41</v>
      </c>
      <c r="CJ26" s="33" t="s">
        <v>41</v>
      </c>
      <c r="CK26" s="33" t="s">
        <v>41</v>
      </c>
      <c r="CL26" s="33" t="s">
        <v>41</v>
      </c>
      <c r="CM26" s="33" t="s">
        <v>41</v>
      </c>
      <c r="CN26" s="33" t="s">
        <v>41</v>
      </c>
      <c r="CO26" s="33" t="s">
        <v>41</v>
      </c>
      <c r="CP26" s="33" t="s">
        <v>41</v>
      </c>
      <c r="CQ26" s="33" t="s">
        <v>41</v>
      </c>
      <c r="CR26" s="33" t="s">
        <v>41</v>
      </c>
      <c r="CS26" s="33" t="s">
        <v>41</v>
      </c>
      <c r="CT26" s="22"/>
      <c r="DA26" s="5"/>
      <c r="DC26" s="4"/>
      <c r="DG26" s="5"/>
      <c r="DI26" s="4"/>
      <c r="DM26" s="5"/>
      <c r="DR26" s="3"/>
    </row>
    <row r="27" spans="2:122" x14ac:dyDescent="0.25">
      <c r="B27" s="14"/>
      <c r="C27" s="14"/>
      <c r="D27" s="17"/>
      <c r="E27" s="4"/>
      <c r="F27" s="4"/>
      <c r="G27" s="4"/>
      <c r="H27" s="4"/>
      <c r="I27" s="4"/>
      <c r="J27" s="4"/>
      <c r="K27" s="5"/>
      <c r="L27" s="4"/>
      <c r="M27" s="4"/>
      <c r="N27" s="4"/>
      <c r="O27" s="4"/>
      <c r="P27" s="3"/>
      <c r="Q27" s="5"/>
      <c r="R27" s="4"/>
      <c r="S27" s="4"/>
      <c r="T27" s="4"/>
      <c r="U27" s="4"/>
      <c r="V27" s="3"/>
      <c r="W27" s="22"/>
      <c r="X27" s="5"/>
      <c r="Y27" s="4"/>
      <c r="Z27" s="4"/>
      <c r="AA27" s="4"/>
      <c r="AB27" s="4"/>
      <c r="AC27" s="3"/>
      <c r="AD27" s="5"/>
      <c r="AE27" s="4"/>
      <c r="AF27" s="4"/>
      <c r="AG27" s="4"/>
      <c r="AH27" s="4"/>
      <c r="AI27" s="4"/>
      <c r="AJ27" s="5"/>
      <c r="AK27" s="4"/>
      <c r="AL27" s="4"/>
      <c r="AM27" s="4"/>
      <c r="AN27" s="4"/>
      <c r="AO27" s="3">
        <f t="shared" si="20"/>
        <v>0</v>
      </c>
      <c r="AP27" s="5"/>
      <c r="AQ27" s="4"/>
      <c r="AR27" s="4"/>
      <c r="AS27" s="4"/>
      <c r="AT27" s="4"/>
      <c r="AU27" s="3">
        <f t="shared" si="64"/>
        <v>0</v>
      </c>
      <c r="AV27" s="22"/>
      <c r="BC27" s="5"/>
      <c r="BE27" s="4"/>
      <c r="BI27" s="5"/>
      <c r="BK27" s="4"/>
      <c r="BO27" s="5"/>
      <c r="BT27" s="3"/>
      <c r="BU27" s="22"/>
      <c r="BV27" s="33" t="s">
        <v>41</v>
      </c>
      <c r="BW27" s="33" t="s">
        <v>41</v>
      </c>
      <c r="BX27" s="33" t="s">
        <v>41</v>
      </c>
      <c r="BY27" s="33" t="s">
        <v>41</v>
      </c>
      <c r="BZ27" s="33" t="s">
        <v>41</v>
      </c>
      <c r="CA27" s="33" t="s">
        <v>41</v>
      </c>
      <c r="CB27" s="33" t="s">
        <v>41</v>
      </c>
      <c r="CC27" s="33" t="s">
        <v>41</v>
      </c>
      <c r="CD27" s="33" t="s">
        <v>41</v>
      </c>
      <c r="CE27" s="33" t="s">
        <v>41</v>
      </c>
      <c r="CF27" s="33" t="s">
        <v>41</v>
      </c>
      <c r="CG27" s="33" t="s">
        <v>41</v>
      </c>
      <c r="CH27" s="33" t="s">
        <v>41</v>
      </c>
      <c r="CI27" s="33" t="s">
        <v>41</v>
      </c>
      <c r="CJ27" s="33" t="s">
        <v>41</v>
      </c>
      <c r="CK27" s="33" t="s">
        <v>41</v>
      </c>
      <c r="CL27" s="33" t="s">
        <v>41</v>
      </c>
      <c r="CM27" s="33" t="s">
        <v>41</v>
      </c>
      <c r="CN27" s="33" t="s">
        <v>41</v>
      </c>
      <c r="CO27" s="33" t="s">
        <v>41</v>
      </c>
      <c r="CP27" s="33" t="s">
        <v>41</v>
      </c>
      <c r="CQ27" s="33" t="s">
        <v>41</v>
      </c>
      <c r="CR27" s="33" t="s">
        <v>41</v>
      </c>
      <c r="CS27" s="33" t="s">
        <v>41</v>
      </c>
      <c r="CT27" s="22"/>
      <c r="DA27" s="5"/>
      <c r="DC27" s="4"/>
      <c r="DG27" s="5"/>
      <c r="DI27" s="4"/>
      <c r="DM27" s="5"/>
      <c r="DR27" s="3"/>
    </row>
    <row r="28" spans="2:122" x14ac:dyDescent="0.25">
      <c r="B28" s="14"/>
      <c r="C28" s="14"/>
      <c r="D28" s="17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3"/>
      <c r="Q28" s="5"/>
      <c r="R28" s="4"/>
      <c r="S28" s="4"/>
      <c r="T28" s="4"/>
      <c r="U28" s="4"/>
      <c r="V28" s="3"/>
      <c r="W28" s="22"/>
      <c r="X28" s="5"/>
      <c r="Y28" s="4"/>
      <c r="Z28" s="4"/>
      <c r="AA28" s="4"/>
      <c r="AB28" s="4"/>
      <c r="AC28" s="3"/>
      <c r="AD28" s="5"/>
      <c r="AE28" s="4"/>
      <c r="AF28" s="4"/>
      <c r="AG28" s="4"/>
      <c r="AH28" s="4"/>
      <c r="AI28" s="4"/>
      <c r="AJ28" s="5"/>
      <c r="AK28" s="4"/>
      <c r="AL28" s="4"/>
      <c r="AM28" s="4"/>
      <c r="AN28" s="4"/>
      <c r="AO28" s="3">
        <f t="shared" si="20"/>
        <v>0</v>
      </c>
      <c r="AP28" s="5"/>
      <c r="AQ28" s="4"/>
      <c r="AR28" s="4"/>
      <c r="AS28" s="4"/>
      <c r="AT28" s="4"/>
      <c r="AU28" s="3">
        <f t="shared" si="64"/>
        <v>0</v>
      </c>
      <c r="AV28" s="22"/>
      <c r="BC28" s="5"/>
      <c r="BI28" s="5"/>
      <c r="BO28" s="5"/>
      <c r="BT28" s="3"/>
      <c r="BU28" s="22"/>
      <c r="BV28" s="33" t="s">
        <v>41</v>
      </c>
      <c r="BW28" s="33" t="s">
        <v>41</v>
      </c>
      <c r="BX28" s="33" t="s">
        <v>41</v>
      </c>
      <c r="BY28" s="33" t="s">
        <v>41</v>
      </c>
      <c r="BZ28" s="33" t="s">
        <v>41</v>
      </c>
      <c r="CA28" s="33" t="s">
        <v>41</v>
      </c>
      <c r="CB28" s="33" t="s">
        <v>41</v>
      </c>
      <c r="CC28" s="33" t="s">
        <v>41</v>
      </c>
      <c r="CD28" s="33" t="s">
        <v>41</v>
      </c>
      <c r="CE28" s="33" t="s">
        <v>41</v>
      </c>
      <c r="CF28" s="33" t="s">
        <v>41</v>
      </c>
      <c r="CG28" s="33" t="s">
        <v>41</v>
      </c>
      <c r="CH28" s="33" t="s">
        <v>41</v>
      </c>
      <c r="CI28" s="33" t="s">
        <v>41</v>
      </c>
      <c r="CJ28" s="33" t="s">
        <v>41</v>
      </c>
      <c r="CK28" s="33" t="s">
        <v>41</v>
      </c>
      <c r="CL28" s="33" t="s">
        <v>41</v>
      </c>
      <c r="CM28" s="33" t="s">
        <v>41</v>
      </c>
      <c r="CN28" s="33" t="s">
        <v>41</v>
      </c>
      <c r="CO28" s="33" t="s">
        <v>41</v>
      </c>
      <c r="CP28" s="33" t="s">
        <v>41</v>
      </c>
      <c r="CQ28" s="33" t="s">
        <v>41</v>
      </c>
      <c r="CR28" s="33" t="s">
        <v>41</v>
      </c>
      <c r="CS28" s="33" t="s">
        <v>41</v>
      </c>
      <c r="CT28" s="22"/>
      <c r="DA28" s="5"/>
      <c r="DG28" s="5"/>
      <c r="DM28" s="5"/>
      <c r="DR28" s="3"/>
    </row>
    <row r="29" spans="2:122" x14ac:dyDescent="0.25">
      <c r="B29" s="14"/>
      <c r="C29" s="14"/>
      <c r="D29" s="17"/>
      <c r="E29" s="4"/>
      <c r="F29" s="4"/>
      <c r="G29" s="4"/>
      <c r="H29" s="4"/>
      <c r="I29" s="4"/>
      <c r="J29" s="4"/>
      <c r="K29" s="5"/>
      <c r="L29" s="4"/>
      <c r="M29" s="4"/>
      <c r="N29" s="4"/>
      <c r="O29" s="4"/>
      <c r="P29" s="3"/>
      <c r="Q29" s="5"/>
      <c r="R29" s="4"/>
      <c r="S29" s="4"/>
      <c r="T29" s="4"/>
      <c r="U29" s="4"/>
      <c r="V29" s="3"/>
      <c r="W29" s="22"/>
      <c r="X29" s="5"/>
      <c r="Y29" s="4"/>
      <c r="Z29" s="4"/>
      <c r="AA29" s="4"/>
      <c r="AB29" s="4"/>
      <c r="AC29" s="3"/>
      <c r="AD29" s="5"/>
      <c r="AE29" s="4"/>
      <c r="AF29" s="4"/>
      <c r="AG29" s="4"/>
      <c r="AH29" s="4"/>
      <c r="AI29" s="4"/>
      <c r="AJ29" s="5"/>
      <c r="AK29" s="4"/>
      <c r="AL29" s="4"/>
      <c r="AM29" s="4"/>
      <c r="AN29" s="4"/>
      <c r="AO29" s="3">
        <f t="shared" si="20"/>
        <v>0</v>
      </c>
      <c r="AP29" s="5"/>
      <c r="AQ29" s="4"/>
      <c r="AR29" s="4"/>
      <c r="AS29" s="4"/>
      <c r="AT29" s="4"/>
      <c r="AU29" s="3">
        <f t="shared" si="64"/>
        <v>0</v>
      </c>
      <c r="AV29" s="22"/>
      <c r="BC29" s="5"/>
      <c r="BI29" s="5"/>
      <c r="BO29" s="5"/>
      <c r="BT29" s="3"/>
      <c r="BU29" s="22"/>
      <c r="BV29" s="33" t="s">
        <v>41</v>
      </c>
      <c r="BW29" s="33" t="s">
        <v>41</v>
      </c>
      <c r="BX29" s="33" t="s">
        <v>41</v>
      </c>
      <c r="BY29" s="33" t="s">
        <v>41</v>
      </c>
      <c r="BZ29" s="33" t="s">
        <v>41</v>
      </c>
      <c r="CA29" s="33" t="s">
        <v>41</v>
      </c>
      <c r="CB29" s="33" t="s">
        <v>41</v>
      </c>
      <c r="CC29" s="33" t="s">
        <v>41</v>
      </c>
      <c r="CD29" s="33" t="s">
        <v>41</v>
      </c>
      <c r="CE29" s="33" t="s">
        <v>41</v>
      </c>
      <c r="CF29" s="33" t="s">
        <v>41</v>
      </c>
      <c r="CG29" s="33" t="s">
        <v>41</v>
      </c>
      <c r="CH29" s="33" t="s">
        <v>41</v>
      </c>
      <c r="CI29" s="33" t="s">
        <v>41</v>
      </c>
      <c r="CJ29" s="33" t="s">
        <v>41</v>
      </c>
      <c r="CK29" s="33" t="s">
        <v>41</v>
      </c>
      <c r="CL29" s="33" t="s">
        <v>41</v>
      </c>
      <c r="CM29" s="33" t="s">
        <v>41</v>
      </c>
      <c r="CN29" s="33" t="s">
        <v>41</v>
      </c>
      <c r="CO29" s="33" t="s">
        <v>41</v>
      </c>
      <c r="CP29" s="33" t="s">
        <v>41</v>
      </c>
      <c r="CQ29" s="33" t="s">
        <v>41</v>
      </c>
      <c r="CR29" s="33" t="s">
        <v>41</v>
      </c>
      <c r="CS29" s="33" t="s">
        <v>41</v>
      </c>
      <c r="CT29" s="22"/>
      <c r="DA29" s="5"/>
      <c r="DG29" s="5"/>
      <c r="DM29" s="5"/>
      <c r="DR29" s="3"/>
    </row>
    <row r="30" spans="2:122" x14ac:dyDescent="0.25">
      <c r="B30" s="14"/>
      <c r="C30" s="14"/>
      <c r="D30" s="17"/>
      <c r="E30" s="4"/>
      <c r="F30" s="4"/>
      <c r="G30" s="4"/>
      <c r="H30" s="4"/>
      <c r="I30" s="4"/>
      <c r="J30" s="4"/>
      <c r="K30" s="5"/>
      <c r="L30" s="4"/>
      <c r="M30" s="4"/>
      <c r="N30" s="4"/>
      <c r="O30" s="4"/>
      <c r="P30" s="3"/>
      <c r="Q30" s="5"/>
      <c r="R30" s="4"/>
      <c r="S30" s="4"/>
      <c r="T30" s="4"/>
      <c r="U30" s="4"/>
      <c r="V30" s="3"/>
      <c r="W30" s="22"/>
      <c r="X30" s="5"/>
      <c r="Y30" s="4"/>
      <c r="Z30" s="4"/>
      <c r="AA30" s="4"/>
      <c r="AB30" s="4"/>
      <c r="AC30" s="3"/>
      <c r="AD30" s="5"/>
      <c r="AE30" s="4"/>
      <c r="AF30" s="4"/>
      <c r="AG30" s="4"/>
      <c r="AH30" s="4"/>
      <c r="AI30" s="4"/>
      <c r="AJ30" s="5"/>
      <c r="AK30" s="4"/>
      <c r="AL30" s="4"/>
      <c r="AM30" s="4"/>
      <c r="AN30" s="4"/>
      <c r="AO30" s="3">
        <f t="shared" si="20"/>
        <v>0</v>
      </c>
      <c r="AP30" s="5"/>
      <c r="AQ30" s="4"/>
      <c r="AR30" s="4"/>
      <c r="AS30" s="4"/>
      <c r="AT30" s="4"/>
      <c r="AU30" s="3">
        <f t="shared" si="64"/>
        <v>0</v>
      </c>
      <c r="AV30" s="22"/>
      <c r="BC30" s="5"/>
      <c r="BI30" s="5"/>
      <c r="BO30" s="5"/>
      <c r="BT30" s="3"/>
      <c r="BU30" s="22"/>
      <c r="BV30" s="33" t="s">
        <v>41</v>
      </c>
      <c r="BW30" s="33" t="s">
        <v>41</v>
      </c>
      <c r="BX30" s="33" t="s">
        <v>41</v>
      </c>
      <c r="BY30" s="33" t="s">
        <v>41</v>
      </c>
      <c r="BZ30" s="33" t="s">
        <v>41</v>
      </c>
      <c r="CA30" s="33" t="s">
        <v>41</v>
      </c>
      <c r="CB30" s="33" t="s">
        <v>41</v>
      </c>
      <c r="CC30" s="33" t="s">
        <v>41</v>
      </c>
      <c r="CD30" s="33" t="s">
        <v>41</v>
      </c>
      <c r="CE30" s="33" t="s">
        <v>41</v>
      </c>
      <c r="CF30" s="33" t="s">
        <v>41</v>
      </c>
      <c r="CG30" s="33" t="s">
        <v>41</v>
      </c>
      <c r="CH30" s="33" t="s">
        <v>41</v>
      </c>
      <c r="CI30" s="33" t="s">
        <v>41</v>
      </c>
      <c r="CJ30" s="33" t="s">
        <v>41</v>
      </c>
      <c r="CK30" s="33" t="s">
        <v>41</v>
      </c>
      <c r="CL30" s="33" t="s">
        <v>41</v>
      </c>
      <c r="CM30" s="33" t="s">
        <v>41</v>
      </c>
      <c r="CN30" s="33" t="s">
        <v>41</v>
      </c>
      <c r="CO30" s="33" t="s">
        <v>41</v>
      </c>
      <c r="CP30" s="33" t="s">
        <v>41</v>
      </c>
      <c r="CQ30" s="33" t="s">
        <v>41</v>
      </c>
      <c r="CR30" s="33" t="s">
        <v>41</v>
      </c>
      <c r="CS30" s="33" t="s">
        <v>41</v>
      </c>
      <c r="CT30" s="22"/>
      <c r="DA30" s="5"/>
      <c r="DG30" s="5"/>
      <c r="DM30" s="5"/>
      <c r="DR30" s="3"/>
    </row>
    <row r="31" spans="2:122" x14ac:dyDescent="0.25">
      <c r="B31" s="14"/>
      <c r="C31" s="14"/>
      <c r="D31" s="14"/>
      <c r="E31" s="5"/>
      <c r="F31" s="4"/>
      <c r="G31" s="4"/>
      <c r="H31" s="4"/>
      <c r="I31" s="4"/>
      <c r="J31" s="4"/>
      <c r="K31" s="5"/>
      <c r="L31" s="4"/>
      <c r="M31" s="4"/>
      <c r="N31" s="4"/>
      <c r="O31" s="4"/>
      <c r="P31" s="4"/>
      <c r="Q31" s="5"/>
      <c r="R31" s="4"/>
      <c r="S31" s="4"/>
      <c r="T31" s="4"/>
      <c r="U31" s="4"/>
      <c r="V31" s="4">
        <f>SUM(Q31:U31)</f>
        <v>0</v>
      </c>
      <c r="W31" s="22"/>
      <c r="AD31" s="5"/>
      <c r="AE31" s="4"/>
      <c r="AF31" s="4"/>
      <c r="AG31" s="4"/>
      <c r="AH31" s="4"/>
      <c r="AI31" s="4"/>
      <c r="AJ31" s="5"/>
      <c r="AK31" s="4"/>
      <c r="AL31" s="4"/>
      <c r="AM31" s="4"/>
      <c r="AN31" s="4"/>
      <c r="AO31" s="4"/>
      <c r="BC31" s="5"/>
      <c r="BI31" s="5"/>
      <c r="BO31" s="5"/>
      <c r="BT31" s="3"/>
      <c r="BU31" s="22"/>
      <c r="BV31" s="33" t="s">
        <v>41</v>
      </c>
      <c r="BW31" s="33" t="s">
        <v>41</v>
      </c>
      <c r="BX31" s="33" t="s">
        <v>41</v>
      </c>
      <c r="BY31" s="33" t="s">
        <v>41</v>
      </c>
      <c r="BZ31" s="33" t="s">
        <v>41</v>
      </c>
      <c r="CA31" s="33" t="s">
        <v>41</v>
      </c>
      <c r="CB31" s="33" t="s">
        <v>41</v>
      </c>
      <c r="CC31" s="33" t="s">
        <v>41</v>
      </c>
      <c r="CD31" s="33" t="s">
        <v>41</v>
      </c>
      <c r="CE31" s="33" t="s">
        <v>41</v>
      </c>
      <c r="CF31" s="33" t="s">
        <v>41</v>
      </c>
      <c r="CG31" s="33" t="s">
        <v>41</v>
      </c>
      <c r="CH31" s="33" t="s">
        <v>41</v>
      </c>
      <c r="CI31" s="33" t="s">
        <v>41</v>
      </c>
      <c r="CJ31" s="33" t="s">
        <v>41</v>
      </c>
      <c r="CK31" s="33" t="s">
        <v>41</v>
      </c>
      <c r="CL31" s="33" t="s">
        <v>41</v>
      </c>
      <c r="CM31" s="33" t="s">
        <v>41</v>
      </c>
      <c r="CN31" s="33" t="s">
        <v>41</v>
      </c>
      <c r="CO31" s="33" t="s">
        <v>41</v>
      </c>
      <c r="CP31" s="33" t="s">
        <v>41</v>
      </c>
      <c r="CQ31" s="33" t="s">
        <v>41</v>
      </c>
      <c r="CR31" s="33" t="s">
        <v>41</v>
      </c>
      <c r="CS31" s="33" t="s">
        <v>41</v>
      </c>
      <c r="CT31" s="22"/>
      <c r="DA31" s="5"/>
      <c r="DG31" s="5"/>
      <c r="DM31" s="5"/>
      <c r="DR31" s="3"/>
    </row>
    <row r="32" spans="2:122" x14ac:dyDescent="0.25">
      <c r="B32" s="5"/>
      <c r="C32" s="5"/>
      <c r="D32" s="5"/>
      <c r="E32" s="5"/>
      <c r="F32" s="4"/>
      <c r="G32" s="4"/>
      <c r="H32" s="4"/>
      <c r="I32" s="4"/>
      <c r="J32" s="4"/>
      <c r="K32" s="5"/>
      <c r="L32" s="4"/>
      <c r="M32" s="4"/>
      <c r="N32" s="4"/>
      <c r="O32" s="4"/>
      <c r="P32" s="4"/>
      <c r="Q32" s="5"/>
      <c r="R32" s="4"/>
      <c r="S32" s="4"/>
      <c r="T32" s="4"/>
      <c r="U32" s="4"/>
      <c r="V32" s="4"/>
      <c r="W32" s="22"/>
      <c r="AD32" s="5"/>
      <c r="AE32" s="4"/>
      <c r="AF32" s="4"/>
      <c r="AG32" s="4"/>
      <c r="AH32" s="4"/>
      <c r="AI32" s="4"/>
      <c r="BV32" s="33" t="s">
        <v>41</v>
      </c>
      <c r="BW32" s="33" t="s">
        <v>41</v>
      </c>
      <c r="BX32" s="33" t="s">
        <v>41</v>
      </c>
      <c r="BY32" s="33" t="s">
        <v>41</v>
      </c>
      <c r="BZ32" s="33" t="s">
        <v>41</v>
      </c>
      <c r="CA32" s="33" t="s">
        <v>41</v>
      </c>
      <c r="CB32" s="33" t="s">
        <v>41</v>
      </c>
      <c r="CC32" s="33" t="s">
        <v>41</v>
      </c>
      <c r="CD32" s="33" t="s">
        <v>41</v>
      </c>
      <c r="CE32" s="33" t="s">
        <v>41</v>
      </c>
      <c r="CF32" s="33" t="s">
        <v>41</v>
      </c>
      <c r="CG32" s="33" t="s">
        <v>41</v>
      </c>
      <c r="CH32" s="33" t="s">
        <v>41</v>
      </c>
      <c r="CI32" s="33" t="s">
        <v>41</v>
      </c>
      <c r="CJ32" s="33" t="s">
        <v>41</v>
      </c>
      <c r="CK32" s="33" t="s">
        <v>41</v>
      </c>
      <c r="CL32" s="33" t="s">
        <v>41</v>
      </c>
      <c r="CM32" s="33" t="s">
        <v>41</v>
      </c>
      <c r="CN32" s="33" t="s">
        <v>41</v>
      </c>
      <c r="CO32" s="33" t="s">
        <v>41</v>
      </c>
      <c r="CP32" s="33" t="s">
        <v>41</v>
      </c>
      <c r="CQ32" s="33" t="s">
        <v>41</v>
      </c>
      <c r="CR32" s="33" t="s">
        <v>41</v>
      </c>
      <c r="CS32" s="33" t="s">
        <v>41</v>
      </c>
    </row>
    <row r="33" spans="2:104" x14ac:dyDescent="0.25"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22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22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22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2"/>
      <c r="CU33" s="4"/>
      <c r="CV33" s="4"/>
      <c r="CW33" s="4"/>
      <c r="CX33" s="4"/>
      <c r="CY33" s="4"/>
      <c r="CZ33" s="4"/>
    </row>
    <row r="34" spans="2:104" x14ac:dyDescent="0.25">
      <c r="B34" s="5"/>
      <c r="C34" s="5"/>
      <c r="D34" s="5"/>
      <c r="E34" s="5"/>
      <c r="F34" s="4"/>
      <c r="G34" s="4"/>
      <c r="H34" s="4"/>
      <c r="I34" s="4"/>
      <c r="J34" s="4"/>
      <c r="K34" s="5"/>
      <c r="L34" s="4"/>
      <c r="M34" s="4"/>
      <c r="N34" s="4"/>
      <c r="O34" s="4"/>
      <c r="P34" s="4"/>
      <c r="Q34" s="5"/>
      <c r="R34" s="4"/>
      <c r="S34" s="4"/>
      <c r="T34" s="4"/>
      <c r="U34" s="4"/>
      <c r="V34" s="4"/>
      <c r="W34" s="22"/>
      <c r="AD34" s="5"/>
      <c r="AE34" s="4"/>
      <c r="AF34" s="4"/>
      <c r="AG34" s="4"/>
      <c r="AH34" s="4"/>
      <c r="AI34" s="4"/>
    </row>
    <row r="35" spans="2:104" x14ac:dyDescent="0.25">
      <c r="B35" s="5"/>
      <c r="C35" s="5"/>
      <c r="D35" s="5"/>
      <c r="E35" s="5"/>
      <c r="F35" s="4"/>
      <c r="G35" s="4"/>
      <c r="H35" s="4"/>
      <c r="I35" s="4"/>
      <c r="J35" s="4"/>
      <c r="K35" s="5"/>
      <c r="L35" s="4"/>
      <c r="M35" s="4"/>
      <c r="N35" s="4"/>
      <c r="O35" s="4"/>
      <c r="P35" s="4"/>
      <c r="Q35" s="5"/>
      <c r="R35" s="4"/>
      <c r="S35" s="4"/>
      <c r="T35" s="4"/>
      <c r="U35" s="4"/>
      <c r="V35" s="4"/>
      <c r="W35" s="22"/>
      <c r="AD35" s="5"/>
      <c r="AE35" s="4"/>
      <c r="AF35" s="4"/>
      <c r="AG35" s="4"/>
      <c r="AH35" s="4"/>
      <c r="AI35" s="4"/>
    </row>
    <row r="36" spans="2:104" x14ac:dyDescent="0.25">
      <c r="B36" s="5"/>
      <c r="C36" s="5"/>
      <c r="D36" s="5"/>
      <c r="E36" s="5"/>
      <c r="F36" s="4"/>
      <c r="G36" s="4"/>
      <c r="H36" s="4"/>
      <c r="I36" s="4"/>
      <c r="J36" s="4"/>
      <c r="K36" s="5"/>
      <c r="L36" s="4"/>
      <c r="M36" s="4"/>
      <c r="N36" s="4"/>
      <c r="O36" s="4"/>
      <c r="P36" s="4"/>
      <c r="Q36" s="5"/>
      <c r="R36" s="4"/>
      <c r="S36" s="4"/>
      <c r="T36" s="4"/>
      <c r="U36" s="4"/>
      <c r="V36" s="4"/>
      <c r="W36" s="22"/>
      <c r="AD36" s="5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22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22"/>
      <c r="BV36" s="25"/>
      <c r="BW36" s="25"/>
      <c r="BX36" s="25"/>
      <c r="BY36" s="25"/>
      <c r="BZ36" s="25"/>
      <c r="CA36" s="25"/>
    </row>
    <row r="37" spans="2:104" x14ac:dyDescent="0.25">
      <c r="B37" s="5"/>
      <c r="C37" s="5"/>
      <c r="D37" s="5"/>
      <c r="E37" s="5"/>
      <c r="F37" s="4"/>
      <c r="G37" s="4"/>
      <c r="H37" s="4"/>
      <c r="I37" s="4"/>
      <c r="J37" s="4"/>
      <c r="K37" s="5"/>
      <c r="L37" s="4"/>
      <c r="M37" s="4"/>
      <c r="N37" s="4"/>
      <c r="O37" s="4"/>
      <c r="P37" s="4"/>
      <c r="Q37" s="5"/>
      <c r="R37" s="4"/>
      <c r="S37" s="4"/>
      <c r="T37" s="4"/>
      <c r="U37" s="4"/>
      <c r="V37" s="4"/>
      <c r="W37" s="22"/>
      <c r="AD37" s="5"/>
      <c r="AE37" s="4"/>
      <c r="AF37" s="4"/>
      <c r="AG37" s="4"/>
      <c r="AH37" s="4"/>
      <c r="AI37" s="4"/>
    </row>
    <row r="38" spans="2:104" x14ac:dyDescent="0.25">
      <c r="B38" s="5"/>
      <c r="C38" s="5"/>
      <c r="D38" s="5"/>
      <c r="E38" s="5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5"/>
      <c r="R38" s="4"/>
      <c r="S38" s="4"/>
      <c r="T38" s="4"/>
      <c r="U38" s="4"/>
      <c r="V38" s="4"/>
      <c r="W38" s="22"/>
      <c r="AD38" s="5"/>
      <c r="AE38" s="4"/>
      <c r="AF38" s="4"/>
      <c r="AG38" s="4"/>
      <c r="AH38" s="4"/>
      <c r="AI38" s="4"/>
    </row>
    <row r="39" spans="2:104" x14ac:dyDescent="0.25">
      <c r="B39" s="5"/>
      <c r="C39" s="5"/>
      <c r="D39" s="5"/>
      <c r="E39" s="5"/>
      <c r="F39" s="4"/>
      <c r="G39" s="4"/>
      <c r="H39" s="4"/>
      <c r="I39" s="4"/>
      <c r="J39" s="4"/>
      <c r="K39" s="5"/>
      <c r="L39" s="4"/>
      <c r="M39" s="4"/>
      <c r="N39" s="4"/>
      <c r="O39" s="4"/>
      <c r="P39" s="4"/>
      <c r="Q39" s="5"/>
      <c r="R39" s="4"/>
      <c r="S39" s="4"/>
      <c r="T39" s="4"/>
      <c r="U39" s="4"/>
      <c r="V39" s="4"/>
      <c r="W39" s="22"/>
      <c r="AD39" s="5"/>
      <c r="AE39" s="4"/>
      <c r="AF39" s="4"/>
      <c r="AG39" s="4"/>
      <c r="AH39" s="4"/>
      <c r="AI39" s="4"/>
    </row>
    <row r="40" spans="2:104" x14ac:dyDescent="0.25">
      <c r="B40" s="5"/>
      <c r="C40" s="5"/>
      <c r="D40" s="5"/>
      <c r="E40" s="5"/>
      <c r="F40" s="4"/>
      <c r="G40" s="4"/>
      <c r="H40" s="4"/>
      <c r="I40" s="4"/>
      <c r="J40" s="4"/>
      <c r="K40" s="5"/>
      <c r="L40" s="4"/>
      <c r="M40" s="4"/>
      <c r="N40" s="4"/>
      <c r="O40" s="4"/>
      <c r="P40" s="4"/>
      <c r="Q40" s="5"/>
      <c r="R40" s="4"/>
      <c r="S40" s="4"/>
      <c r="T40" s="4"/>
      <c r="U40" s="4"/>
      <c r="V40" s="4"/>
      <c r="W40" s="22"/>
      <c r="AD40" s="5"/>
      <c r="AE40" s="4"/>
      <c r="AF40" s="4"/>
      <c r="AG40" s="4"/>
      <c r="AH40" s="4"/>
      <c r="AI40" s="4"/>
    </row>
    <row r="41" spans="2:104" x14ac:dyDescent="0.25">
      <c r="B41" s="5"/>
      <c r="C41" s="5"/>
      <c r="D41" s="5"/>
      <c r="E41" s="5"/>
      <c r="F41" s="4"/>
      <c r="G41" s="4"/>
      <c r="H41" s="4"/>
      <c r="I41" s="4"/>
      <c r="J41" s="4"/>
      <c r="K41" s="5"/>
      <c r="L41" s="4"/>
      <c r="M41" s="4"/>
      <c r="N41" s="4"/>
      <c r="O41" s="4"/>
      <c r="P41" s="4"/>
      <c r="Q41" s="5"/>
      <c r="R41" s="4"/>
      <c r="S41" s="4"/>
      <c r="T41" s="4"/>
      <c r="U41" s="4"/>
      <c r="V41" s="4"/>
      <c r="W41" s="22"/>
      <c r="AD41" s="5"/>
      <c r="AE41" s="4"/>
      <c r="AF41" s="4"/>
      <c r="AG41" s="4"/>
      <c r="AH41" s="4"/>
      <c r="AI41" s="4"/>
    </row>
    <row r="42" spans="2:104" x14ac:dyDescent="0.25">
      <c r="B42" s="5"/>
      <c r="C42" s="5"/>
      <c r="D42" s="5"/>
      <c r="E42" s="5"/>
      <c r="F42" s="4"/>
      <c r="G42" s="4"/>
      <c r="H42" s="4"/>
      <c r="I42" s="4"/>
      <c r="J42" s="4"/>
      <c r="K42" s="5"/>
      <c r="L42" s="4"/>
      <c r="M42" s="4"/>
      <c r="N42" s="4"/>
      <c r="O42" s="4"/>
      <c r="P42" s="4"/>
      <c r="Q42" s="5"/>
      <c r="R42" s="4"/>
      <c r="S42" s="4"/>
      <c r="T42" s="4"/>
      <c r="U42" s="4"/>
      <c r="V42" s="4"/>
      <c r="W42" s="22"/>
      <c r="AD42" s="5"/>
      <c r="AE42" s="4"/>
      <c r="AF42" s="4"/>
      <c r="AG42" s="4"/>
      <c r="AH42" s="4"/>
      <c r="AI42" s="4"/>
    </row>
    <row r="43" spans="2:104" x14ac:dyDescent="0.25">
      <c r="B43" s="5"/>
      <c r="C43" s="5"/>
      <c r="D43" s="5"/>
      <c r="E43" s="5"/>
      <c r="F43" s="4"/>
      <c r="G43" s="4"/>
      <c r="H43" s="4"/>
      <c r="I43" s="4"/>
      <c r="J43" s="4"/>
      <c r="K43" s="5"/>
      <c r="L43" s="4"/>
      <c r="M43" s="4"/>
      <c r="N43" s="4"/>
      <c r="O43" s="4"/>
      <c r="P43" s="4"/>
      <c r="Q43" s="5"/>
      <c r="R43" s="4"/>
      <c r="S43" s="4"/>
      <c r="T43" s="4"/>
      <c r="U43" s="4"/>
      <c r="V43" s="4"/>
      <c r="W43" s="22"/>
      <c r="AD43" s="5"/>
      <c r="AE43" s="4"/>
      <c r="AF43" s="4"/>
      <c r="AG43" s="4"/>
      <c r="AH43" s="4"/>
      <c r="AI43" s="4"/>
    </row>
    <row r="44" spans="2:104" x14ac:dyDescent="0.25">
      <c r="B44" s="5"/>
      <c r="C44" s="5"/>
      <c r="D44" s="5"/>
      <c r="E44" s="5"/>
      <c r="F44" s="4"/>
      <c r="G44" s="4"/>
      <c r="H44" s="4"/>
      <c r="I44" s="4"/>
      <c r="J44" s="4"/>
      <c r="K44" s="5"/>
      <c r="L44" s="4"/>
      <c r="M44" s="4"/>
      <c r="N44" s="4"/>
      <c r="O44" s="4"/>
      <c r="P44" s="4"/>
      <c r="Q44" s="5"/>
      <c r="R44" s="4"/>
      <c r="S44" s="4"/>
      <c r="T44" s="4"/>
      <c r="U44" s="4"/>
      <c r="V44" s="4"/>
      <c r="W44" s="22"/>
      <c r="AD44" s="5"/>
      <c r="AE44" s="4"/>
      <c r="AF44" s="4"/>
      <c r="AG44" s="4"/>
      <c r="AH44" s="4"/>
      <c r="AI44" s="4"/>
    </row>
    <row r="45" spans="2:104" x14ac:dyDescent="0.25">
      <c r="B45" s="5"/>
      <c r="C45" s="5"/>
      <c r="D45" s="5"/>
      <c r="E45" s="5"/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5"/>
      <c r="R45" s="4"/>
      <c r="S45" s="4"/>
      <c r="T45" s="4"/>
      <c r="U45" s="4"/>
      <c r="V45" s="4"/>
      <c r="W45" s="22"/>
      <c r="AD45" s="5"/>
      <c r="AE45" s="4"/>
      <c r="AF45" s="4"/>
      <c r="AG45" s="4"/>
      <c r="AH45" s="4"/>
      <c r="AI45" s="4"/>
    </row>
    <row r="46" spans="2:104" x14ac:dyDescent="0.25">
      <c r="B46" s="5"/>
      <c r="C46" s="5"/>
      <c r="D46" s="5"/>
      <c r="E46" s="5"/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5"/>
      <c r="R46" s="4"/>
      <c r="S46" s="4"/>
      <c r="T46" s="4"/>
      <c r="U46" s="4"/>
      <c r="V46" s="4"/>
      <c r="W46" s="22"/>
      <c r="AD46" s="5"/>
      <c r="AE46" s="4"/>
      <c r="AF46" s="4"/>
      <c r="AG46" s="4"/>
      <c r="AH46" s="4"/>
      <c r="AI46" s="4"/>
    </row>
    <row r="47" spans="2:104" x14ac:dyDescent="0.25">
      <c r="B47" s="5"/>
      <c r="C47" s="5"/>
      <c r="D47" s="5"/>
      <c r="E47" s="5"/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5"/>
      <c r="R47" s="4"/>
      <c r="S47" s="4"/>
      <c r="T47" s="4"/>
      <c r="U47" s="4"/>
      <c r="V47" s="4"/>
      <c r="W47" s="22"/>
      <c r="AD47" s="5"/>
      <c r="AE47" s="4"/>
      <c r="AF47" s="4"/>
      <c r="AG47" s="4"/>
      <c r="AH47" s="4"/>
      <c r="AI47" s="4"/>
    </row>
    <row r="48" spans="2:104" x14ac:dyDescent="0.25">
      <c r="B48" s="5"/>
      <c r="C48" s="5"/>
      <c r="D48" s="5"/>
      <c r="E48" s="5"/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5"/>
      <c r="R48" s="4"/>
      <c r="S48" s="4"/>
      <c r="T48" s="4"/>
      <c r="U48" s="4"/>
      <c r="V48" s="4"/>
      <c r="W48" s="22"/>
      <c r="AD48" s="5"/>
      <c r="AE48" s="4"/>
      <c r="AF48" s="4"/>
      <c r="AG48" s="4"/>
      <c r="AH48" s="4"/>
      <c r="AI48" s="4"/>
    </row>
    <row r="49" spans="2:35" x14ac:dyDescent="0.25">
      <c r="B49" s="5"/>
      <c r="C49" s="5"/>
      <c r="D49" s="5"/>
      <c r="E49" s="5"/>
      <c r="F49" s="4"/>
      <c r="G49" s="4"/>
      <c r="H49" s="4"/>
      <c r="I49" s="4"/>
      <c r="J49" s="4"/>
      <c r="K49" s="5"/>
      <c r="L49" s="4"/>
      <c r="M49" s="4"/>
      <c r="N49" s="4"/>
      <c r="O49" s="4"/>
      <c r="P49" s="4"/>
      <c r="Q49" s="5"/>
      <c r="R49" s="4"/>
      <c r="S49" s="4"/>
      <c r="T49" s="4"/>
      <c r="U49" s="4"/>
      <c r="V49" s="4"/>
      <c r="W49" s="22"/>
      <c r="AD49" s="5"/>
      <c r="AE49" s="4"/>
      <c r="AF49" s="4"/>
      <c r="AG49" s="4"/>
      <c r="AH49" s="4"/>
      <c r="AI49" s="4"/>
    </row>
    <row r="50" spans="2:35" x14ac:dyDescent="0.25">
      <c r="B50" s="5"/>
      <c r="C50" s="5"/>
      <c r="D50" s="5"/>
      <c r="E50" s="5"/>
      <c r="F50" s="4"/>
      <c r="G50" s="4"/>
      <c r="H50" s="4"/>
      <c r="I50" s="4"/>
      <c r="J50" s="4"/>
      <c r="K50" s="5"/>
      <c r="L50" s="4"/>
      <c r="M50" s="4"/>
      <c r="N50" s="4"/>
      <c r="O50" s="4"/>
      <c r="P50" s="4"/>
      <c r="Q50" s="5"/>
      <c r="R50" s="4"/>
      <c r="S50" s="4"/>
      <c r="T50" s="4"/>
      <c r="U50" s="4"/>
      <c r="V50" s="4"/>
      <c r="W50" s="22"/>
      <c r="AD50" s="5"/>
      <c r="AE50" s="4"/>
      <c r="AF50" s="4"/>
      <c r="AG50" s="4"/>
      <c r="AH50" s="4"/>
      <c r="AI50" s="4"/>
    </row>
    <row r="51" spans="2:35" x14ac:dyDescent="0.25">
      <c r="B51" s="5"/>
      <c r="C51" s="5"/>
      <c r="D51" s="5"/>
      <c r="E51" s="5"/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5"/>
      <c r="R51" s="4"/>
      <c r="S51" s="4"/>
      <c r="T51" s="4"/>
      <c r="U51" s="4"/>
      <c r="V51" s="4"/>
      <c r="W51" s="22"/>
      <c r="AD51" s="5"/>
      <c r="AE51" s="4"/>
      <c r="AF51" s="4"/>
      <c r="AG51" s="4"/>
      <c r="AH51" s="4"/>
      <c r="AI51" s="4"/>
    </row>
    <row r="52" spans="2:35" x14ac:dyDescent="0.25">
      <c r="B52" s="5"/>
      <c r="C52" s="5"/>
      <c r="D52" s="5"/>
      <c r="E52" s="5"/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5"/>
      <c r="R52" s="4"/>
      <c r="S52" s="4"/>
      <c r="T52" s="4"/>
      <c r="U52" s="4"/>
      <c r="V52" s="4"/>
      <c r="W52" s="22"/>
      <c r="AD52" s="5"/>
      <c r="AE52" s="4"/>
      <c r="AF52" s="4"/>
      <c r="AG52" s="4"/>
      <c r="AH52" s="4"/>
      <c r="AI52" s="4"/>
    </row>
    <row r="53" spans="2:35" x14ac:dyDescent="0.25">
      <c r="B53" s="5"/>
      <c r="C53" s="5"/>
      <c r="D53" s="5"/>
      <c r="E53" s="5"/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5"/>
      <c r="R53" s="4"/>
      <c r="S53" s="4"/>
      <c r="T53" s="4"/>
      <c r="U53" s="4"/>
      <c r="V53" s="4"/>
      <c r="W53" s="22"/>
      <c r="AD53" s="5"/>
      <c r="AE53" s="4"/>
      <c r="AF53" s="4"/>
      <c r="AG53" s="4"/>
      <c r="AH53" s="4"/>
      <c r="AI53" s="4"/>
    </row>
    <row r="54" spans="2:35" x14ac:dyDescent="0.25">
      <c r="B54" s="5"/>
      <c r="C54" s="5"/>
      <c r="D54" s="5"/>
      <c r="E54" s="5"/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5"/>
      <c r="R54" s="4"/>
      <c r="S54" s="4"/>
      <c r="T54" s="4"/>
      <c r="U54" s="4"/>
      <c r="V54" s="4"/>
      <c r="W54" s="22"/>
      <c r="AD54" s="5"/>
      <c r="AE54" s="4"/>
      <c r="AF54" s="4"/>
      <c r="AG54" s="4"/>
      <c r="AH54" s="4"/>
      <c r="AI54" s="4"/>
    </row>
    <row r="55" spans="2:35" x14ac:dyDescent="0.25">
      <c r="B55" s="5"/>
      <c r="C55" s="5"/>
      <c r="D55" s="5"/>
      <c r="E55" s="5"/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5"/>
      <c r="R55" s="4"/>
      <c r="S55" s="4"/>
      <c r="T55" s="4"/>
      <c r="U55" s="4"/>
      <c r="V55" s="4"/>
      <c r="W55" s="22"/>
      <c r="AD55" s="5"/>
      <c r="AE55" s="4"/>
      <c r="AF55" s="4"/>
      <c r="AG55" s="4"/>
      <c r="AH55" s="4"/>
      <c r="AI55" s="4"/>
    </row>
    <row r="56" spans="2:35" x14ac:dyDescent="0.25">
      <c r="B56" s="5"/>
      <c r="C56" s="5"/>
      <c r="D56" s="5"/>
      <c r="E56" s="5"/>
      <c r="F56" s="4"/>
      <c r="G56" s="4"/>
      <c r="H56" s="4"/>
      <c r="I56" s="4"/>
      <c r="J56" s="4"/>
      <c r="K56" s="5"/>
      <c r="L56" s="4"/>
      <c r="M56" s="4"/>
      <c r="N56" s="4"/>
      <c r="O56" s="4"/>
      <c r="P56" s="4"/>
      <c r="Q56" s="5"/>
      <c r="R56" s="4"/>
      <c r="S56" s="4"/>
      <c r="T56" s="4"/>
      <c r="U56" s="4"/>
      <c r="V56" s="4"/>
      <c r="W56" s="22"/>
      <c r="AD56" s="5"/>
      <c r="AE56" s="4"/>
      <c r="AF56" s="4"/>
      <c r="AG56" s="4"/>
      <c r="AH56" s="4"/>
      <c r="AI56" s="4"/>
    </row>
    <row r="57" spans="2:35" x14ac:dyDescent="0.25">
      <c r="B57" s="5"/>
      <c r="C57" s="5"/>
      <c r="D57" s="5"/>
      <c r="E57" s="5"/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5"/>
      <c r="R57" s="4"/>
      <c r="S57" s="4"/>
      <c r="T57" s="4"/>
      <c r="U57" s="4"/>
      <c r="V57" s="4"/>
      <c r="W57" s="22"/>
      <c r="AD57" s="5"/>
      <c r="AE57" s="4"/>
      <c r="AF57" s="4"/>
      <c r="AG57" s="4"/>
      <c r="AH57" s="4"/>
      <c r="AI57" s="4"/>
    </row>
    <row r="58" spans="2:35" x14ac:dyDescent="0.25">
      <c r="B58" s="5"/>
      <c r="C58" s="5"/>
      <c r="D58" s="5"/>
      <c r="E58" s="5"/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5"/>
      <c r="R58" s="4"/>
      <c r="S58" s="4"/>
      <c r="T58" s="4"/>
      <c r="U58" s="4"/>
      <c r="V58" s="4"/>
      <c r="W58" s="22"/>
      <c r="AD58" s="5"/>
      <c r="AE58" s="4"/>
      <c r="AF58" s="4"/>
      <c r="AG58" s="4"/>
      <c r="AH58" s="4"/>
      <c r="AI58" s="4"/>
    </row>
    <row r="59" spans="2:35" x14ac:dyDescent="0.25">
      <c r="B59" s="5"/>
      <c r="C59" s="5"/>
      <c r="D59" s="5"/>
      <c r="E59" s="5"/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5"/>
      <c r="R59" s="4"/>
      <c r="S59" s="4"/>
      <c r="T59" s="4"/>
      <c r="U59" s="4"/>
      <c r="V59" s="4"/>
      <c r="W59" s="22"/>
      <c r="AD59" s="5"/>
      <c r="AE59" s="4"/>
      <c r="AF59" s="4"/>
      <c r="AG59" s="4"/>
      <c r="AH59" s="4"/>
      <c r="AI59" s="4"/>
    </row>
  </sheetData>
  <mergeCells count="19">
    <mergeCell ref="DG1:DL1"/>
    <mergeCell ref="DM1:DR1"/>
    <mergeCell ref="CH1:CM1"/>
    <mergeCell ref="CN1:CS1"/>
    <mergeCell ref="BV1:CA1"/>
    <mergeCell ref="CU1:CZ1"/>
    <mergeCell ref="DA1:DF1"/>
    <mergeCell ref="E1:J1"/>
    <mergeCell ref="K1:P1"/>
    <mergeCell ref="Q1:V1"/>
    <mergeCell ref="X1:AC1"/>
    <mergeCell ref="AJ1:AO1"/>
    <mergeCell ref="BO1:BT1"/>
    <mergeCell ref="CB1:CG1"/>
    <mergeCell ref="AD1:AI1"/>
    <mergeCell ref="AP1:AU1"/>
    <mergeCell ref="AW1:BB1"/>
    <mergeCell ref="BC1:BH1"/>
    <mergeCell ref="BI1:BN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2018-04-20T08:55:35Z</dcterms:modified>
</cp:coreProperties>
</file>