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8_{AB99DCA0-DA33-4D1D-813E-6D55DFEC8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DRO" sheetId="1" r:id="rId1"/>
    <sheet name="PRE-REQ" sheetId="3" r:id="rId2"/>
  </sheets>
  <definedNames>
    <definedName name="_xlnm.Print_Area" localSheetId="0">QUADRO!$A$2:$A$9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0" i="1"/>
  <c r="C38" i="1"/>
  <c r="C34" i="1"/>
  <c r="C8" i="1"/>
  <c r="C6" i="1"/>
  <c r="C37" i="1"/>
  <c r="C39" i="1"/>
  <c r="C31" i="1"/>
  <c r="C43" i="1"/>
  <c r="C29" i="1"/>
  <c r="C15" i="1"/>
  <c r="C2" i="1"/>
  <c r="C40" i="1"/>
  <c r="C35" i="1"/>
  <c r="C32" i="1"/>
  <c r="C3" i="1"/>
  <c r="C44" i="1"/>
  <c r="C23" i="1"/>
  <c r="C9" i="1"/>
  <c r="C22" i="1"/>
  <c r="C41" i="1"/>
  <c r="C45" i="1"/>
  <c r="C42" i="1"/>
  <c r="C4" i="1"/>
  <c r="C11" i="1"/>
  <c r="C20" i="1"/>
  <c r="C10" i="1"/>
  <c r="C14" i="1"/>
  <c r="C28" i="1"/>
  <c r="C12" i="1"/>
  <c r="C46" i="1"/>
  <c r="C47" i="1"/>
  <c r="C7" i="1"/>
  <c r="C27" i="1"/>
  <c r="C13" i="1"/>
  <c r="C48" i="1"/>
  <c r="C5" i="1"/>
  <c r="C49" i="1"/>
  <c r="C16" i="1"/>
  <c r="C17" i="1"/>
  <c r="C19" i="1"/>
  <c r="C24" i="1"/>
  <c r="C25" i="1"/>
  <c r="C26" i="1"/>
  <c r="C50" i="1"/>
  <c r="C21" i="1"/>
  <c r="C18" i="1"/>
  <c r="C36" i="1"/>
  <c r="D5" i="3"/>
  <c r="D6" i="3"/>
  <c r="D7" i="3"/>
  <c r="D43" i="3"/>
  <c r="D10" i="3"/>
  <c r="D11" i="3"/>
  <c r="D12" i="3"/>
  <c r="D13" i="3"/>
  <c r="D14" i="3"/>
  <c r="D17" i="3"/>
  <c r="D18" i="3"/>
  <c r="D19" i="3"/>
  <c r="D20" i="3"/>
  <c r="D24" i="3"/>
  <c r="D25" i="3"/>
  <c r="D26" i="3"/>
  <c r="D33" i="3"/>
  <c r="D8" i="3"/>
  <c r="D9" i="3"/>
  <c r="D15" i="3"/>
  <c r="D16" i="3"/>
  <c r="D21" i="3"/>
  <c r="D44" i="3"/>
  <c r="D22" i="3"/>
  <c r="D23" i="3"/>
  <c r="D27" i="3"/>
  <c r="D45" i="3"/>
  <c r="D28" i="3"/>
  <c r="D29" i="3"/>
  <c r="D30" i="3"/>
  <c r="D46" i="3"/>
  <c r="D31" i="3"/>
  <c r="D47" i="3"/>
  <c r="D32" i="3"/>
  <c r="D48" i="3"/>
  <c r="D34" i="3"/>
  <c r="D35" i="3"/>
  <c r="D36" i="3"/>
  <c r="D49" i="3"/>
  <c r="D37" i="3"/>
  <c r="D38" i="3"/>
  <c r="D39" i="3"/>
  <c r="D40" i="3"/>
  <c r="D41" i="3"/>
  <c r="D42" i="3"/>
  <c r="D50" i="3"/>
  <c r="D2" i="3"/>
  <c r="D3" i="3"/>
  <c r="D4" i="3"/>
</calcChain>
</file>

<file path=xl/sharedStrings.xml><?xml version="1.0" encoding="utf-8"?>
<sst xmlns="http://schemas.openxmlformats.org/spreadsheetml/2006/main" count="336" uniqueCount="132">
  <si>
    <t>1º período</t>
  </si>
  <si>
    <t>2º período</t>
  </si>
  <si>
    <t>3º período</t>
  </si>
  <si>
    <t>4º período</t>
  </si>
  <si>
    <t>MA026</t>
  </si>
  <si>
    <t>IF165</t>
  </si>
  <si>
    <t>FI006</t>
  </si>
  <si>
    <t>MA036</t>
  </si>
  <si>
    <t>EP001</t>
  </si>
  <si>
    <t>CS100</t>
  </si>
  <si>
    <t>MA046</t>
  </si>
  <si>
    <t>MA027</t>
  </si>
  <si>
    <t>MA128</t>
  </si>
  <si>
    <t>MA129</t>
  </si>
  <si>
    <t>FI007</t>
  </si>
  <si>
    <t>CI100</t>
  </si>
  <si>
    <t>EP017</t>
  </si>
  <si>
    <t>QF001</t>
  </si>
  <si>
    <t>FI108</t>
  </si>
  <si>
    <t>IF215</t>
  </si>
  <si>
    <t>CI106</t>
  </si>
  <si>
    <t>EP113</t>
  </si>
  <si>
    <t>EP111</t>
  </si>
  <si>
    <t>EP114</t>
  </si>
  <si>
    <t>EP003</t>
  </si>
  <si>
    <t>ET317</t>
  </si>
  <si>
    <t>EP073</t>
  </si>
  <si>
    <t>ME262</t>
  </si>
  <si>
    <t>CI218</t>
  </si>
  <si>
    <t>EP004</t>
  </si>
  <si>
    <t>EP005</t>
  </si>
  <si>
    <t>EP115</t>
  </si>
  <si>
    <t>5º período</t>
  </si>
  <si>
    <t>6º período</t>
  </si>
  <si>
    <t>7º período</t>
  </si>
  <si>
    <t>8º período</t>
  </si>
  <si>
    <t>9º período</t>
  </si>
  <si>
    <t>10º período</t>
  </si>
  <si>
    <t>EP012</t>
  </si>
  <si>
    <t>EP127</t>
  </si>
  <si>
    <t>EP007</t>
  </si>
  <si>
    <t>EP125</t>
  </si>
  <si>
    <t>EP126</t>
  </si>
  <si>
    <t>EL246</t>
  </si>
  <si>
    <t>EP119</t>
  </si>
  <si>
    <t>EP009</t>
  </si>
  <si>
    <t>CI302</t>
  </si>
  <si>
    <t>EP120</t>
  </si>
  <si>
    <t>EP121</t>
  </si>
  <si>
    <t>EP019</t>
  </si>
  <si>
    <t>EP020</t>
  </si>
  <si>
    <t>EP022</t>
  </si>
  <si>
    <t>EP116</t>
  </si>
  <si>
    <t>EP117</t>
  </si>
  <si>
    <t>EP118</t>
  </si>
  <si>
    <t>EP107</t>
  </si>
  <si>
    <t>EP021</t>
  </si>
  <si>
    <t>EP110</t>
  </si>
  <si>
    <t>Disciplinas</t>
  </si>
  <si>
    <t>CH Total</t>
  </si>
  <si>
    <t>OBR</t>
  </si>
  <si>
    <t>Cálculo Diferencial e Integral 1</t>
  </si>
  <si>
    <t>Computação Eletrônica</t>
  </si>
  <si>
    <t>Física Geral 1</t>
  </si>
  <si>
    <t>Geometria Analítica 1</t>
  </si>
  <si>
    <t xml:space="preserve">Álgebra Linear 1 </t>
  </si>
  <si>
    <t>Cálculo Diferencial e Integral 2</t>
  </si>
  <si>
    <t>Física Geral 2</t>
  </si>
  <si>
    <t>Probabilidade Estatística</t>
  </si>
  <si>
    <t>Química Geral 1</t>
  </si>
  <si>
    <t>Cálculo Diferencial e Integral 3</t>
  </si>
  <si>
    <t>Cálculo Numérico</t>
  </si>
  <si>
    <t>Física Geral 3</t>
  </si>
  <si>
    <t>Mecânica Geral 1</t>
  </si>
  <si>
    <t>Cálculo Diferencial e Integral 4</t>
  </si>
  <si>
    <t>Mecânica dos Fluidos 2</t>
  </si>
  <si>
    <t>Resistência dos Materiais 1A</t>
  </si>
  <si>
    <t>Eletrotécnica Geral</t>
  </si>
  <si>
    <t>Introdução à Engenharia de Produção</t>
  </si>
  <si>
    <t>Sociologia e Meio Ambiente</t>
  </si>
  <si>
    <t>Ecologia e Controle da Poluição</t>
  </si>
  <si>
    <t>Pesquisa Operacional 1</t>
  </si>
  <si>
    <t>Administração para Engenharia</t>
  </si>
  <si>
    <t>EP102</t>
  </si>
  <si>
    <t>Fundamentos de Algoritmos para Otimização</t>
  </si>
  <si>
    <t>Métodos de Apoio a Decisão</t>
  </si>
  <si>
    <t>Otimização Combinatória</t>
  </si>
  <si>
    <t>Gestão da Produção 1</t>
  </si>
  <si>
    <t>EP101</t>
  </si>
  <si>
    <t>Inferência Estatística</t>
  </si>
  <si>
    <t>Pesquisa Operacional 2</t>
  </si>
  <si>
    <t>Teoria do Trabalho</t>
  </si>
  <si>
    <t>Controle Estatístico de Qualidade</t>
  </si>
  <si>
    <t>EP018</t>
  </si>
  <si>
    <t>Custos de Produção</t>
  </si>
  <si>
    <t>Engenharia Econômica e Financeira</t>
  </si>
  <si>
    <t>EP011</t>
  </si>
  <si>
    <t>Gestão de Produção 2</t>
  </si>
  <si>
    <t>Processos Industriais 1</t>
  </si>
  <si>
    <t>EP014</t>
  </si>
  <si>
    <t>Engenharia de Segurança do Trabalho</t>
  </si>
  <si>
    <t>Gestão da Qualidade</t>
  </si>
  <si>
    <t>Materiais de Construção Civil 1 A</t>
  </si>
  <si>
    <t>Processos Industriais 2</t>
  </si>
  <si>
    <t>EP013</t>
  </si>
  <si>
    <t>Engenharia de Métodos</t>
  </si>
  <si>
    <t>Processos Industriais 3</t>
  </si>
  <si>
    <t>Processos Industriais 4</t>
  </si>
  <si>
    <t>Estágio Obrigatório</t>
  </si>
  <si>
    <t>Metodologia de Projeto Final 1</t>
  </si>
  <si>
    <t>Metodologia de Projeto Final 2</t>
  </si>
  <si>
    <t>Práticas em sistemas produtivos</t>
  </si>
  <si>
    <t>EP104</t>
  </si>
  <si>
    <t>Avanços em sistemas produtivos</t>
  </si>
  <si>
    <t>Estudos de Casos em Sistemas de Produção</t>
  </si>
  <si>
    <t>Projeto Final de Curso</t>
  </si>
  <si>
    <t>-</t>
  </si>
  <si>
    <t>PRE1</t>
  </si>
  <si>
    <t>PRE2</t>
  </si>
  <si>
    <t>EG468</t>
  </si>
  <si>
    <t>Geometria Gráfica Tridimensional</t>
  </si>
  <si>
    <t>PRE-CH</t>
  </si>
  <si>
    <t xml:space="preserve">EP116 </t>
  </si>
  <si>
    <t>PRE3</t>
  </si>
  <si>
    <t>CO-REQ1</t>
  </si>
  <si>
    <t>CO-REQ2</t>
  </si>
  <si>
    <t>Ciclo</t>
  </si>
  <si>
    <t>Geral</t>
  </si>
  <si>
    <t>Profissional</t>
  </si>
  <si>
    <t>Periodo</t>
  </si>
  <si>
    <t>Codigo</t>
  </si>
  <si>
    <t>Codigo2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</si>
</sst>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4977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BEBE"/>
      <color rgb="FF234977"/>
      <color rgb="FF430300"/>
      <color rgb="FFAB1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tabSelected="1" zoomScale="110" zoomScaleNormal="110" workbookViewId="0">
      <selection activeCell="B2" sqref="B2"/>
    </sheetView>
  </sheetViews>
  <sheetFormatPr defaultColWidth="3.5" defaultRowHeight="15.6" x14ac:dyDescent="0.3"/>
  <cols>
    <col min="1" max="1" width="11.296875" bestFit="1" customWidth="1"/>
    <col min="2" max="2" width="17.59765625" bestFit="1" customWidth="1"/>
  </cols>
  <sheetData>
    <row r="1" spans="1:3" ht="16.2" thickBot="1" x14ac:dyDescent="0.35">
      <c r="A1" s="4" t="s">
        <v>130</v>
      </c>
      <c r="B1" t="s">
        <v>129</v>
      </c>
      <c r="C1" t="s">
        <v>131</v>
      </c>
    </row>
    <row r="2" spans="1:3" s="2" customFormat="1" ht="26.4" thickBot="1" x14ac:dyDescent="0.55000000000000004">
      <c r="A2" s="3" t="s">
        <v>15</v>
      </c>
      <c r="B2" s="2" t="s">
        <v>1</v>
      </c>
      <c r="C2" s="2" t="str">
        <f>VLOOKUP(A2,'PRE-REQ'!$B$2:$C$50,1,FALSE)</f>
        <v>CI100</v>
      </c>
    </row>
    <row r="3" spans="1:3" s="2" customFormat="1" ht="26.4" thickBot="1" x14ac:dyDescent="0.55000000000000004">
      <c r="A3" s="3" t="s">
        <v>20</v>
      </c>
      <c r="B3" s="2" t="s">
        <v>2</v>
      </c>
      <c r="C3" s="2" t="str">
        <f>VLOOKUP(A3,'PRE-REQ'!$B$2:$C$50,1,FALSE)</f>
        <v>CI106</v>
      </c>
    </row>
    <row r="4" spans="1:3" s="2" customFormat="1" ht="26.4" thickBot="1" x14ac:dyDescent="0.55000000000000004">
      <c r="A4" s="3" t="s">
        <v>28</v>
      </c>
      <c r="B4" s="2" t="s">
        <v>3</v>
      </c>
      <c r="C4" s="2" t="str">
        <f>VLOOKUP(A4,'PRE-REQ'!$B$2:$C$50,1,FALSE)</f>
        <v>CI218</v>
      </c>
    </row>
    <row r="5" spans="1:3" s="2" customFormat="1" ht="26.4" thickBot="1" x14ac:dyDescent="0.55000000000000004">
      <c r="A5" s="3" t="s">
        <v>46</v>
      </c>
      <c r="B5" s="2" t="s">
        <v>33</v>
      </c>
      <c r="C5" s="2" t="str">
        <f>VLOOKUP(A5,'PRE-REQ'!$B$2:$C$50,1,FALSE)</f>
        <v>CI302</v>
      </c>
    </row>
    <row r="6" spans="1:3" s="2" customFormat="1" ht="26.4" thickBot="1" x14ac:dyDescent="0.55000000000000004">
      <c r="A6" s="3" t="s">
        <v>9</v>
      </c>
      <c r="B6" s="2" t="s">
        <v>0</v>
      </c>
      <c r="C6" s="2" t="str">
        <f>VLOOKUP(A6,'PRE-REQ'!$B$2:$C$50,1,FALSE)</f>
        <v>CS100</v>
      </c>
    </row>
    <row r="7" spans="1:3" s="2" customFormat="1" ht="26.4" thickBot="1" x14ac:dyDescent="0.55000000000000004">
      <c r="A7" s="3" t="s">
        <v>43</v>
      </c>
      <c r="B7" s="2" t="s">
        <v>33</v>
      </c>
      <c r="C7" s="2" t="str">
        <f>VLOOKUP(A7,'PRE-REQ'!$B$2:$C$50,1,FALSE)</f>
        <v>EL246</v>
      </c>
    </row>
    <row r="8" spans="1:3" s="2" customFormat="1" ht="26.4" thickBot="1" x14ac:dyDescent="0.55000000000000004">
      <c r="A8" s="3" t="s">
        <v>8</v>
      </c>
      <c r="B8" s="2" t="s">
        <v>0</v>
      </c>
      <c r="C8" s="2" t="str">
        <f>VLOOKUP(A8,'PRE-REQ'!$B$2:$C$50,1,FALSE)</f>
        <v>EP001</v>
      </c>
    </row>
    <row r="9" spans="1:3" s="2" customFormat="1" ht="26.4" thickBot="1" x14ac:dyDescent="0.55000000000000004">
      <c r="A9" s="3" t="s">
        <v>24</v>
      </c>
      <c r="B9" s="2" t="s">
        <v>2</v>
      </c>
      <c r="C9" s="2" t="str">
        <f>VLOOKUP(A9,'PRE-REQ'!$B$2:$C$50,1,FALSE)</f>
        <v>EP003</v>
      </c>
    </row>
    <row r="10" spans="1:3" ht="26.4" thickBot="1" x14ac:dyDescent="0.55000000000000004">
      <c r="A10" s="3" t="s">
        <v>29</v>
      </c>
      <c r="B10" s="2" t="s">
        <v>3</v>
      </c>
      <c r="C10" s="2" t="str">
        <f>VLOOKUP(A10,'PRE-REQ'!$B$2:$C$50,1,FALSE)</f>
        <v>EP004</v>
      </c>
    </row>
    <row r="11" spans="1:3" ht="26.4" thickBot="1" x14ac:dyDescent="0.55000000000000004">
      <c r="A11" s="3" t="s">
        <v>30</v>
      </c>
      <c r="B11" s="2" t="s">
        <v>3</v>
      </c>
      <c r="C11" s="2" t="str">
        <f>VLOOKUP(A11,'PRE-REQ'!$B$2:$C$50,1,FALSE)</f>
        <v>EP005</v>
      </c>
    </row>
    <row r="12" spans="1:3" ht="26.4" thickBot="1" x14ac:dyDescent="0.55000000000000004">
      <c r="A12" s="3" t="s">
        <v>40</v>
      </c>
      <c r="B12" s="2" t="s">
        <v>32</v>
      </c>
      <c r="C12" s="2" t="str">
        <f>VLOOKUP(A12,'PRE-REQ'!$B$2:$C$50,1,FALSE)</f>
        <v>EP007</v>
      </c>
    </row>
    <row r="13" spans="1:3" ht="26.4" thickBot="1" x14ac:dyDescent="0.55000000000000004">
      <c r="A13" s="3" t="s">
        <v>45</v>
      </c>
      <c r="B13" s="2" t="s">
        <v>33</v>
      </c>
      <c r="C13" s="2" t="str">
        <f>VLOOKUP(A13,'PRE-REQ'!$B$2:$C$50,1,FALSE)</f>
        <v>EP009</v>
      </c>
    </row>
    <row r="14" spans="1:3" ht="26.4" thickBot="1" x14ac:dyDescent="0.55000000000000004">
      <c r="A14" s="3" t="s">
        <v>38</v>
      </c>
      <c r="B14" s="2" t="s">
        <v>32</v>
      </c>
      <c r="C14" s="2" t="str">
        <f>VLOOKUP(A14,'PRE-REQ'!$B$2:$C$50,1,FALSE)</f>
        <v>EP012</v>
      </c>
    </row>
    <row r="15" spans="1:3" ht="26.4" thickBot="1" x14ac:dyDescent="0.55000000000000004">
      <c r="A15" s="3" t="s">
        <v>16</v>
      </c>
      <c r="B15" s="2" t="s">
        <v>1</v>
      </c>
      <c r="C15" s="2" t="str">
        <f>VLOOKUP(A15,'PRE-REQ'!$B$2:$C$50,1,FALSE)</f>
        <v>EP017</v>
      </c>
    </row>
    <row r="16" spans="1:3" ht="26.4" thickBot="1" x14ac:dyDescent="0.55000000000000004">
      <c r="A16" s="3" t="s">
        <v>49</v>
      </c>
      <c r="B16" s="2" t="s">
        <v>34</v>
      </c>
      <c r="C16" s="2" t="str">
        <f>VLOOKUP(A16,'PRE-REQ'!$B$2:$C$50,1,FALSE)</f>
        <v>EP019</v>
      </c>
    </row>
    <row r="17" spans="1:3" ht="26.4" thickBot="1" x14ac:dyDescent="0.55000000000000004">
      <c r="A17" s="3" t="s">
        <v>50</v>
      </c>
      <c r="B17" s="2" t="s">
        <v>35</v>
      </c>
      <c r="C17" s="2" t="str">
        <f>VLOOKUP(A17,'PRE-REQ'!$B$2:$C$50,1,FALSE)</f>
        <v>EP020</v>
      </c>
    </row>
    <row r="18" spans="1:3" ht="26.4" thickBot="1" x14ac:dyDescent="0.55000000000000004">
      <c r="A18" s="3" t="s">
        <v>56</v>
      </c>
      <c r="B18" s="2" t="s">
        <v>37</v>
      </c>
      <c r="C18" s="2" t="str">
        <f>VLOOKUP(A18,'PRE-REQ'!$B$2:$C$50,1,FALSE)</f>
        <v>EP021</v>
      </c>
    </row>
    <row r="19" spans="1:3" ht="26.4" thickBot="1" x14ac:dyDescent="0.55000000000000004">
      <c r="A19" s="3" t="s">
        <v>51</v>
      </c>
      <c r="B19" s="2" t="s">
        <v>36</v>
      </c>
      <c r="C19" s="2" t="str">
        <f>VLOOKUP(A19,'PRE-REQ'!$B$2:$C$50,1,FALSE)</f>
        <v>EP022</v>
      </c>
    </row>
    <row r="20" spans="1:3" ht="26.4" thickBot="1" x14ac:dyDescent="0.55000000000000004">
      <c r="A20" s="3" t="s">
        <v>26</v>
      </c>
      <c r="B20" s="2" t="s">
        <v>3</v>
      </c>
      <c r="C20" s="2" t="str">
        <f>VLOOKUP(A20,'PRE-REQ'!$B$2:$C$50,1,FALSE)</f>
        <v>EP073</v>
      </c>
    </row>
    <row r="21" spans="1:3" ht="26.4" thickBot="1" x14ac:dyDescent="0.55000000000000004">
      <c r="A21" s="3" t="s">
        <v>57</v>
      </c>
      <c r="B21" s="2" t="s">
        <v>37</v>
      </c>
      <c r="C21" s="2" t="str">
        <f>VLOOKUP(A21,'PRE-REQ'!$B$2:$C$50,1,FALSE)</f>
        <v>EP110</v>
      </c>
    </row>
    <row r="22" spans="1:3" ht="26.4" thickBot="1" x14ac:dyDescent="0.55000000000000004">
      <c r="A22" s="3" t="s">
        <v>22</v>
      </c>
      <c r="B22" s="2" t="s">
        <v>2</v>
      </c>
      <c r="C22" s="2" t="str">
        <f>VLOOKUP(A22,'PRE-REQ'!$B$2:$C$50,1,FALSE)</f>
        <v>EP111</v>
      </c>
    </row>
    <row r="23" spans="1:3" ht="26.4" thickBot="1" x14ac:dyDescent="0.55000000000000004">
      <c r="A23" s="3" t="s">
        <v>23</v>
      </c>
      <c r="B23" s="2" t="s">
        <v>2</v>
      </c>
      <c r="C23" s="2" t="str">
        <f>VLOOKUP(A23,'PRE-REQ'!$B$2:$C$50,1,FALSE)</f>
        <v>EP114</v>
      </c>
    </row>
    <row r="24" spans="1:3" ht="26.4" thickBot="1" x14ac:dyDescent="0.55000000000000004">
      <c r="A24" s="3" t="s">
        <v>52</v>
      </c>
      <c r="B24" s="2" t="s">
        <v>36</v>
      </c>
      <c r="C24" s="2" t="str">
        <f>VLOOKUP(A24,'PRE-REQ'!$B$2:$C$50,1,FALSE)</f>
        <v>EP116</v>
      </c>
    </row>
    <row r="25" spans="1:3" ht="26.4" thickBot="1" x14ac:dyDescent="0.55000000000000004">
      <c r="A25" s="3" t="s">
        <v>53</v>
      </c>
      <c r="B25" s="2" t="s">
        <v>36</v>
      </c>
      <c r="C25" s="2" t="str">
        <f>VLOOKUP(A25,'PRE-REQ'!$B$2:$C$50,1,FALSE)</f>
        <v>EP117</v>
      </c>
    </row>
    <row r="26" spans="1:3" ht="26.4" thickBot="1" x14ac:dyDescent="0.55000000000000004">
      <c r="A26" s="3" t="s">
        <v>54</v>
      </c>
      <c r="B26" s="2" t="s">
        <v>36</v>
      </c>
      <c r="C26" s="2" t="str">
        <f>VLOOKUP(A26,'PRE-REQ'!$B$2:$C$50,1,FALSE)</f>
        <v>EP118</v>
      </c>
    </row>
    <row r="27" spans="1:3" ht="26.4" thickBot="1" x14ac:dyDescent="0.55000000000000004">
      <c r="A27" s="3" t="s">
        <v>47</v>
      </c>
      <c r="B27" s="2" t="s">
        <v>33</v>
      </c>
      <c r="C27" s="2" t="str">
        <f>VLOOKUP(A27,'PRE-REQ'!$B$2:$C$50,1,FALSE)</f>
        <v>EP120</v>
      </c>
    </row>
    <row r="28" spans="1:3" ht="26.4" thickBot="1" x14ac:dyDescent="0.55000000000000004">
      <c r="A28" s="3" t="s">
        <v>42</v>
      </c>
      <c r="B28" s="2" t="s">
        <v>32</v>
      </c>
      <c r="C28" s="2" t="str">
        <f>VLOOKUP(A28,'PRE-REQ'!$B$2:$C$50,1,FALSE)</f>
        <v>EP126</v>
      </c>
    </row>
    <row r="29" spans="1:3" ht="26.4" thickBot="1" x14ac:dyDescent="0.55000000000000004">
      <c r="A29" s="3" t="s">
        <v>25</v>
      </c>
      <c r="B29" s="2" t="s">
        <v>1</v>
      </c>
      <c r="C29" s="2" t="str">
        <f>VLOOKUP(A29,'PRE-REQ'!$B$2:$C$50,1,FALSE)</f>
        <v>ET317</v>
      </c>
    </row>
    <row r="30" spans="1:3" ht="26.4" thickBot="1" x14ac:dyDescent="0.55000000000000004">
      <c r="A30" s="3" t="s">
        <v>6</v>
      </c>
      <c r="B30" s="2" t="s">
        <v>0</v>
      </c>
      <c r="C30" s="2" t="str">
        <f>VLOOKUP(A30,'PRE-REQ'!$B$2:$C$50,1,FALSE)</f>
        <v>FI006</v>
      </c>
    </row>
    <row r="31" spans="1:3" ht="26.4" thickBot="1" x14ac:dyDescent="0.55000000000000004">
      <c r="A31" s="3" t="s">
        <v>14</v>
      </c>
      <c r="B31" s="2" t="s">
        <v>1</v>
      </c>
      <c r="C31" s="2" t="str">
        <f>VLOOKUP(A31,'PRE-REQ'!$B$2:$C$50,1,FALSE)</f>
        <v>FI007</v>
      </c>
    </row>
    <row r="32" spans="1:3" ht="26.4" thickBot="1" x14ac:dyDescent="0.55000000000000004">
      <c r="A32" s="3" t="s">
        <v>18</v>
      </c>
      <c r="B32" s="2" t="s">
        <v>2</v>
      </c>
      <c r="C32" s="2" t="str">
        <f>VLOOKUP(A32,'PRE-REQ'!$B$2:$C$50,1,FALSE)</f>
        <v>FI108</v>
      </c>
    </row>
    <row r="33" spans="1:3" ht="26.4" thickBot="1" x14ac:dyDescent="0.55000000000000004">
      <c r="A33" s="3" t="s">
        <v>5</v>
      </c>
      <c r="B33" s="2" t="s">
        <v>0</v>
      </c>
      <c r="C33" s="2" t="str">
        <f>VLOOKUP(A33,'PRE-REQ'!$B$2:$C$50,1,FALSE)</f>
        <v>IF165</v>
      </c>
    </row>
    <row r="34" spans="1:3" ht="26.4" thickBot="1" x14ac:dyDescent="0.55000000000000004">
      <c r="A34" s="3" t="s">
        <v>5</v>
      </c>
      <c r="B34" s="2" t="s">
        <v>0</v>
      </c>
      <c r="C34" s="2" t="str">
        <f>VLOOKUP(A34,'PRE-REQ'!$B$2:$C$50,1,FALSE)</f>
        <v>IF165</v>
      </c>
    </row>
    <row r="35" spans="1:3" ht="26.4" thickBot="1" x14ac:dyDescent="0.55000000000000004">
      <c r="A35" s="3" t="s">
        <v>19</v>
      </c>
      <c r="B35" s="2" t="s">
        <v>2</v>
      </c>
      <c r="C35" s="2" t="str">
        <f>VLOOKUP(A35,'PRE-REQ'!$B$2:$C$50,1,FALSE)</f>
        <v>IF215</v>
      </c>
    </row>
    <row r="36" spans="1:3" ht="26.4" thickBot="1" x14ac:dyDescent="0.55000000000000004">
      <c r="A36" s="3" t="s">
        <v>4</v>
      </c>
      <c r="B36" s="2" t="s">
        <v>0</v>
      </c>
      <c r="C36" s="2" t="str">
        <f>VLOOKUP(A36,'PRE-REQ'!$B$2:$C$50,1,FALSE)</f>
        <v>MA026</v>
      </c>
    </row>
    <row r="37" spans="1:3" ht="26.4" thickBot="1" x14ac:dyDescent="0.55000000000000004">
      <c r="A37" s="3" t="s">
        <v>11</v>
      </c>
      <c r="B37" s="2" t="s">
        <v>1</v>
      </c>
      <c r="C37" s="2" t="str">
        <f>VLOOKUP(A37,'PRE-REQ'!$B$2:$C$50,1,FALSE)</f>
        <v>MA027</v>
      </c>
    </row>
    <row r="38" spans="1:3" ht="26.4" thickBot="1" x14ac:dyDescent="0.55000000000000004">
      <c r="A38" s="3" t="s">
        <v>7</v>
      </c>
      <c r="B38" s="2" t="s">
        <v>0</v>
      </c>
      <c r="C38" s="2" t="str">
        <f>VLOOKUP(A38,'PRE-REQ'!$B$2:$C$50,1,FALSE)</f>
        <v>MA036</v>
      </c>
    </row>
    <row r="39" spans="1:3" ht="26.4" thickBot="1" x14ac:dyDescent="0.55000000000000004">
      <c r="A39" s="3" t="s">
        <v>10</v>
      </c>
      <c r="B39" s="2" t="s">
        <v>1</v>
      </c>
      <c r="C39" s="2" t="str">
        <f>VLOOKUP(A39,'PRE-REQ'!$B$2:$C$50,1,FALSE)</f>
        <v>MA046</v>
      </c>
    </row>
    <row r="40" spans="1:3" ht="26.4" thickBot="1" x14ac:dyDescent="0.55000000000000004">
      <c r="A40" s="3" t="s">
        <v>12</v>
      </c>
      <c r="B40" s="2" t="s">
        <v>2</v>
      </c>
      <c r="C40" s="2" t="str">
        <f>VLOOKUP(A40,'PRE-REQ'!$B$2:$C$50,1,FALSE)</f>
        <v>MA128</v>
      </c>
    </row>
    <row r="41" spans="1:3" ht="26.4" thickBot="1" x14ac:dyDescent="0.55000000000000004">
      <c r="A41" s="3" t="s">
        <v>13</v>
      </c>
      <c r="B41" s="2" t="s">
        <v>3</v>
      </c>
      <c r="C41" s="2" t="str">
        <f>VLOOKUP(A41,'PRE-REQ'!$B$2:$C$50,1,FALSE)</f>
        <v>MA129</v>
      </c>
    </row>
    <row r="42" spans="1:3" ht="26.4" thickBot="1" x14ac:dyDescent="0.55000000000000004">
      <c r="A42" s="3" t="s">
        <v>27</v>
      </c>
      <c r="B42" s="2" t="s">
        <v>3</v>
      </c>
      <c r="C42" s="2" t="str">
        <f>VLOOKUP(A42,'PRE-REQ'!$B$2:$C$50,1,FALSE)</f>
        <v>ME262</v>
      </c>
    </row>
    <row r="43" spans="1:3" ht="26.4" thickBot="1" x14ac:dyDescent="0.55000000000000004">
      <c r="A43" s="3" t="s">
        <v>17</v>
      </c>
      <c r="B43" s="2" t="s">
        <v>1</v>
      </c>
      <c r="C43" s="2" t="str">
        <f>VLOOKUP(A43,'PRE-REQ'!$B$2:$C$50,1,FALSE)</f>
        <v>QF001</v>
      </c>
    </row>
    <row r="44" spans="1:3" ht="26.4" thickBot="1" x14ac:dyDescent="0.55000000000000004">
      <c r="A44" s="3" t="s">
        <v>21</v>
      </c>
      <c r="B44" s="2" t="s">
        <v>2</v>
      </c>
      <c r="C44" s="2" t="e">
        <f>VLOOKUP(A44,'PRE-REQ'!$B$2:$C$50,1,FALSE)</f>
        <v>#N/A</v>
      </c>
    </row>
    <row r="45" spans="1:3" ht="26.4" thickBot="1" x14ac:dyDescent="0.55000000000000004">
      <c r="A45" s="3" t="s">
        <v>31</v>
      </c>
      <c r="B45" s="2" t="s">
        <v>3</v>
      </c>
      <c r="C45" s="2" t="e">
        <f>VLOOKUP(A45,'PRE-REQ'!$B$2:$C$50,1,FALSE)</f>
        <v>#N/A</v>
      </c>
    </row>
    <row r="46" spans="1:3" ht="26.4" thickBot="1" x14ac:dyDescent="0.55000000000000004">
      <c r="A46" s="3" t="s">
        <v>39</v>
      </c>
      <c r="B46" s="2" t="s">
        <v>32</v>
      </c>
      <c r="C46" s="2" t="e">
        <f>VLOOKUP(A46,'PRE-REQ'!$B$2:$C$50,1,FALSE)</f>
        <v>#N/A</v>
      </c>
    </row>
    <row r="47" spans="1:3" ht="26.4" thickBot="1" x14ac:dyDescent="0.55000000000000004">
      <c r="A47" s="3" t="s">
        <v>41</v>
      </c>
      <c r="B47" s="2" t="s">
        <v>32</v>
      </c>
      <c r="C47" s="2" t="e">
        <f>VLOOKUP(A47,'PRE-REQ'!$B$2:$C$50,1,FALSE)</f>
        <v>#N/A</v>
      </c>
    </row>
    <row r="48" spans="1:3" ht="26.4" thickBot="1" x14ac:dyDescent="0.55000000000000004">
      <c r="A48" s="3" t="s">
        <v>44</v>
      </c>
      <c r="B48" s="2" t="s">
        <v>33</v>
      </c>
      <c r="C48" s="2" t="e">
        <f>VLOOKUP(A48,'PRE-REQ'!$B$2:$C$50,1,FALSE)</f>
        <v>#N/A</v>
      </c>
    </row>
    <row r="49" spans="1:3" ht="26.4" thickBot="1" x14ac:dyDescent="0.55000000000000004">
      <c r="A49" s="3" t="s">
        <v>48</v>
      </c>
      <c r="B49" s="2" t="s">
        <v>34</v>
      </c>
      <c r="C49" s="2" t="e">
        <f>VLOOKUP(A49,'PRE-REQ'!$B$2:$C$50,1,FALSE)</f>
        <v>#N/A</v>
      </c>
    </row>
    <row r="50" spans="1:3" ht="26.4" thickBot="1" x14ac:dyDescent="0.55000000000000004">
      <c r="A50" s="3" t="s">
        <v>55</v>
      </c>
      <c r="B50" s="2" t="s">
        <v>37</v>
      </c>
      <c r="C50" s="2" t="e">
        <f>VLOOKUP(A50,'PRE-REQ'!$B$2:$C$50,1,FALSE)</f>
        <v>#N/A</v>
      </c>
    </row>
  </sheetData>
  <sortState xmlns:xlrd2="http://schemas.microsoft.com/office/spreadsheetml/2017/richdata2" ref="A2:C50">
    <sortCondition ref="C2:C50"/>
  </sortState>
  <phoneticPr fontId="1" type="noConversion"/>
  <pageMargins left="0.25" right="0.25" top="0.75" bottom="0.75" header="0.3" footer="0.3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F68A-E9BF-9F41-B47B-408717FF11BD}">
  <dimension ref="A1:L50"/>
  <sheetViews>
    <sheetView zoomScale="130" zoomScaleNormal="130" workbookViewId="0">
      <selection activeCell="B1" sqref="B1"/>
    </sheetView>
  </sheetViews>
  <sheetFormatPr defaultColWidth="10.69921875" defaultRowHeight="15.6" x14ac:dyDescent="0.3"/>
  <cols>
    <col min="1" max="1" width="10.59765625" bestFit="1" customWidth="1"/>
    <col min="2" max="2" width="6.796875" bestFit="1" customWidth="1"/>
    <col min="3" max="3" width="39.3984375" bestFit="1" customWidth="1"/>
    <col min="4" max="4" width="9.796875" bestFit="1" customWidth="1"/>
    <col min="5" max="5" width="8.09765625" style="1" bestFit="1" customWidth="1"/>
    <col min="6" max="6" width="4.59765625" style="1" bestFit="1" customWidth="1"/>
    <col min="7" max="8" width="8.5" style="1" bestFit="1" customWidth="1"/>
    <col min="9" max="11" width="6.796875" bestFit="1" customWidth="1"/>
    <col min="12" max="12" width="7.09765625" bestFit="1" customWidth="1"/>
  </cols>
  <sheetData>
    <row r="1" spans="1:12" s="6" customFormat="1" x14ac:dyDescent="0.3">
      <c r="A1" s="6" t="s">
        <v>126</v>
      </c>
      <c r="B1" s="4" t="s">
        <v>130</v>
      </c>
      <c r="C1" s="4" t="s">
        <v>58</v>
      </c>
      <c r="D1" s="4" t="s">
        <v>129</v>
      </c>
      <c r="E1" s="5" t="s">
        <v>59</v>
      </c>
      <c r="F1" s="5" t="s">
        <v>60</v>
      </c>
      <c r="G1" s="5" t="s">
        <v>124</v>
      </c>
      <c r="H1" s="5" t="s">
        <v>125</v>
      </c>
      <c r="I1" s="5" t="s">
        <v>117</v>
      </c>
      <c r="J1" s="5" t="s">
        <v>118</v>
      </c>
      <c r="K1" s="11" t="s">
        <v>123</v>
      </c>
      <c r="L1" s="9" t="s">
        <v>121</v>
      </c>
    </row>
    <row r="2" spans="1:12" x14ac:dyDescent="0.3">
      <c r="A2" t="s">
        <v>128</v>
      </c>
      <c r="B2" s="7" t="s">
        <v>57</v>
      </c>
      <c r="C2" s="7" t="s">
        <v>114</v>
      </c>
      <c r="D2" s="7" t="str">
        <f>VLOOKUP(B2,QUADRO!$A$2:$B$50,2,FALSE)</f>
        <v>10º período</v>
      </c>
      <c r="E2" s="8">
        <v>30</v>
      </c>
      <c r="F2" s="8">
        <v>1</v>
      </c>
      <c r="G2" s="8"/>
      <c r="H2" s="8"/>
      <c r="I2" s="8" t="s">
        <v>122</v>
      </c>
      <c r="J2" s="8" t="s">
        <v>53</v>
      </c>
      <c r="K2" s="8" t="s">
        <v>54</v>
      </c>
      <c r="L2" s="7">
        <v>2940</v>
      </c>
    </row>
    <row r="3" spans="1:12" x14ac:dyDescent="0.3">
      <c r="A3" t="s">
        <v>128</v>
      </c>
      <c r="B3" s="7" t="s">
        <v>56</v>
      </c>
      <c r="C3" s="7" t="s">
        <v>115</v>
      </c>
      <c r="D3" s="7" t="str">
        <f>VLOOKUP(B3,QUADRO!$A$2:$B$50,2,FALSE)</f>
        <v>10º período</v>
      </c>
      <c r="E3" s="8">
        <v>30</v>
      </c>
      <c r="F3" s="8">
        <v>1</v>
      </c>
      <c r="G3" s="8"/>
      <c r="H3" s="8"/>
      <c r="I3" s="8" t="s">
        <v>122</v>
      </c>
      <c r="J3" s="8" t="s">
        <v>53</v>
      </c>
      <c r="K3" s="8" t="s">
        <v>54</v>
      </c>
      <c r="L3" s="7">
        <v>2940</v>
      </c>
    </row>
    <row r="4" spans="1:12" x14ac:dyDescent="0.3">
      <c r="A4" t="s">
        <v>127</v>
      </c>
      <c r="B4" s="7" t="s">
        <v>4</v>
      </c>
      <c r="C4" s="7" t="s">
        <v>61</v>
      </c>
      <c r="D4" s="7" t="str">
        <f>VLOOKUP(B4,QUADRO!$A$2:$B$50,2,FALSE)</f>
        <v>1º período</v>
      </c>
      <c r="E4" s="8">
        <v>60</v>
      </c>
      <c r="F4" s="8">
        <v>1</v>
      </c>
      <c r="G4" s="8"/>
      <c r="H4" s="8"/>
      <c r="I4" s="10" t="s">
        <v>116</v>
      </c>
      <c r="J4" s="10"/>
      <c r="K4" s="10"/>
      <c r="L4" s="10"/>
    </row>
    <row r="5" spans="1:12" x14ac:dyDescent="0.3">
      <c r="A5" t="s">
        <v>127</v>
      </c>
      <c r="B5" s="7" t="s">
        <v>5</v>
      </c>
      <c r="C5" s="7" t="s">
        <v>62</v>
      </c>
      <c r="D5" s="7" t="str">
        <f>VLOOKUP(B5,QUADRO!$A$2:$B$50,2,FALSE)</f>
        <v>1º período</v>
      </c>
      <c r="E5" s="8">
        <v>60</v>
      </c>
      <c r="F5" s="8">
        <v>1</v>
      </c>
      <c r="G5" s="8"/>
      <c r="H5" s="8"/>
      <c r="I5" s="10" t="s">
        <v>116</v>
      </c>
      <c r="J5" s="8"/>
      <c r="K5" s="8"/>
      <c r="L5" s="8"/>
    </row>
    <row r="6" spans="1:12" x14ac:dyDescent="0.3">
      <c r="A6" t="s">
        <v>127</v>
      </c>
      <c r="B6" s="7" t="s">
        <v>6</v>
      </c>
      <c r="C6" s="7" t="s">
        <v>63</v>
      </c>
      <c r="D6" s="7" t="str">
        <f>VLOOKUP(B6,QUADRO!$A$2:$B$50,2,FALSE)</f>
        <v>1º período</v>
      </c>
      <c r="E6" s="8">
        <v>60</v>
      </c>
      <c r="F6" s="8">
        <v>1</v>
      </c>
      <c r="G6" s="8"/>
      <c r="H6" s="8"/>
      <c r="I6" s="10" t="s">
        <v>116</v>
      </c>
      <c r="J6" s="8"/>
      <c r="K6" s="8"/>
      <c r="L6" s="8"/>
    </row>
    <row r="7" spans="1:12" x14ac:dyDescent="0.3">
      <c r="A7" t="s">
        <v>127</v>
      </c>
      <c r="B7" s="7" t="s">
        <v>7</v>
      </c>
      <c r="C7" s="7" t="s">
        <v>64</v>
      </c>
      <c r="D7" s="7" t="str">
        <f>VLOOKUP(B7,QUADRO!$A$2:$B$50,2,FALSE)</f>
        <v>1º período</v>
      </c>
      <c r="E7" s="8">
        <v>60</v>
      </c>
      <c r="F7" s="8">
        <v>1</v>
      </c>
      <c r="G7" s="8"/>
      <c r="H7" s="8"/>
      <c r="I7" s="10" t="s">
        <v>116</v>
      </c>
      <c r="J7" s="8"/>
      <c r="K7" s="8"/>
      <c r="L7" s="8"/>
    </row>
    <row r="8" spans="1:12" x14ac:dyDescent="0.3">
      <c r="A8" t="s">
        <v>128</v>
      </c>
      <c r="B8" s="7" t="s">
        <v>8</v>
      </c>
      <c r="C8" s="7" t="s">
        <v>78</v>
      </c>
      <c r="D8" s="7" t="str">
        <f>VLOOKUP(B8,QUADRO!$A$2:$B$50,2,FALSE)</f>
        <v>1º período</v>
      </c>
      <c r="E8" s="8">
        <v>30</v>
      </c>
      <c r="F8" s="8">
        <v>1</v>
      </c>
      <c r="G8" s="8"/>
      <c r="H8" s="8"/>
      <c r="I8" s="10" t="s">
        <v>116</v>
      </c>
      <c r="J8" s="10"/>
      <c r="K8" s="10"/>
      <c r="L8" s="7"/>
    </row>
    <row r="9" spans="1:12" x14ac:dyDescent="0.3">
      <c r="A9" t="s">
        <v>128</v>
      </c>
      <c r="B9" s="7" t="s">
        <v>9</v>
      </c>
      <c r="C9" s="7" t="s">
        <v>79</v>
      </c>
      <c r="D9" s="7" t="str">
        <f>VLOOKUP(B9,QUADRO!$A$2:$B$50,2,FALSE)</f>
        <v>1º período</v>
      </c>
      <c r="E9" s="8">
        <v>30</v>
      </c>
      <c r="F9" s="8">
        <v>1</v>
      </c>
      <c r="G9" s="8"/>
      <c r="H9" s="8"/>
      <c r="I9" s="10" t="s">
        <v>116</v>
      </c>
      <c r="J9" s="8"/>
      <c r="K9" s="8"/>
      <c r="L9" s="7"/>
    </row>
    <row r="10" spans="1:12" x14ac:dyDescent="0.3">
      <c r="A10" t="s">
        <v>127</v>
      </c>
      <c r="B10" s="7" t="s">
        <v>10</v>
      </c>
      <c r="C10" s="7" t="s">
        <v>65</v>
      </c>
      <c r="D10" s="7" t="str">
        <f>VLOOKUP(B10,QUADRO!$A$2:$B$50,2,FALSE)</f>
        <v>2º período</v>
      </c>
      <c r="E10" s="8">
        <v>60</v>
      </c>
      <c r="F10" s="8">
        <v>1</v>
      </c>
      <c r="G10" s="8"/>
      <c r="H10" s="8"/>
      <c r="I10" s="8" t="s">
        <v>7</v>
      </c>
      <c r="J10" s="8"/>
      <c r="K10" s="8"/>
      <c r="L10" s="8"/>
    </row>
    <row r="11" spans="1:12" x14ac:dyDescent="0.3">
      <c r="A11" t="s">
        <v>127</v>
      </c>
      <c r="B11" s="7" t="s">
        <v>11</v>
      </c>
      <c r="C11" s="7" t="s">
        <v>66</v>
      </c>
      <c r="D11" s="7" t="str">
        <f>VLOOKUP(B11,QUADRO!$A$2:$B$50,2,FALSE)</f>
        <v>2º período</v>
      </c>
      <c r="E11" s="8">
        <v>60</v>
      </c>
      <c r="F11" s="8">
        <v>1</v>
      </c>
      <c r="G11" s="8"/>
      <c r="H11" s="8"/>
      <c r="I11" s="8" t="s">
        <v>4</v>
      </c>
      <c r="J11" s="8"/>
      <c r="K11" s="8"/>
      <c r="L11" s="8"/>
    </row>
    <row r="12" spans="1:12" x14ac:dyDescent="0.3">
      <c r="A12" t="s">
        <v>127</v>
      </c>
      <c r="B12" s="7" t="s">
        <v>14</v>
      </c>
      <c r="C12" s="7" t="s">
        <v>67</v>
      </c>
      <c r="D12" s="7" t="str">
        <f>VLOOKUP(B12,QUADRO!$A$2:$B$50,2,FALSE)</f>
        <v>2º período</v>
      </c>
      <c r="E12" s="8">
        <v>60</v>
      </c>
      <c r="F12" s="8">
        <v>1</v>
      </c>
      <c r="G12" s="8"/>
      <c r="H12" s="8"/>
      <c r="I12" s="8" t="s">
        <v>6</v>
      </c>
      <c r="J12" s="8"/>
      <c r="K12" s="8"/>
      <c r="L12" s="8"/>
    </row>
    <row r="13" spans="1:12" x14ac:dyDescent="0.3">
      <c r="A13" t="s">
        <v>127</v>
      </c>
      <c r="B13" s="7" t="s">
        <v>25</v>
      </c>
      <c r="C13" s="7" t="s">
        <v>68</v>
      </c>
      <c r="D13" s="7" t="str">
        <f>VLOOKUP(B13,QUADRO!$A$2:$B$50,2,FALSE)</f>
        <v>2º período</v>
      </c>
      <c r="E13" s="8">
        <v>60</v>
      </c>
      <c r="F13" s="8">
        <v>1</v>
      </c>
      <c r="G13" s="8"/>
      <c r="H13" s="8"/>
      <c r="I13" s="8" t="s">
        <v>4</v>
      </c>
      <c r="J13" s="8"/>
      <c r="K13" s="8"/>
      <c r="L13" s="8"/>
    </row>
    <row r="14" spans="1:12" x14ac:dyDescent="0.3">
      <c r="A14" t="s">
        <v>127</v>
      </c>
      <c r="B14" s="7" t="s">
        <v>17</v>
      </c>
      <c r="C14" s="7" t="s">
        <v>69</v>
      </c>
      <c r="D14" s="7" t="str">
        <f>VLOOKUP(B14,QUADRO!$A$2:$B$50,2,FALSE)</f>
        <v>2º período</v>
      </c>
      <c r="E14" s="8">
        <v>60</v>
      </c>
      <c r="F14" s="8">
        <v>1</v>
      </c>
      <c r="G14" s="8"/>
      <c r="H14" s="8"/>
      <c r="I14" s="10" t="s">
        <v>116</v>
      </c>
      <c r="J14" s="8"/>
      <c r="K14" s="8"/>
      <c r="L14" s="8"/>
    </row>
    <row r="15" spans="1:12" x14ac:dyDescent="0.3">
      <c r="A15" t="s">
        <v>128</v>
      </c>
      <c r="B15" s="7" t="s">
        <v>15</v>
      </c>
      <c r="C15" s="7" t="s">
        <v>80</v>
      </c>
      <c r="D15" s="7" t="str">
        <f>VLOOKUP(B15,QUADRO!$A$2:$B$50,2,FALSE)</f>
        <v>2º período</v>
      </c>
      <c r="E15" s="8">
        <v>30</v>
      </c>
      <c r="F15" s="8">
        <v>1</v>
      </c>
      <c r="G15" s="8"/>
      <c r="H15" s="8" t="s">
        <v>9</v>
      </c>
      <c r="I15" s="8"/>
      <c r="J15" s="8"/>
      <c r="K15" s="8"/>
      <c r="L15" s="7"/>
    </row>
    <row r="16" spans="1:12" x14ac:dyDescent="0.3">
      <c r="A16" t="s">
        <v>128</v>
      </c>
      <c r="B16" s="7" t="s">
        <v>16</v>
      </c>
      <c r="C16" s="7" t="s">
        <v>81</v>
      </c>
      <c r="D16" s="7" t="str">
        <f>VLOOKUP(B16,QUADRO!$A$2:$B$50,2,FALSE)</f>
        <v>2º período</v>
      </c>
      <c r="E16" s="8">
        <v>60</v>
      </c>
      <c r="F16" s="8">
        <v>1</v>
      </c>
      <c r="G16" s="8" t="s">
        <v>10</v>
      </c>
      <c r="H16" s="8"/>
      <c r="I16" s="8" t="s">
        <v>4</v>
      </c>
      <c r="J16" s="8"/>
      <c r="K16" s="8"/>
      <c r="L16" s="7"/>
    </row>
    <row r="17" spans="1:12" x14ac:dyDescent="0.3">
      <c r="A17" t="s">
        <v>127</v>
      </c>
      <c r="B17" s="7" t="s">
        <v>12</v>
      </c>
      <c r="C17" s="7" t="s">
        <v>70</v>
      </c>
      <c r="D17" s="7" t="str">
        <f>VLOOKUP(B17,QUADRO!$A$2:$B$50,2,FALSE)</f>
        <v>3º período</v>
      </c>
      <c r="E17" s="8">
        <v>60</v>
      </c>
      <c r="F17" s="8">
        <v>1</v>
      </c>
      <c r="G17" s="8"/>
      <c r="H17" s="8"/>
      <c r="I17" s="8" t="s">
        <v>11</v>
      </c>
      <c r="J17" s="8" t="s">
        <v>7</v>
      </c>
      <c r="K17" s="8"/>
      <c r="L17" s="8"/>
    </row>
    <row r="18" spans="1:12" x14ac:dyDescent="0.3">
      <c r="A18" t="s">
        <v>127</v>
      </c>
      <c r="B18" s="7" t="s">
        <v>19</v>
      </c>
      <c r="C18" s="7" t="s">
        <v>71</v>
      </c>
      <c r="D18" s="7" t="str">
        <f>VLOOKUP(B18,QUADRO!$A$2:$B$50,2,FALSE)</f>
        <v>3º período</v>
      </c>
      <c r="E18" s="8">
        <v>60</v>
      </c>
      <c r="F18" s="8">
        <v>1</v>
      </c>
      <c r="G18" s="8"/>
      <c r="H18" s="8"/>
      <c r="I18" s="8" t="s">
        <v>5</v>
      </c>
      <c r="J18" s="8" t="s">
        <v>11</v>
      </c>
      <c r="K18" s="8"/>
      <c r="L18" s="8"/>
    </row>
    <row r="19" spans="1:12" x14ac:dyDescent="0.3">
      <c r="A19" t="s">
        <v>127</v>
      </c>
      <c r="B19" s="7" t="s">
        <v>18</v>
      </c>
      <c r="C19" s="7" t="s">
        <v>72</v>
      </c>
      <c r="D19" s="7" t="str">
        <f>VLOOKUP(B19,QUADRO!$A$2:$B$50,2,FALSE)</f>
        <v>3º período</v>
      </c>
      <c r="E19" s="8">
        <v>60</v>
      </c>
      <c r="F19" s="8">
        <v>1</v>
      </c>
      <c r="G19" s="8" t="s">
        <v>12</v>
      </c>
      <c r="H19" s="8"/>
      <c r="I19" s="8" t="s">
        <v>14</v>
      </c>
      <c r="J19" s="8"/>
      <c r="K19" s="8"/>
      <c r="L19" s="8"/>
    </row>
    <row r="20" spans="1:12" x14ac:dyDescent="0.3">
      <c r="A20" t="s">
        <v>127</v>
      </c>
      <c r="B20" s="7" t="s">
        <v>20</v>
      </c>
      <c r="C20" s="7" t="s">
        <v>73</v>
      </c>
      <c r="D20" s="7" t="str">
        <f>VLOOKUP(B20,QUADRO!$A$2:$B$50,2,FALSE)</f>
        <v>3º período</v>
      </c>
      <c r="E20" s="8">
        <v>60</v>
      </c>
      <c r="F20" s="8">
        <v>1</v>
      </c>
      <c r="G20" s="8" t="s">
        <v>12</v>
      </c>
      <c r="H20" s="8"/>
      <c r="I20" s="8" t="s">
        <v>6</v>
      </c>
      <c r="J20" s="8"/>
      <c r="K20" s="8"/>
      <c r="L20" s="8"/>
    </row>
    <row r="21" spans="1:12" x14ac:dyDescent="0.3">
      <c r="A21" t="s">
        <v>128</v>
      </c>
      <c r="B21" s="7" t="s">
        <v>24</v>
      </c>
      <c r="C21" s="7" t="s">
        <v>82</v>
      </c>
      <c r="D21" s="7" t="str">
        <f>VLOOKUP(B21,QUADRO!$A$2:$B$50,2,FALSE)</f>
        <v>3º período</v>
      </c>
      <c r="E21" s="8">
        <v>60</v>
      </c>
      <c r="F21" s="8">
        <v>1</v>
      </c>
      <c r="G21" s="8"/>
      <c r="H21" s="8"/>
      <c r="I21" s="8" t="s">
        <v>8</v>
      </c>
      <c r="J21" s="8"/>
      <c r="K21" s="8"/>
      <c r="L21" s="7"/>
    </row>
    <row r="22" spans="1:12" x14ac:dyDescent="0.3">
      <c r="A22" t="s">
        <v>128</v>
      </c>
      <c r="B22" s="7" t="s">
        <v>22</v>
      </c>
      <c r="C22" s="7" t="s">
        <v>85</v>
      </c>
      <c r="D22" s="7" t="str">
        <f>VLOOKUP(B22,QUADRO!$A$2:$B$50,2,FALSE)</f>
        <v>3º período</v>
      </c>
      <c r="E22" s="8">
        <v>60</v>
      </c>
      <c r="F22" s="8">
        <v>1</v>
      </c>
      <c r="G22" s="8"/>
      <c r="H22" s="8"/>
      <c r="I22" s="8" t="s">
        <v>16</v>
      </c>
      <c r="J22" s="8"/>
      <c r="K22" s="8"/>
      <c r="L22" s="7"/>
    </row>
    <row r="23" spans="1:12" x14ac:dyDescent="0.3">
      <c r="A23" t="s">
        <v>128</v>
      </c>
      <c r="B23" s="7" t="s">
        <v>23</v>
      </c>
      <c r="C23" s="7" t="s">
        <v>86</v>
      </c>
      <c r="D23" s="7" t="str">
        <f>VLOOKUP(B23,QUADRO!$A$2:$B$50,2,FALSE)</f>
        <v>3º período</v>
      </c>
      <c r="E23" s="8">
        <v>30</v>
      </c>
      <c r="F23" s="8">
        <v>1</v>
      </c>
      <c r="G23" s="8" t="s">
        <v>21</v>
      </c>
      <c r="H23" s="8"/>
      <c r="I23" s="8" t="s">
        <v>16</v>
      </c>
      <c r="J23" s="8"/>
      <c r="K23" s="8"/>
      <c r="L23" s="7"/>
    </row>
    <row r="24" spans="1:12" x14ac:dyDescent="0.3">
      <c r="A24" t="s">
        <v>127</v>
      </c>
      <c r="B24" s="7" t="s">
        <v>13</v>
      </c>
      <c r="C24" s="7" t="s">
        <v>74</v>
      </c>
      <c r="D24" s="7" t="str">
        <f>VLOOKUP(B24,QUADRO!$A$2:$B$50,2,FALSE)</f>
        <v>4º período</v>
      </c>
      <c r="E24" s="8">
        <v>60</v>
      </c>
      <c r="F24" s="8">
        <v>1</v>
      </c>
      <c r="G24" s="8"/>
      <c r="H24" s="8"/>
      <c r="I24" s="8"/>
      <c r="J24" s="8" t="s">
        <v>12</v>
      </c>
      <c r="K24" s="8"/>
      <c r="L24" s="8"/>
    </row>
    <row r="25" spans="1:12" x14ac:dyDescent="0.3">
      <c r="A25" t="s">
        <v>127</v>
      </c>
      <c r="B25" s="7" t="s">
        <v>27</v>
      </c>
      <c r="C25" s="7" t="s">
        <v>75</v>
      </c>
      <c r="D25" s="7" t="str">
        <f>VLOOKUP(B25,QUADRO!$A$2:$B$50,2,FALSE)</f>
        <v>4º período</v>
      </c>
      <c r="E25" s="8">
        <v>60</v>
      </c>
      <c r="F25" s="8">
        <v>1</v>
      </c>
      <c r="G25" s="10" t="s">
        <v>116</v>
      </c>
      <c r="H25" s="10"/>
      <c r="I25" s="8"/>
      <c r="J25" s="8"/>
      <c r="K25" s="8"/>
      <c r="L25" s="8"/>
    </row>
    <row r="26" spans="1:12" x14ac:dyDescent="0.3">
      <c r="A26" t="s">
        <v>127</v>
      </c>
      <c r="B26" s="7" t="s">
        <v>28</v>
      </c>
      <c r="C26" s="7" t="s">
        <v>76</v>
      </c>
      <c r="D26" s="7" t="str">
        <f>VLOOKUP(B26,QUADRO!$A$2:$B$50,2,FALSE)</f>
        <v>4º período</v>
      </c>
      <c r="E26" s="8">
        <v>60</v>
      </c>
      <c r="F26" s="8">
        <v>1</v>
      </c>
      <c r="G26" s="8" t="s">
        <v>13</v>
      </c>
      <c r="H26" s="8"/>
      <c r="I26" s="8" t="s">
        <v>20</v>
      </c>
      <c r="J26" s="8"/>
      <c r="K26" s="8"/>
      <c r="L26" s="8"/>
    </row>
    <row r="27" spans="1:12" x14ac:dyDescent="0.3">
      <c r="A27" t="s">
        <v>128</v>
      </c>
      <c r="B27" s="7" t="s">
        <v>30</v>
      </c>
      <c r="C27" s="7" t="s">
        <v>87</v>
      </c>
      <c r="D27" s="7" t="str">
        <f>VLOOKUP(B27,QUADRO!$A$2:$B$50,2,FALSE)</f>
        <v>4º período</v>
      </c>
      <c r="E27" s="8">
        <v>60</v>
      </c>
      <c r="F27" s="8">
        <v>1</v>
      </c>
      <c r="G27" s="8"/>
      <c r="H27" s="8"/>
      <c r="I27" s="8" t="s">
        <v>8</v>
      </c>
      <c r="J27" s="8" t="s">
        <v>25</v>
      </c>
      <c r="K27" s="8"/>
      <c r="L27" s="7"/>
    </row>
    <row r="28" spans="1:12" x14ac:dyDescent="0.3">
      <c r="A28" t="s">
        <v>128</v>
      </c>
      <c r="B28" s="7" t="s">
        <v>26</v>
      </c>
      <c r="C28" s="7" t="s">
        <v>90</v>
      </c>
      <c r="D28" s="7" t="str">
        <f>VLOOKUP(B28,QUADRO!$A$2:$B$50,2,FALSE)</f>
        <v>4º período</v>
      </c>
      <c r="E28" s="8">
        <v>60</v>
      </c>
      <c r="F28" s="8">
        <v>1</v>
      </c>
      <c r="G28" s="8" t="s">
        <v>19</v>
      </c>
      <c r="H28" s="8"/>
      <c r="I28" s="8" t="s">
        <v>16</v>
      </c>
      <c r="J28" s="8" t="s">
        <v>25</v>
      </c>
      <c r="K28" s="8"/>
      <c r="L28" s="7"/>
    </row>
    <row r="29" spans="1:12" x14ac:dyDescent="0.3">
      <c r="A29" t="s">
        <v>128</v>
      </c>
      <c r="B29" s="7" t="s">
        <v>29</v>
      </c>
      <c r="C29" s="7" t="s">
        <v>91</v>
      </c>
      <c r="D29" s="7" t="str">
        <f>VLOOKUP(B29,QUADRO!$A$2:$B$50,2,FALSE)</f>
        <v>4º período</v>
      </c>
      <c r="E29" s="8">
        <v>30</v>
      </c>
      <c r="F29" s="8">
        <v>1</v>
      </c>
      <c r="G29" s="8" t="s">
        <v>24</v>
      </c>
      <c r="H29" s="8"/>
      <c r="I29" s="8"/>
      <c r="J29" s="8"/>
      <c r="K29" s="8"/>
      <c r="L29" s="7"/>
    </row>
    <row r="30" spans="1:12" x14ac:dyDescent="0.3">
      <c r="A30" t="s">
        <v>128</v>
      </c>
      <c r="B30" s="7" t="s">
        <v>38</v>
      </c>
      <c r="C30" s="7" t="s">
        <v>92</v>
      </c>
      <c r="D30" s="7" t="str">
        <f>VLOOKUP(B30,QUADRO!$A$2:$B$50,2,FALSE)</f>
        <v>5º período</v>
      </c>
      <c r="E30" s="8">
        <v>60</v>
      </c>
      <c r="F30" s="8">
        <v>1</v>
      </c>
      <c r="G30" s="8"/>
      <c r="H30" s="8"/>
      <c r="I30" s="8" t="s">
        <v>25</v>
      </c>
      <c r="J30" s="8"/>
      <c r="K30" s="8"/>
      <c r="L30" s="7"/>
    </row>
    <row r="31" spans="1:12" x14ac:dyDescent="0.3">
      <c r="A31" t="s">
        <v>128</v>
      </c>
      <c r="B31" s="7" t="s">
        <v>40</v>
      </c>
      <c r="C31" s="7" t="s">
        <v>95</v>
      </c>
      <c r="D31" s="7" t="str">
        <f>VLOOKUP(B31,QUADRO!$A$2:$B$50,2,FALSE)</f>
        <v>5º período</v>
      </c>
      <c r="E31" s="8">
        <v>60</v>
      </c>
      <c r="F31" s="8">
        <v>1</v>
      </c>
      <c r="G31" s="8"/>
      <c r="H31" s="8"/>
      <c r="I31" s="8" t="s">
        <v>4</v>
      </c>
      <c r="J31" s="8"/>
      <c r="K31" s="8"/>
      <c r="L31" s="7"/>
    </row>
    <row r="32" spans="1:12" x14ac:dyDescent="0.3">
      <c r="A32" t="s">
        <v>128</v>
      </c>
      <c r="B32" s="7" t="s">
        <v>42</v>
      </c>
      <c r="C32" s="7" t="s">
        <v>98</v>
      </c>
      <c r="D32" s="7" t="str">
        <f>VLOOKUP(B32,QUADRO!$A$2:$B$50,2,FALSE)</f>
        <v>5º período</v>
      </c>
      <c r="E32" s="8">
        <v>30</v>
      </c>
      <c r="F32" s="8">
        <v>1</v>
      </c>
      <c r="G32" s="8"/>
      <c r="H32" s="8"/>
      <c r="I32" s="8" t="s">
        <v>30</v>
      </c>
      <c r="J32" s="8" t="s">
        <v>14</v>
      </c>
      <c r="K32" s="8" t="s">
        <v>17</v>
      </c>
      <c r="L32" s="7"/>
    </row>
    <row r="33" spans="1:12" x14ac:dyDescent="0.3">
      <c r="A33" t="s">
        <v>127</v>
      </c>
      <c r="B33" s="7" t="s">
        <v>43</v>
      </c>
      <c r="C33" s="7" t="s">
        <v>77</v>
      </c>
      <c r="D33" s="7" t="str">
        <f>VLOOKUP(B33,QUADRO!$A$2:$B$50,2,FALSE)</f>
        <v>6º período</v>
      </c>
      <c r="E33" s="8">
        <v>60</v>
      </c>
      <c r="F33" s="8">
        <v>1</v>
      </c>
      <c r="G33" s="8"/>
      <c r="H33" s="8"/>
      <c r="I33" s="8" t="s">
        <v>18</v>
      </c>
      <c r="J33" s="8"/>
      <c r="K33" s="8"/>
      <c r="L33" s="8"/>
    </row>
    <row r="34" spans="1:12" x14ac:dyDescent="0.3">
      <c r="A34" t="s">
        <v>128</v>
      </c>
      <c r="B34" s="7" t="s">
        <v>45</v>
      </c>
      <c r="C34" s="7" t="s">
        <v>101</v>
      </c>
      <c r="D34" s="7" t="str">
        <f>VLOOKUP(B34,QUADRO!$A$2:$B$50,2,FALSE)</f>
        <v>6º período</v>
      </c>
      <c r="E34" s="8">
        <v>60</v>
      </c>
      <c r="F34" s="8">
        <v>1</v>
      </c>
      <c r="G34" s="8" t="s">
        <v>38</v>
      </c>
      <c r="H34" s="8"/>
      <c r="I34" s="8" t="s">
        <v>30</v>
      </c>
      <c r="J34" s="8"/>
      <c r="K34" s="8"/>
      <c r="L34" s="7"/>
    </row>
    <row r="35" spans="1:12" x14ac:dyDescent="0.3">
      <c r="A35" t="s">
        <v>128</v>
      </c>
      <c r="B35" s="7" t="s">
        <v>46</v>
      </c>
      <c r="C35" s="7" t="s">
        <v>102</v>
      </c>
      <c r="D35" s="7" t="str">
        <f>VLOOKUP(B35,QUADRO!$A$2:$B$50,2,FALSE)</f>
        <v>6º período</v>
      </c>
      <c r="E35" s="8">
        <v>60</v>
      </c>
      <c r="F35" s="8">
        <v>1</v>
      </c>
      <c r="G35" s="8"/>
      <c r="H35" s="8"/>
      <c r="I35" s="8" t="s">
        <v>28</v>
      </c>
      <c r="J35" s="8"/>
      <c r="K35" s="8"/>
      <c r="L35" s="7"/>
    </row>
    <row r="36" spans="1:12" x14ac:dyDescent="0.3">
      <c r="A36" t="s">
        <v>128</v>
      </c>
      <c r="B36" s="7" t="s">
        <v>47</v>
      </c>
      <c r="C36" s="7" t="s">
        <v>103</v>
      </c>
      <c r="D36" s="7" t="str">
        <f>VLOOKUP(B36,QUADRO!$A$2:$B$50,2,FALSE)</f>
        <v>6º período</v>
      </c>
      <c r="E36" s="8">
        <v>30</v>
      </c>
      <c r="F36" s="8">
        <v>1</v>
      </c>
      <c r="G36" s="8"/>
      <c r="H36" s="8"/>
      <c r="I36" s="8" t="s">
        <v>16</v>
      </c>
      <c r="J36" s="8" t="s">
        <v>42</v>
      </c>
      <c r="K36" s="8" t="s">
        <v>13</v>
      </c>
      <c r="L36" s="7"/>
    </row>
    <row r="37" spans="1:12" x14ac:dyDescent="0.3">
      <c r="A37" t="s">
        <v>128</v>
      </c>
      <c r="B37" s="7" t="s">
        <v>49</v>
      </c>
      <c r="C37" s="7" t="s">
        <v>106</v>
      </c>
      <c r="D37" s="7" t="str">
        <f>VLOOKUP(B37,QUADRO!$A$2:$B$50,2,FALSE)</f>
        <v>7º período</v>
      </c>
      <c r="E37" s="8">
        <v>30</v>
      </c>
      <c r="F37" s="8">
        <v>1</v>
      </c>
      <c r="G37" s="8"/>
      <c r="H37" s="8"/>
      <c r="I37" s="8" t="s">
        <v>47</v>
      </c>
      <c r="J37" s="8"/>
      <c r="K37" s="8"/>
      <c r="L37" s="7"/>
    </row>
    <row r="38" spans="1:12" x14ac:dyDescent="0.3">
      <c r="A38" t="s">
        <v>128</v>
      </c>
      <c r="B38" s="7" t="s">
        <v>50</v>
      </c>
      <c r="C38" s="7" t="s">
        <v>107</v>
      </c>
      <c r="D38" s="7" t="str">
        <f>VLOOKUP(B38,QUADRO!$A$2:$B$50,2,FALSE)</f>
        <v>8º período</v>
      </c>
      <c r="E38" s="8">
        <v>30</v>
      </c>
      <c r="F38" s="8">
        <v>1</v>
      </c>
      <c r="G38" s="8"/>
      <c r="H38" s="8"/>
      <c r="I38" s="8" t="s">
        <v>49</v>
      </c>
      <c r="J38" s="8"/>
      <c r="K38" s="8"/>
      <c r="L38" s="7"/>
    </row>
    <row r="39" spans="1:12" x14ac:dyDescent="0.3">
      <c r="A39" t="s">
        <v>128</v>
      </c>
      <c r="B39" s="7" t="s">
        <v>51</v>
      </c>
      <c r="C39" s="7" t="s">
        <v>108</v>
      </c>
      <c r="D39" s="7" t="str">
        <f>VLOOKUP(B39,QUADRO!$A$2:$B$50,2,FALSE)</f>
        <v>9º período</v>
      </c>
      <c r="E39" s="8">
        <v>270</v>
      </c>
      <c r="F39" s="8">
        <v>1</v>
      </c>
      <c r="G39" s="8"/>
      <c r="H39" s="8"/>
      <c r="I39" s="8" t="s">
        <v>50</v>
      </c>
      <c r="J39" s="8"/>
      <c r="K39" s="8"/>
      <c r="L39" s="7">
        <v>2940</v>
      </c>
    </row>
    <row r="40" spans="1:12" x14ac:dyDescent="0.3">
      <c r="A40" t="s">
        <v>128</v>
      </c>
      <c r="B40" s="7" t="s">
        <v>52</v>
      </c>
      <c r="C40" s="7" t="s">
        <v>109</v>
      </c>
      <c r="D40" s="7" t="str">
        <f>VLOOKUP(B40,QUADRO!$A$2:$B$50,2,FALSE)</f>
        <v>9º período</v>
      </c>
      <c r="E40" s="8">
        <v>30</v>
      </c>
      <c r="F40" s="8">
        <v>1</v>
      </c>
      <c r="G40" s="8"/>
      <c r="H40" s="8"/>
      <c r="I40" s="8" t="s">
        <v>50</v>
      </c>
      <c r="J40" s="8" t="s">
        <v>53</v>
      </c>
      <c r="K40" s="8"/>
      <c r="L40" s="7">
        <v>2940</v>
      </c>
    </row>
    <row r="41" spans="1:12" x14ac:dyDescent="0.3">
      <c r="A41" t="s">
        <v>128</v>
      </c>
      <c r="B41" s="7" t="s">
        <v>53</v>
      </c>
      <c r="C41" s="7" t="s">
        <v>110</v>
      </c>
      <c r="D41" s="7" t="str">
        <f>VLOOKUP(B41,QUADRO!$A$2:$B$50,2,FALSE)</f>
        <v>9º período</v>
      </c>
      <c r="E41" s="8">
        <v>30</v>
      </c>
      <c r="F41" s="8">
        <v>1</v>
      </c>
      <c r="G41" s="8"/>
      <c r="H41" s="8"/>
      <c r="I41" s="8" t="s">
        <v>50</v>
      </c>
      <c r="J41" s="8" t="s">
        <v>52</v>
      </c>
      <c r="K41" s="8"/>
      <c r="L41" s="7">
        <v>2940</v>
      </c>
    </row>
    <row r="42" spans="1:12" x14ac:dyDescent="0.3">
      <c r="A42" t="s">
        <v>128</v>
      </c>
      <c r="B42" s="7" t="s">
        <v>54</v>
      </c>
      <c r="C42" s="7" t="s">
        <v>111</v>
      </c>
      <c r="D42" s="7" t="str">
        <f>VLOOKUP(B42,QUADRO!$A$2:$B$50,2,FALSE)</f>
        <v>9º período</v>
      </c>
      <c r="E42" s="8">
        <v>30</v>
      </c>
      <c r="F42" s="8">
        <v>1</v>
      </c>
      <c r="G42" s="8"/>
      <c r="H42" s="8"/>
      <c r="I42" s="8" t="s">
        <v>50</v>
      </c>
      <c r="J42" s="8"/>
      <c r="K42" s="8"/>
      <c r="L42" s="7">
        <v>2940</v>
      </c>
    </row>
    <row r="43" spans="1:12" x14ac:dyDescent="0.3">
      <c r="A43" t="s">
        <v>127</v>
      </c>
      <c r="B43" s="7" t="s">
        <v>119</v>
      </c>
      <c r="C43" s="7" t="s">
        <v>120</v>
      </c>
      <c r="D43" s="7" t="e">
        <f>VLOOKUP(B43,QUADRO!$A$2:$B$50,2,FALSE)</f>
        <v>#N/A</v>
      </c>
      <c r="E43" s="8">
        <v>60</v>
      </c>
      <c r="F43" s="8">
        <v>1</v>
      </c>
      <c r="G43" s="8"/>
      <c r="H43" s="8"/>
      <c r="I43" s="10" t="s">
        <v>116</v>
      </c>
      <c r="J43" s="8"/>
      <c r="K43" s="8"/>
      <c r="L43" s="8"/>
    </row>
    <row r="44" spans="1:12" x14ac:dyDescent="0.3">
      <c r="A44" t="s">
        <v>128</v>
      </c>
      <c r="B44" s="7" t="s">
        <v>83</v>
      </c>
      <c r="C44" s="7" t="s">
        <v>84</v>
      </c>
      <c r="D44" s="7" t="e">
        <f>VLOOKUP(B44,QUADRO!$A$2:$B$50,2,FALSE)</f>
        <v>#N/A</v>
      </c>
      <c r="E44" s="8">
        <v>30</v>
      </c>
      <c r="F44" s="8">
        <v>1</v>
      </c>
      <c r="G44" s="8" t="s">
        <v>23</v>
      </c>
      <c r="H44" s="8" t="s">
        <v>19</v>
      </c>
      <c r="I44" s="8" t="s">
        <v>16</v>
      </c>
      <c r="J44" s="8"/>
      <c r="K44" s="8"/>
      <c r="L44" s="7"/>
    </row>
    <row r="45" spans="1:12" x14ac:dyDescent="0.3">
      <c r="A45" t="s">
        <v>128</v>
      </c>
      <c r="B45" s="7" t="s">
        <v>88</v>
      </c>
      <c r="C45" s="7" t="s">
        <v>89</v>
      </c>
      <c r="D45" s="7" t="e">
        <f>VLOOKUP(B45,QUADRO!$A$2:$B$50,2,FALSE)</f>
        <v>#N/A</v>
      </c>
      <c r="E45" s="8">
        <v>60</v>
      </c>
      <c r="F45" s="8">
        <v>1</v>
      </c>
      <c r="G45" s="8"/>
      <c r="H45" s="8"/>
      <c r="I45" s="8" t="s">
        <v>25</v>
      </c>
      <c r="J45" s="8"/>
      <c r="K45" s="8"/>
      <c r="L45" s="7"/>
    </row>
    <row r="46" spans="1:12" x14ac:dyDescent="0.3">
      <c r="A46" t="s">
        <v>128</v>
      </c>
      <c r="B46" s="7" t="s">
        <v>93</v>
      </c>
      <c r="C46" s="7" t="s">
        <v>94</v>
      </c>
      <c r="D46" s="7" t="e">
        <f>VLOOKUP(B46,QUADRO!$A$2:$B$50,2,FALSE)</f>
        <v>#N/A</v>
      </c>
      <c r="E46" s="8">
        <v>60</v>
      </c>
      <c r="F46" s="8">
        <v>1</v>
      </c>
      <c r="G46" s="8"/>
      <c r="H46" s="8"/>
      <c r="I46" s="8" t="s">
        <v>30</v>
      </c>
      <c r="J46" s="8"/>
      <c r="K46" s="8"/>
      <c r="L46" s="7"/>
    </row>
    <row r="47" spans="1:12" x14ac:dyDescent="0.3">
      <c r="A47" t="s">
        <v>128</v>
      </c>
      <c r="B47" s="7" t="s">
        <v>96</v>
      </c>
      <c r="C47" s="7" t="s">
        <v>97</v>
      </c>
      <c r="D47" s="7" t="e">
        <f>VLOOKUP(B47,QUADRO!$A$2:$B$50,2,FALSE)</f>
        <v>#N/A</v>
      </c>
      <c r="E47" s="8">
        <v>60</v>
      </c>
      <c r="F47" s="8">
        <v>1</v>
      </c>
      <c r="G47" s="8"/>
      <c r="H47" s="8"/>
      <c r="I47" s="8" t="s">
        <v>30</v>
      </c>
      <c r="J47" s="8"/>
      <c r="K47" s="8"/>
      <c r="L47" s="7"/>
    </row>
    <row r="48" spans="1:12" x14ac:dyDescent="0.3">
      <c r="A48" t="s">
        <v>128</v>
      </c>
      <c r="B48" s="7" t="s">
        <v>99</v>
      </c>
      <c r="C48" s="7" t="s">
        <v>100</v>
      </c>
      <c r="D48" s="7" t="e">
        <f>VLOOKUP(B48,QUADRO!$A$2:$B$50,2,FALSE)</f>
        <v>#N/A</v>
      </c>
      <c r="E48" s="8">
        <v>30</v>
      </c>
      <c r="F48" s="8">
        <v>1</v>
      </c>
      <c r="G48" s="8"/>
      <c r="H48" s="8"/>
      <c r="I48" s="8" t="s">
        <v>14</v>
      </c>
      <c r="J48" s="8" t="s">
        <v>17</v>
      </c>
      <c r="K48" s="8"/>
      <c r="L48" s="7"/>
    </row>
    <row r="49" spans="1:12" x14ac:dyDescent="0.3">
      <c r="A49" t="s">
        <v>128</v>
      </c>
      <c r="B49" s="7" t="s">
        <v>104</v>
      </c>
      <c r="C49" s="7" t="s">
        <v>105</v>
      </c>
      <c r="D49" s="7" t="e">
        <f>VLOOKUP(B49,QUADRO!$A$2:$B$50,2,FALSE)</f>
        <v>#N/A</v>
      </c>
      <c r="E49" s="8">
        <v>60</v>
      </c>
      <c r="F49" s="8">
        <v>1</v>
      </c>
      <c r="G49" s="8"/>
      <c r="H49" s="8"/>
      <c r="I49" s="8" t="s">
        <v>30</v>
      </c>
      <c r="J49" s="8" t="s">
        <v>25</v>
      </c>
      <c r="K49" s="8"/>
      <c r="L49" s="7"/>
    </row>
    <row r="50" spans="1:12" x14ac:dyDescent="0.3">
      <c r="A50" t="s">
        <v>128</v>
      </c>
      <c r="B50" s="7" t="s">
        <v>112</v>
      </c>
      <c r="C50" s="7" t="s">
        <v>113</v>
      </c>
      <c r="D50" s="7" t="e">
        <f>VLOOKUP(B50,QUADRO!$A$2:$B$50,2,FALSE)</f>
        <v>#N/A</v>
      </c>
      <c r="E50" s="8">
        <v>30</v>
      </c>
      <c r="F50" s="8">
        <v>1</v>
      </c>
      <c r="G50" s="8"/>
      <c r="H50" s="8"/>
      <c r="I50" s="8" t="s">
        <v>122</v>
      </c>
      <c r="J50" s="8" t="s">
        <v>53</v>
      </c>
      <c r="K50" s="8" t="s">
        <v>54</v>
      </c>
      <c r="L50" s="7">
        <v>2940</v>
      </c>
    </row>
  </sheetData>
  <sortState xmlns:xlrd2="http://schemas.microsoft.com/office/spreadsheetml/2017/richdata2" ref="A2:L50">
    <sortCondition ref="D1:D50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QUADRO</vt:lpstr>
      <vt:lpstr>PRE-REQ</vt:lpstr>
      <vt:lpstr>QUADRO!Area_de_impressao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Ferreira</cp:lastModifiedBy>
  <cp:lastPrinted>2022-09-07T23:44:20Z</cp:lastPrinted>
  <dcterms:created xsi:type="dcterms:W3CDTF">2022-09-01T17:03:20Z</dcterms:created>
  <dcterms:modified xsi:type="dcterms:W3CDTF">2023-09-05T22:38:48Z</dcterms:modified>
</cp:coreProperties>
</file>