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sm/Desktop/reactProject/my-documents/src/data/"/>
    </mc:Choice>
  </mc:AlternateContent>
  <xr:revisionPtr revIDLastSave="0" documentId="13_ncr:1_{828C3530-F3B2-FD41-B109-C9E60406FF43}" xr6:coauthVersionLast="47" xr6:coauthVersionMax="47" xr10:uidLastSave="{00000000-0000-0000-0000-000000000000}"/>
  <bookViews>
    <workbookView xWindow="560" yWindow="1060" windowWidth="28240" windowHeight="16940" activeTab="1" xr2:uid="{5C81C478-0D3D-4A4F-A56B-4FCB4ED30794}"/>
  </bookViews>
  <sheets>
    <sheet name="2020.4.19约定南京银行款项延续还款项目" sheetId="1" r:id="rId1"/>
    <sheet name="厦门银行兴安贷剩余款项--王韶铭代还款" sheetId="2" r:id="rId2"/>
    <sheet name="厦门银行兴安贷剩余款项--后期应还" sheetId="3" r:id="rId3"/>
  </sheets>
  <definedNames>
    <definedName name="_Hlk101288449" localSheetId="0">'2020.4.19约定南京银行款项延续还款项目'!$B$4</definedName>
    <definedName name="_Hlk101288459" localSheetId="0">'2020.4.19约定南京银行款项延续还款项目'!$B$9</definedName>
    <definedName name="_Hlk101290297" localSheetId="2">'厦门银行兴安贷剩余款项--后期应还'!$B$25</definedName>
    <definedName name="OLE_LINK20" localSheetId="1">'厦门银行兴安贷剩余款项--王韶铭代还款'!$A$4</definedName>
    <definedName name="OLE_LINK27" localSheetId="2">'厦门银行兴安贷剩余款项--后期应还'!$B$11</definedName>
    <definedName name="OLE_LINK29" localSheetId="2">'厦门银行兴安贷剩余款项--后期应还'!$B$23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F6" i="2"/>
  <c r="H6" i="2" s="1"/>
  <c r="F7" i="2"/>
  <c r="H7" i="2" s="1"/>
  <c r="F5" i="2"/>
  <c r="D12" i="1"/>
  <c r="E12" i="1"/>
  <c r="F12" i="1"/>
  <c r="C12" i="1"/>
  <c r="F9" i="2" l="1"/>
  <c r="H5" i="2"/>
  <c r="H9" i="2" s="1"/>
  <c r="I9" i="2" l="1"/>
</calcChain>
</file>

<file path=xl/sharedStrings.xml><?xml version="1.0" encoding="utf-8"?>
<sst xmlns="http://schemas.openxmlformats.org/spreadsheetml/2006/main" count="82" uniqueCount="54">
  <si>
    <t>日期</t>
  </si>
  <si>
    <t>应还本金</t>
  </si>
  <si>
    <t>应还利息</t>
  </si>
  <si>
    <t>应还总额</t>
  </si>
  <si>
    <t>已还金额</t>
  </si>
  <si>
    <r>
      <t>2022.</t>
    </r>
    <r>
      <rPr>
        <sz val="15"/>
        <color theme="1"/>
        <rFont val="宋体"/>
        <family val="3"/>
        <charset val="134"/>
      </rPr>
      <t>6.20</t>
    </r>
  </si>
  <si>
    <r>
      <t>2022.</t>
    </r>
    <r>
      <rPr>
        <sz val="15"/>
        <color theme="1"/>
        <rFont val="宋体"/>
        <family val="3"/>
        <charset val="134"/>
      </rPr>
      <t>7.20</t>
    </r>
  </si>
  <si>
    <r>
      <t>2022.</t>
    </r>
    <r>
      <rPr>
        <sz val="15"/>
        <color theme="1"/>
        <rFont val="宋体"/>
        <family val="3"/>
        <charset val="134"/>
      </rPr>
      <t>8.20</t>
    </r>
  </si>
  <si>
    <r>
      <t>2022.</t>
    </r>
    <r>
      <rPr>
        <sz val="15"/>
        <color theme="1"/>
        <rFont val="宋体"/>
        <family val="3"/>
        <charset val="134"/>
      </rPr>
      <t>9.20</t>
    </r>
  </si>
  <si>
    <r>
      <t>2022.</t>
    </r>
    <r>
      <rPr>
        <sz val="15"/>
        <color theme="1"/>
        <rFont val="宋体"/>
        <family val="3"/>
        <charset val="134"/>
      </rPr>
      <t>10.20</t>
    </r>
  </si>
  <si>
    <r>
      <t>2022.</t>
    </r>
    <r>
      <rPr>
        <sz val="15"/>
        <color theme="1"/>
        <rFont val="宋体"/>
        <family val="3"/>
        <charset val="134"/>
      </rPr>
      <t>11.20</t>
    </r>
  </si>
  <si>
    <r>
      <t>2022.</t>
    </r>
    <r>
      <rPr>
        <sz val="15"/>
        <color theme="1"/>
        <rFont val="宋体"/>
        <family val="3"/>
        <charset val="134"/>
      </rPr>
      <t>12.20</t>
    </r>
  </si>
  <si>
    <t>合计</t>
    <phoneticPr fontId="1" type="noConversion"/>
  </si>
  <si>
    <t>月利息：6693.29 * 0.5% = 33.466
                6306.47 * 0.5% = 31.532</t>
    <phoneticPr fontId="1" type="noConversion"/>
  </si>
  <si>
    <t>代还款日期</t>
  </si>
  <si>
    <t>还款归属日期</t>
  </si>
  <si>
    <t>金额</t>
  </si>
  <si>
    <t>状态</t>
  </si>
  <si>
    <t>备注</t>
  </si>
  <si>
    <t>未归还</t>
  </si>
  <si>
    <t>2022.4.18</t>
  </si>
  <si>
    <t>2022.5.18</t>
  </si>
  <si>
    <t>单月利息</t>
    <phoneticPr fontId="1" type="noConversion"/>
  </si>
  <si>
    <t>月数</t>
    <phoneticPr fontId="1" type="noConversion"/>
  </si>
  <si>
    <t>总利息</t>
    <phoneticPr fontId="1" type="noConversion"/>
  </si>
  <si>
    <t>2022.3.18</t>
    <phoneticPr fontId="1" type="noConversion"/>
  </si>
  <si>
    <t>含南京银行最后一期利息386.82</t>
    <phoneticPr fontId="1" type="noConversion"/>
  </si>
  <si>
    <t>应还款日期</t>
  </si>
  <si>
    <t>2022.6.18</t>
  </si>
  <si>
    <t>未到期</t>
  </si>
  <si>
    <t>2022.7.18</t>
  </si>
  <si>
    <t>2022.8.18</t>
  </si>
  <si>
    <t>2022.9.18</t>
  </si>
  <si>
    <t>2022.10.18</t>
  </si>
  <si>
    <t>2022.11.18</t>
  </si>
  <si>
    <t>2022.12.18</t>
  </si>
  <si>
    <t>2023.1.18</t>
  </si>
  <si>
    <t>2023.2.18</t>
  </si>
  <si>
    <t>2023.3.18</t>
  </si>
  <si>
    <t>2023.4.18</t>
  </si>
  <si>
    <t>2023.5.18</t>
  </si>
  <si>
    <t>2023.6.18</t>
  </si>
  <si>
    <t>2023.7.18</t>
  </si>
  <si>
    <t>2023.8.18</t>
  </si>
  <si>
    <t>2023.9.18</t>
  </si>
  <si>
    <t>2023.10.18</t>
  </si>
  <si>
    <t>2023.11.18</t>
  </si>
  <si>
    <t>2023.12.18</t>
  </si>
  <si>
    <t>2024.1.18</t>
  </si>
  <si>
    <t>2024.2.18</t>
  </si>
  <si>
    <t>2024.3.18</t>
  </si>
  <si>
    <t>2024.4.18</t>
  </si>
  <si>
    <r>
      <t>2022.</t>
    </r>
    <r>
      <rPr>
        <sz val="15"/>
        <color rgb="FFFF0000"/>
        <rFont val="宋体"/>
        <family val="3"/>
        <charset val="134"/>
      </rPr>
      <t>5.20</t>
    </r>
  </si>
  <si>
    <r>
      <t>本金总额：82000
之前剩余利息：</t>
    </r>
    <r>
      <rPr>
        <sz val="12"/>
        <color rgb="FFFF0000"/>
        <rFont val="等线"/>
        <family val="3"/>
        <charset val="134"/>
      </rPr>
      <t>386.82（在贷还款表中记录）</t>
    </r>
    <r>
      <rPr>
        <sz val="12"/>
        <color theme="1"/>
        <rFont val="等线"/>
        <family val="2"/>
        <charset val="134"/>
        <scheme val="minor"/>
      </rPr>
      <t xml:space="preserve">
月利息：</t>
    </r>
    <r>
      <rPr>
        <sz val="12"/>
        <color theme="4" tint="-0.249977111117893"/>
        <rFont val="等线"/>
        <family val="4"/>
        <charset val="134"/>
      </rPr>
      <t>82000 * 0.5% = 410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</si>
</sst>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12"/>
      <color rgb="FFFF0000"/>
      <name val="等线"/>
      <family val="3"/>
      <charset val="134"/>
    </font>
    <font>
      <sz val="12"/>
      <color theme="4" tint="-0.249977111117893"/>
      <name val="等线"/>
      <family val="4"/>
      <charset val="134"/>
    </font>
    <font>
      <sz val="14"/>
      <color theme="1"/>
      <name val="宋体"/>
      <family val="3"/>
      <charset val="134"/>
    </font>
    <font>
      <b/>
      <sz val="16"/>
      <color theme="1"/>
      <name val="等线"/>
      <family val="4"/>
      <charset val="134"/>
      <scheme val="minor"/>
    </font>
    <font>
      <sz val="14"/>
      <color rgb="FFFF0000"/>
      <name val="宋体"/>
      <family val="3"/>
      <charset val="134"/>
    </font>
    <font>
      <sz val="16"/>
      <color theme="5"/>
      <name val="等线"/>
      <family val="4"/>
      <charset val="134"/>
    </font>
    <font>
      <b/>
      <sz val="14"/>
      <color theme="1"/>
      <name val="宋体"/>
      <family val="3"/>
      <charset val="134"/>
    </font>
    <font>
      <sz val="14"/>
      <color rgb="FF2F5496"/>
      <name val="宋体"/>
      <family val="3"/>
      <charset val="134"/>
    </font>
    <font>
      <b/>
      <sz val="18"/>
      <color theme="1"/>
      <name val="等线"/>
      <family val="4"/>
      <charset val="134"/>
      <scheme val="minor"/>
    </font>
    <font>
      <sz val="1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0" xfId="0" applyFont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B35-2329-1A4A-99B0-D759620337D3}">
  <dimension ref="A1:I12"/>
  <sheetViews>
    <sheetView zoomScale="99" workbookViewId="0">
      <selection sqref="A1:H1"/>
    </sheetView>
  </sheetViews>
  <sheetFormatPr baseColWidth="10" defaultRowHeight="16"/>
  <cols>
    <col min="1" max="1" width="8.1640625" customWidth="1"/>
    <col min="2" max="2" width="14.6640625" customWidth="1"/>
    <col min="3" max="3" width="14.33203125" customWidth="1"/>
    <col min="4" max="4" width="11.83203125" customWidth="1"/>
    <col min="5" max="5" width="12.5" customWidth="1"/>
    <col min="6" max="6" width="13" customWidth="1"/>
  </cols>
  <sheetData>
    <row r="1" spans="1:9" ht="84" customHeight="1">
      <c r="A1" s="18" t="s">
        <v>53</v>
      </c>
      <c r="B1" s="18"/>
      <c r="C1" s="18"/>
      <c r="D1" s="18"/>
      <c r="E1" s="18"/>
      <c r="F1" s="18"/>
      <c r="G1" s="18"/>
      <c r="H1" s="18"/>
      <c r="I1" s="1"/>
    </row>
    <row r="3" spans="1:9" ht="19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9" ht="19">
      <c r="B4" s="13" t="s">
        <v>52</v>
      </c>
      <c r="C4" s="17">
        <v>10250</v>
      </c>
      <c r="D4" s="17">
        <v>410</v>
      </c>
      <c r="E4" s="17">
        <v>10660</v>
      </c>
      <c r="F4" s="17">
        <v>0</v>
      </c>
    </row>
    <row r="5" spans="1:9" ht="19">
      <c r="B5" s="6" t="s">
        <v>5</v>
      </c>
      <c r="C5" s="7">
        <v>10250</v>
      </c>
      <c r="D5" s="7">
        <v>410</v>
      </c>
      <c r="E5" s="7">
        <v>10660</v>
      </c>
      <c r="F5" s="7">
        <v>0</v>
      </c>
    </row>
    <row r="6" spans="1:9" ht="19">
      <c r="B6" s="6" t="s">
        <v>6</v>
      </c>
      <c r="C6" s="7">
        <v>10250</v>
      </c>
      <c r="D6" s="7">
        <v>410</v>
      </c>
      <c r="E6" s="7">
        <v>10660</v>
      </c>
      <c r="F6" s="7">
        <v>0</v>
      </c>
    </row>
    <row r="7" spans="1:9" ht="19">
      <c r="B7" s="6" t="s">
        <v>7</v>
      </c>
      <c r="C7" s="7">
        <v>10250</v>
      </c>
      <c r="D7" s="7">
        <v>410</v>
      </c>
      <c r="E7" s="7">
        <v>10660</v>
      </c>
      <c r="F7" s="7">
        <v>0</v>
      </c>
    </row>
    <row r="8" spans="1:9" ht="19">
      <c r="B8" s="6" t="s">
        <v>8</v>
      </c>
      <c r="C8" s="7">
        <v>10250</v>
      </c>
      <c r="D8" s="7">
        <v>410</v>
      </c>
      <c r="E8" s="7">
        <v>10660</v>
      </c>
      <c r="F8" s="7">
        <v>0</v>
      </c>
    </row>
    <row r="9" spans="1:9" ht="19">
      <c r="B9" s="6" t="s">
        <v>9</v>
      </c>
      <c r="C9" s="7">
        <v>10250</v>
      </c>
      <c r="D9" s="7">
        <v>410</v>
      </c>
      <c r="E9" s="7">
        <v>10660</v>
      </c>
      <c r="F9" s="7">
        <v>0</v>
      </c>
    </row>
    <row r="10" spans="1:9" ht="19">
      <c r="B10" s="6" t="s">
        <v>10</v>
      </c>
      <c r="C10" s="7">
        <v>10250</v>
      </c>
      <c r="D10" s="7">
        <v>410</v>
      </c>
      <c r="E10" s="7">
        <v>10660</v>
      </c>
      <c r="F10" s="7">
        <v>0</v>
      </c>
    </row>
    <row r="11" spans="1:9" ht="19">
      <c r="B11" s="6" t="s">
        <v>11</v>
      </c>
      <c r="C11" s="7">
        <v>10250</v>
      </c>
      <c r="D11" s="7">
        <v>410</v>
      </c>
      <c r="E11" s="7">
        <v>10660</v>
      </c>
      <c r="F11" s="7">
        <v>0</v>
      </c>
    </row>
    <row r="12" spans="1:9" ht="21">
      <c r="A12" s="3" t="s">
        <v>12</v>
      </c>
      <c r="B12" s="5"/>
      <c r="C12" s="5">
        <f>SUM(C4:C11)</f>
        <v>82000</v>
      </c>
      <c r="D12" s="5">
        <f t="shared" ref="D12:F12" si="0">SUM(D4:D11)</f>
        <v>3280</v>
      </c>
      <c r="E12" s="5">
        <f t="shared" si="0"/>
        <v>85280</v>
      </c>
      <c r="F12" s="5">
        <f t="shared" si="0"/>
        <v>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EEC8-7194-F94A-9746-FA14B037E57F}">
  <dimension ref="A1:I9"/>
  <sheetViews>
    <sheetView tabSelected="1" workbookViewId="0">
      <selection activeCell="D5" sqref="D5"/>
    </sheetView>
  </sheetViews>
  <sheetFormatPr baseColWidth="10" defaultRowHeight="16"/>
  <cols>
    <col min="2" max="2" width="16.6640625" customWidth="1"/>
    <col min="6" max="6" width="11.33203125" customWidth="1"/>
    <col min="7" max="7" width="6.6640625" customWidth="1"/>
    <col min="8" max="8" width="9.83203125" customWidth="1"/>
    <col min="9" max="9" width="28" customWidth="1"/>
  </cols>
  <sheetData>
    <row r="1" spans="1:9">
      <c r="A1" s="19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29" customHeight="1">
      <c r="A2" s="20"/>
      <c r="B2" s="20"/>
      <c r="C2" s="20"/>
      <c r="D2" s="20"/>
      <c r="E2" s="20"/>
      <c r="F2" s="20"/>
      <c r="G2" s="20"/>
      <c r="H2" s="20"/>
      <c r="I2" s="20"/>
    </row>
    <row r="4" spans="1:9" ht="36">
      <c r="B4" s="12" t="s">
        <v>14</v>
      </c>
      <c r="C4" s="12" t="s">
        <v>15</v>
      </c>
      <c r="D4" s="12" t="s">
        <v>16</v>
      </c>
      <c r="E4" s="12" t="s">
        <v>17</v>
      </c>
      <c r="F4" s="12" t="s">
        <v>22</v>
      </c>
      <c r="G4" s="12" t="s">
        <v>23</v>
      </c>
      <c r="H4" s="12" t="s">
        <v>24</v>
      </c>
      <c r="I4" s="12" t="s">
        <v>18</v>
      </c>
    </row>
    <row r="5" spans="1:9" ht="56" customHeight="1">
      <c r="A5" s="11"/>
      <c r="B5" s="6" t="s">
        <v>25</v>
      </c>
      <c r="C5" s="6">
        <v>3.18</v>
      </c>
      <c r="D5" s="13">
        <v>6693.29</v>
      </c>
      <c r="E5" s="13" t="s">
        <v>19</v>
      </c>
      <c r="F5" s="14">
        <f>D5 * 0.005</f>
        <v>33.466450000000002</v>
      </c>
      <c r="G5" s="13">
        <v>3</v>
      </c>
      <c r="H5" s="13">
        <f>F5 * G5</f>
        <v>100.39935</v>
      </c>
      <c r="I5" s="15" t="s">
        <v>26</v>
      </c>
    </row>
    <row r="6" spans="1:9" ht="47" customHeight="1">
      <c r="B6" s="6" t="s">
        <v>20</v>
      </c>
      <c r="C6" s="6">
        <v>4.18</v>
      </c>
      <c r="D6" s="13">
        <v>6693.29</v>
      </c>
      <c r="E6" s="13" t="s">
        <v>19</v>
      </c>
      <c r="F6" s="14">
        <f t="shared" ref="F6:F7" si="0">D6 * 0.005</f>
        <v>33.466450000000002</v>
      </c>
      <c r="G6" s="13">
        <v>2</v>
      </c>
      <c r="H6" s="13">
        <f t="shared" ref="H6:H7" si="1">F6 * G6</f>
        <v>66.932900000000004</v>
      </c>
      <c r="I6" s="15" t="s">
        <v>26</v>
      </c>
    </row>
    <row r="7" spans="1:9" ht="31" customHeight="1">
      <c r="B7" s="6" t="s">
        <v>21</v>
      </c>
      <c r="C7" s="6">
        <v>5.18</v>
      </c>
      <c r="D7" s="13">
        <v>6306.47</v>
      </c>
      <c r="E7" s="13" t="s">
        <v>19</v>
      </c>
      <c r="F7" s="14">
        <f t="shared" si="0"/>
        <v>31.532350000000001</v>
      </c>
      <c r="G7" s="13">
        <v>1</v>
      </c>
      <c r="H7" s="13">
        <f t="shared" si="1"/>
        <v>31.532350000000001</v>
      </c>
      <c r="I7" s="6"/>
    </row>
    <row r="8" spans="1:9" ht="31" customHeight="1">
      <c r="B8" s="6"/>
      <c r="C8" s="6"/>
      <c r="D8" s="13"/>
      <c r="E8" s="13"/>
      <c r="F8" s="14"/>
      <c r="G8" s="13"/>
      <c r="H8" s="13"/>
      <c r="I8" s="6"/>
    </row>
    <row r="9" spans="1:9" ht="23">
      <c r="A9" s="16" t="s">
        <v>12</v>
      </c>
      <c r="B9" s="4"/>
      <c r="C9" s="4"/>
      <c r="D9" s="13">
        <f>SUM(D5:D8)</f>
        <v>19693.05</v>
      </c>
      <c r="E9" s="13"/>
      <c r="F9" s="13">
        <f>SUM(F5:F7)</f>
        <v>98.465249999999997</v>
      </c>
      <c r="G9" s="13"/>
      <c r="H9" s="13">
        <f>SUM(H5:H7)</f>
        <v>198.8646</v>
      </c>
      <c r="I9" s="13">
        <f>D9+F9+H9</f>
        <v>19990.379850000001</v>
      </c>
    </row>
  </sheetData>
  <mergeCells count="1">
    <mergeCell ref="A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AC0B-4D3A-734F-97FF-D6E36D1E8F12}">
  <dimension ref="B2:D26"/>
  <sheetViews>
    <sheetView workbookViewId="0">
      <selection activeCell="H12" sqref="H12"/>
    </sheetView>
  </sheetViews>
  <sheetFormatPr baseColWidth="10" defaultRowHeight="16"/>
  <cols>
    <col min="2" max="2" width="24.5" customWidth="1"/>
  </cols>
  <sheetData>
    <row r="2" spans="2:4" ht="17" thickBot="1"/>
    <row r="3" spans="2:4" ht="19" thickBot="1">
      <c r="B3" s="8" t="s">
        <v>27</v>
      </c>
      <c r="C3" s="9" t="s">
        <v>16</v>
      </c>
      <c r="D3" s="9" t="s">
        <v>17</v>
      </c>
    </row>
    <row r="4" spans="2:4" ht="19" thickBot="1">
      <c r="B4" s="2" t="s">
        <v>28</v>
      </c>
      <c r="C4" s="10">
        <v>6306.47</v>
      </c>
      <c r="D4" s="10" t="s">
        <v>29</v>
      </c>
    </row>
    <row r="5" spans="2:4" ht="19" thickBot="1">
      <c r="B5" s="2" t="s">
        <v>30</v>
      </c>
      <c r="C5" s="10">
        <v>6306.47</v>
      </c>
      <c r="D5" s="10" t="s">
        <v>29</v>
      </c>
    </row>
    <row r="6" spans="2:4" ht="19" thickBot="1">
      <c r="B6" s="2" t="s">
        <v>31</v>
      </c>
      <c r="C6" s="10">
        <v>6306.47</v>
      </c>
      <c r="D6" s="10" t="s">
        <v>29</v>
      </c>
    </row>
    <row r="7" spans="2:4" ht="19" thickBot="1">
      <c r="B7" s="2" t="s">
        <v>32</v>
      </c>
      <c r="C7" s="10">
        <v>6306.47</v>
      </c>
      <c r="D7" s="10" t="s">
        <v>29</v>
      </c>
    </row>
    <row r="8" spans="2:4" ht="19" thickBot="1">
      <c r="B8" s="2" t="s">
        <v>33</v>
      </c>
      <c r="C8" s="10">
        <v>6306.47</v>
      </c>
      <c r="D8" s="10" t="s">
        <v>29</v>
      </c>
    </row>
    <row r="9" spans="2:4" ht="19" thickBot="1">
      <c r="B9" s="2" t="s">
        <v>34</v>
      </c>
      <c r="C9" s="10">
        <v>6306.47</v>
      </c>
      <c r="D9" s="10" t="s">
        <v>29</v>
      </c>
    </row>
    <row r="10" spans="2:4" ht="19" thickBot="1">
      <c r="B10" s="2" t="s">
        <v>35</v>
      </c>
      <c r="C10" s="10">
        <v>6306.47</v>
      </c>
      <c r="D10" s="10" t="s">
        <v>29</v>
      </c>
    </row>
    <row r="11" spans="2:4" ht="19" thickBot="1">
      <c r="B11" s="2" t="s">
        <v>36</v>
      </c>
      <c r="C11" s="10">
        <v>6306.47</v>
      </c>
      <c r="D11" s="10" t="s">
        <v>29</v>
      </c>
    </row>
    <row r="12" spans="2:4" ht="19" thickBot="1">
      <c r="B12" s="2" t="s">
        <v>37</v>
      </c>
      <c r="C12" s="10">
        <v>6306.47</v>
      </c>
      <c r="D12" s="10" t="s">
        <v>29</v>
      </c>
    </row>
    <row r="13" spans="2:4" ht="19" thickBot="1">
      <c r="B13" s="2" t="s">
        <v>38</v>
      </c>
      <c r="C13" s="10">
        <v>6306.47</v>
      </c>
      <c r="D13" s="10" t="s">
        <v>29</v>
      </c>
    </row>
    <row r="14" spans="2:4" ht="19" thickBot="1">
      <c r="B14" s="2" t="s">
        <v>39</v>
      </c>
      <c r="C14" s="10">
        <v>6306.47</v>
      </c>
      <c r="D14" s="10" t="s">
        <v>29</v>
      </c>
    </row>
    <row r="15" spans="2:4" ht="19" thickBot="1">
      <c r="B15" s="2" t="s">
        <v>40</v>
      </c>
      <c r="C15" s="10">
        <v>6306.47</v>
      </c>
      <c r="D15" s="10" t="s">
        <v>29</v>
      </c>
    </row>
    <row r="16" spans="2:4" ht="19" thickBot="1">
      <c r="B16" s="2" t="s">
        <v>41</v>
      </c>
      <c r="C16" s="10">
        <v>6306.47</v>
      </c>
      <c r="D16" s="10" t="s">
        <v>29</v>
      </c>
    </row>
    <row r="17" spans="2:4" ht="19" thickBot="1">
      <c r="B17" s="2" t="s">
        <v>42</v>
      </c>
      <c r="C17" s="10">
        <v>6306.47</v>
      </c>
      <c r="D17" s="10" t="s">
        <v>29</v>
      </c>
    </row>
    <row r="18" spans="2:4" ht="19" thickBot="1">
      <c r="B18" s="2" t="s">
        <v>43</v>
      </c>
      <c r="C18" s="10">
        <v>6306.47</v>
      </c>
      <c r="D18" s="10" t="s">
        <v>29</v>
      </c>
    </row>
    <row r="19" spans="2:4" ht="19" thickBot="1">
      <c r="B19" s="2" t="s">
        <v>44</v>
      </c>
      <c r="C19" s="10">
        <v>6306.47</v>
      </c>
      <c r="D19" s="10" t="s">
        <v>29</v>
      </c>
    </row>
    <row r="20" spans="2:4" ht="19" thickBot="1">
      <c r="B20" s="2" t="s">
        <v>45</v>
      </c>
      <c r="C20" s="10">
        <v>6306.47</v>
      </c>
      <c r="D20" s="10" t="s">
        <v>29</v>
      </c>
    </row>
    <row r="21" spans="2:4" ht="19" thickBot="1">
      <c r="B21" s="2" t="s">
        <v>46</v>
      </c>
      <c r="C21" s="10">
        <v>6306.47</v>
      </c>
      <c r="D21" s="10" t="s">
        <v>29</v>
      </c>
    </row>
    <row r="22" spans="2:4" ht="19" thickBot="1">
      <c r="B22" s="2" t="s">
        <v>47</v>
      </c>
      <c r="C22" s="10">
        <v>6306.47</v>
      </c>
      <c r="D22" s="10" t="s">
        <v>29</v>
      </c>
    </row>
    <row r="23" spans="2:4" ht="19" thickBot="1">
      <c r="B23" s="2" t="s">
        <v>48</v>
      </c>
      <c r="C23" s="10">
        <v>6306.47</v>
      </c>
      <c r="D23" s="10" t="s">
        <v>29</v>
      </c>
    </row>
    <row r="24" spans="2:4" ht="19" thickBot="1">
      <c r="B24" s="2" t="s">
        <v>49</v>
      </c>
      <c r="C24" s="10">
        <v>6306.47</v>
      </c>
      <c r="D24" s="10" t="s">
        <v>29</v>
      </c>
    </row>
    <row r="25" spans="2:4" ht="19" thickBot="1">
      <c r="B25" s="2" t="s">
        <v>50</v>
      </c>
      <c r="C25" s="10">
        <v>6306.47</v>
      </c>
      <c r="D25" s="10" t="s">
        <v>29</v>
      </c>
    </row>
    <row r="26" spans="2:4" ht="19" thickBot="1">
      <c r="B26" s="2" t="s">
        <v>51</v>
      </c>
      <c r="C26" s="10">
        <v>6306.33</v>
      </c>
      <c r="D26" s="10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2020.4.19约定南京银行款项延续还款项目</vt:lpstr>
      <vt:lpstr>厦门银行兴安贷剩余款项--王韶铭代还款</vt:lpstr>
      <vt:lpstr>厦门银行兴安贷剩余款项--后期应还</vt:lpstr>
      <vt:lpstr>'2020.4.19约定南京银行款项延续还款项目'!_Hlk101288449</vt:lpstr>
      <vt:lpstr>'2020.4.19约定南京银行款项延续还款项目'!_Hlk101288459</vt:lpstr>
      <vt:lpstr>'厦门银行兴安贷剩余款项--后期应还'!_Hlk101290297</vt:lpstr>
      <vt:lpstr>'厦门银行兴安贷剩余款项--王韶铭代还款'!OLE_LINK20</vt:lpstr>
      <vt:lpstr>'厦门银行兴安贷剩余款项--后期应还'!OLE_LINK27</vt:lpstr>
      <vt:lpstr>'厦门银行兴安贷剩余款项--后期应还'!OLE_LINK29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2022-05-20T16:31:14Z</dcterms:created>
  <dcterms:modified xsi:type="dcterms:W3CDTF">2022-06-17T15:02:37Z</dcterms:modified>
</cp:coreProperties>
</file>