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1328"/>
  <workbookPr date1904="1" dateCompatibility="0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penic\Downloads\"/>
    </mc:Choice>
  </mc:AlternateContent>
  <xr:revisionPtr revIDLastSave="0" documentId="8_{7F4D0623-23E8-4734-95F2-C727EFE5A60C}" xr6:coauthVersionLast="41" xr6:coauthVersionMax="41" xr10:uidLastSave="{00000000-0000-0000-0000-000000000000}"/>
  <bookViews>
    <workbookView xWindow="-120" yWindow="-120" windowWidth="20730" windowHeight="11160" tabRatio="779" activeTab="2" xr2:uid="{00000000-000D-0000-FFFF-FFFF00000000}"/>
  </bookViews>
  <sheets>
    <sheet name="Raw" sheetId="39" r:id="rId1"/>
    <sheet name="testpca" sheetId="40" r:id="rId2"/>
    <sheet name="PCA" sheetId="41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calcChain.xml><?xml version="1.0" encoding="utf-8"?>
<calcChain xmlns="http://purl.oclc.org/ooxml/spreadsheetml/main">
  <c r="R114" i="39" l="1"/>
  <c r="R113" i="39"/>
  <c r="R112" i="39"/>
  <c r="R111" i="39"/>
  <c r="R110" i="39"/>
  <c r="R109" i="39"/>
  <c r="R108" i="39"/>
  <c r="R107" i="39"/>
  <c r="R106" i="39"/>
  <c r="R105" i="39"/>
  <c r="R104" i="39"/>
  <c r="E115" i="39"/>
  <c r="S115" i="39"/>
  <c r="Q115" i="39"/>
  <c r="P115" i="39"/>
  <c r="O115" i="39"/>
  <c r="N115" i="39"/>
  <c r="M115" i="39"/>
  <c r="L115" i="39"/>
  <c r="K115" i="39"/>
  <c r="J115" i="39"/>
  <c r="I115" i="39"/>
  <c r="H115" i="39"/>
  <c r="G115" i="39"/>
  <c r="F115" i="39"/>
  <c r="D115" i="39"/>
  <c r="R115" i="39" l="1"/>
  <c r="J42" i="39"/>
  <c r="J117" i="39" s="1"/>
  <c r="J103" i="39"/>
  <c r="L42" i="39"/>
  <c r="L103" i="39"/>
  <c r="L116" i="39" s="1"/>
  <c r="F42" i="39"/>
  <c r="F103" i="39"/>
  <c r="G42" i="39"/>
  <c r="G103" i="39"/>
  <c r="H42" i="39"/>
  <c r="H103" i="39"/>
  <c r="I42" i="39"/>
  <c r="I117" i="39" s="1"/>
  <c r="I103" i="39"/>
  <c r="K42" i="39"/>
  <c r="K103" i="39"/>
  <c r="K117" i="39" s="1"/>
  <c r="M42" i="39"/>
  <c r="M103" i="39"/>
  <c r="N42" i="39"/>
  <c r="N103" i="39"/>
  <c r="O42" i="39"/>
  <c r="O117" i="39" s="1"/>
  <c r="O103" i="39"/>
  <c r="P42" i="39"/>
  <c r="P117" i="39" s="1"/>
  <c r="P103" i="39"/>
  <c r="Q42" i="39"/>
  <c r="Q103" i="39"/>
  <c r="R42" i="39"/>
  <c r="R103" i="39"/>
  <c r="S42" i="39"/>
  <c r="S103" i="39"/>
  <c r="E42" i="39"/>
  <c r="E103" i="39"/>
  <c r="D42" i="39"/>
  <c r="D103" i="39"/>
  <c r="L117" i="39" l="1"/>
  <c r="H116" i="39"/>
  <c r="D117" i="39"/>
  <c r="D116" i="39"/>
  <c r="J110" i="40"/>
  <c r="J109" i="40"/>
  <c r="J108" i="40"/>
  <c r="J107" i="40"/>
  <c r="J114" i="40"/>
  <c r="J113" i="40"/>
  <c r="J106" i="40"/>
  <c r="J105" i="40"/>
  <c r="J112" i="40"/>
  <c r="J111" i="40"/>
  <c r="J2" i="40"/>
  <c r="P116" i="39"/>
  <c r="N9" i="40"/>
  <c r="N20" i="40"/>
  <c r="N28" i="40"/>
  <c r="N44" i="40"/>
  <c r="N19" i="40"/>
  <c r="N53" i="40"/>
  <c r="N5" i="40"/>
  <c r="N45" i="40"/>
  <c r="N55" i="40"/>
  <c r="N17" i="40"/>
  <c r="N18" i="40"/>
  <c r="N35" i="40"/>
  <c r="N22" i="40"/>
  <c r="N57" i="40"/>
  <c r="N3" i="40"/>
  <c r="N7" i="40"/>
  <c r="N15" i="40"/>
  <c r="N31" i="40"/>
  <c r="N47" i="40"/>
  <c r="N61" i="40"/>
  <c r="N10" i="40"/>
  <c r="N51" i="40"/>
  <c r="N27" i="40"/>
  <c r="N43" i="40"/>
  <c r="N6" i="40"/>
  <c r="N30" i="40"/>
  <c r="N8" i="40"/>
  <c r="N16" i="40"/>
  <c r="N24" i="40"/>
  <c r="N32" i="40"/>
  <c r="N40" i="40"/>
  <c r="N49" i="40"/>
  <c r="J30" i="40"/>
  <c r="J24" i="40"/>
  <c r="B68" i="40"/>
  <c r="F116" i="39"/>
  <c r="E117" i="39"/>
  <c r="K116" i="39"/>
  <c r="H117" i="39"/>
  <c r="F90" i="40" s="1"/>
  <c r="J94" i="40"/>
  <c r="J88" i="40"/>
  <c r="I116" i="39"/>
  <c r="J62" i="40"/>
  <c r="M116" i="39"/>
  <c r="J56" i="40"/>
  <c r="M117" i="39"/>
  <c r="K2" i="40" s="1"/>
  <c r="J116" i="39"/>
  <c r="B20" i="40"/>
  <c r="B104" i="40"/>
  <c r="B67" i="40"/>
  <c r="B71" i="40"/>
  <c r="B59" i="40"/>
  <c r="N80" i="40"/>
  <c r="N71" i="40"/>
  <c r="N101" i="40"/>
  <c r="N95" i="40"/>
  <c r="N90" i="40"/>
  <c r="N86" i="40"/>
  <c r="N72" i="40"/>
  <c r="N64" i="40"/>
  <c r="N56" i="40"/>
  <c r="N48" i="40"/>
  <c r="N102" i="40"/>
  <c r="N94" i="40"/>
  <c r="N103" i="40"/>
  <c r="N93" i="40"/>
  <c r="N84" i="40"/>
  <c r="N81" i="40"/>
  <c r="N74" i="40"/>
  <c r="N89" i="40"/>
  <c r="N87" i="40"/>
  <c r="N75" i="40"/>
  <c r="N67" i="40"/>
  <c r="N98" i="40"/>
  <c r="N79" i="40"/>
  <c r="N76" i="40"/>
  <c r="N68" i="40"/>
  <c r="N60" i="40"/>
  <c r="N52" i="40"/>
  <c r="N88" i="40"/>
  <c r="N117" i="39"/>
  <c r="N65" i="40"/>
  <c r="N73" i="40"/>
  <c r="N82" i="40"/>
  <c r="N66" i="40"/>
  <c r="N77" i="40"/>
  <c r="N78" i="40"/>
  <c r="N97" i="40"/>
  <c r="S116" i="39"/>
  <c r="F101" i="40"/>
  <c r="J9" i="40"/>
  <c r="J17" i="40"/>
  <c r="J25" i="40"/>
  <c r="J33" i="40"/>
  <c r="J41" i="40"/>
  <c r="J49" i="40"/>
  <c r="J57" i="40"/>
  <c r="J65" i="40"/>
  <c r="J73" i="40"/>
  <c r="J81" i="40"/>
  <c r="J89" i="40"/>
  <c r="J97" i="40"/>
  <c r="J10" i="40"/>
  <c r="J18" i="40"/>
  <c r="J26" i="40"/>
  <c r="J34" i="40"/>
  <c r="J42" i="40"/>
  <c r="J50" i="40"/>
  <c r="J58" i="40"/>
  <c r="J66" i="40"/>
  <c r="J74" i="40"/>
  <c r="J82" i="40"/>
  <c r="J90" i="40"/>
  <c r="J98" i="40"/>
  <c r="J11" i="40"/>
  <c r="J19" i="40"/>
  <c r="J27" i="40"/>
  <c r="J35" i="40"/>
  <c r="J43" i="40"/>
  <c r="J51" i="40"/>
  <c r="J59" i="40"/>
  <c r="J67" i="40"/>
  <c r="J75" i="40"/>
  <c r="J83" i="40"/>
  <c r="J91" i="40"/>
  <c r="J99" i="40"/>
  <c r="J4" i="40"/>
  <c r="J12" i="40"/>
  <c r="J20" i="40"/>
  <c r="J28" i="40"/>
  <c r="J36" i="40"/>
  <c r="J44" i="40"/>
  <c r="J52" i="40"/>
  <c r="J60" i="40"/>
  <c r="J68" i="40"/>
  <c r="J76" i="40"/>
  <c r="J84" i="40"/>
  <c r="J92" i="40"/>
  <c r="J100" i="40"/>
  <c r="J5" i="40"/>
  <c r="J13" i="40"/>
  <c r="J21" i="40"/>
  <c r="J29" i="40"/>
  <c r="J37" i="40"/>
  <c r="J45" i="40"/>
  <c r="J53" i="40"/>
  <c r="J61" i="40"/>
  <c r="J69" i="40"/>
  <c r="J77" i="40"/>
  <c r="J85" i="40"/>
  <c r="J93" i="40"/>
  <c r="J101" i="40"/>
  <c r="J7" i="40"/>
  <c r="J15" i="40"/>
  <c r="J23" i="40"/>
  <c r="J31" i="40"/>
  <c r="J39" i="40"/>
  <c r="J47" i="40"/>
  <c r="J55" i="40"/>
  <c r="J63" i="40"/>
  <c r="J71" i="40"/>
  <c r="J79" i="40"/>
  <c r="J87" i="40"/>
  <c r="J95" i="40"/>
  <c r="J103" i="40"/>
  <c r="J115" i="40"/>
  <c r="K81" i="40"/>
  <c r="K99" i="40"/>
  <c r="B115" i="40"/>
  <c r="N116" i="39"/>
  <c r="J86" i="40"/>
  <c r="J54" i="40"/>
  <c r="J22" i="40"/>
  <c r="K94" i="40"/>
  <c r="K100" i="40"/>
  <c r="K102" i="40"/>
  <c r="R117" i="39"/>
  <c r="N96" i="40"/>
  <c r="N99" i="40"/>
  <c r="N91" i="40"/>
  <c r="N83" i="40"/>
  <c r="N2" i="40"/>
  <c r="N100" i="40"/>
  <c r="N92" i="40"/>
  <c r="N104" i="40"/>
  <c r="J3" i="40"/>
  <c r="J80" i="40"/>
  <c r="J48" i="40"/>
  <c r="J16" i="40"/>
  <c r="R116" i="39"/>
  <c r="N115" i="40"/>
  <c r="K101" i="40"/>
  <c r="K93" i="40"/>
  <c r="K103" i="40"/>
  <c r="K96" i="40"/>
  <c r="K88" i="40"/>
  <c r="K80" i="40"/>
  <c r="K104" i="40"/>
  <c r="K97" i="40"/>
  <c r="K89" i="40"/>
  <c r="J78" i="40"/>
  <c r="J46" i="40"/>
  <c r="J14" i="40"/>
  <c r="G116" i="39"/>
  <c r="G117" i="39"/>
  <c r="J104" i="40"/>
  <c r="J72" i="40"/>
  <c r="J40" i="40"/>
  <c r="J8" i="40"/>
  <c r="K85" i="40"/>
  <c r="F89" i="40"/>
  <c r="B94" i="40"/>
  <c r="F98" i="40"/>
  <c r="E116" i="39"/>
  <c r="Q116" i="39"/>
  <c r="O116" i="39"/>
  <c r="K115" i="40"/>
  <c r="J102" i="40"/>
  <c r="J70" i="40"/>
  <c r="J38" i="40"/>
  <c r="J6" i="40"/>
  <c r="H104" i="40"/>
  <c r="H99" i="40"/>
  <c r="H91" i="40"/>
  <c r="H2" i="40"/>
  <c r="H101" i="40"/>
  <c r="H102" i="40"/>
  <c r="H94" i="40"/>
  <c r="H86" i="40"/>
  <c r="H78" i="40"/>
  <c r="H103" i="40"/>
  <c r="H95" i="40"/>
  <c r="B2" i="40"/>
  <c r="B101" i="40"/>
  <c r="B93" i="40"/>
  <c r="B103" i="40"/>
  <c r="B96" i="40"/>
  <c r="B88" i="40"/>
  <c r="B80" i="40"/>
  <c r="B97" i="40"/>
  <c r="B89" i="40"/>
  <c r="S117" i="39"/>
  <c r="Q117" i="39"/>
  <c r="J96" i="40"/>
  <c r="J64" i="40"/>
  <c r="J32" i="40"/>
  <c r="F117" i="39"/>
  <c r="D99" i="40" s="1"/>
  <c r="E113" i="40" l="1"/>
  <c r="E105" i="40"/>
  <c r="E111" i="40"/>
  <c r="E104" i="40"/>
  <c r="E112" i="40"/>
  <c r="E110" i="40"/>
  <c r="E108" i="40"/>
  <c r="E107" i="40"/>
  <c r="E106" i="40"/>
  <c r="E114" i="40"/>
  <c r="E109" i="40"/>
  <c r="K108" i="40"/>
  <c r="K107" i="40"/>
  <c r="K114" i="40"/>
  <c r="K106" i="40"/>
  <c r="K113" i="40"/>
  <c r="K105" i="40"/>
  <c r="K112" i="40"/>
  <c r="K109" i="40"/>
  <c r="K110" i="40"/>
  <c r="K111" i="40"/>
  <c r="D108" i="40"/>
  <c r="D107" i="40"/>
  <c r="D114" i="40"/>
  <c r="D106" i="40"/>
  <c r="D113" i="40"/>
  <c r="D105" i="40"/>
  <c r="D112" i="40"/>
  <c r="D111" i="40"/>
  <c r="D110" i="40"/>
  <c r="D109" i="40"/>
  <c r="N110" i="40"/>
  <c r="N109" i="40"/>
  <c r="N108" i="40"/>
  <c r="N107" i="40"/>
  <c r="N114" i="40"/>
  <c r="N106" i="40"/>
  <c r="N113" i="40"/>
  <c r="N112" i="40"/>
  <c r="N111" i="40"/>
  <c r="N105" i="40"/>
  <c r="L103" i="40"/>
  <c r="L114" i="40"/>
  <c r="L106" i="40"/>
  <c r="L113" i="40"/>
  <c r="L105" i="40"/>
  <c r="L112" i="40"/>
  <c r="L111" i="40"/>
  <c r="L110" i="40"/>
  <c r="L109" i="40"/>
  <c r="L108" i="40"/>
  <c r="L107" i="40"/>
  <c r="G93" i="40"/>
  <c r="G108" i="40"/>
  <c r="G107" i="40"/>
  <c r="G114" i="40"/>
  <c r="G106" i="40"/>
  <c r="G113" i="40"/>
  <c r="G105" i="40"/>
  <c r="G112" i="40"/>
  <c r="G111" i="40"/>
  <c r="G110" i="40"/>
  <c r="G109" i="40"/>
  <c r="N25" i="40"/>
  <c r="N38" i="40"/>
  <c r="N11" i="40"/>
  <c r="N37" i="40"/>
  <c r="N62" i="40"/>
  <c r="N12" i="40"/>
  <c r="Q113" i="40"/>
  <c r="Q112" i="40"/>
  <c r="Q111" i="40"/>
  <c r="Q110" i="40"/>
  <c r="Q109" i="40"/>
  <c r="Q108" i="40"/>
  <c r="Q114" i="40"/>
  <c r="Q107" i="40"/>
  <c r="Q106" i="40"/>
  <c r="Q105" i="40"/>
  <c r="N58" i="40"/>
  <c r="N14" i="40"/>
  <c r="N42" i="40"/>
  <c r="N29" i="40"/>
  <c r="N26" i="40"/>
  <c r="N4" i="40"/>
  <c r="M103" i="40"/>
  <c r="M112" i="40"/>
  <c r="M111" i="40"/>
  <c r="M110" i="40"/>
  <c r="M109" i="40"/>
  <c r="M108" i="40"/>
  <c r="M107" i="40"/>
  <c r="M106" i="40"/>
  <c r="M114" i="40"/>
  <c r="M105" i="40"/>
  <c r="M113" i="40"/>
  <c r="N21" i="40"/>
  <c r="N69" i="40"/>
  <c r="N33" i="40"/>
  <c r="B114" i="40"/>
  <c r="B106" i="40"/>
  <c r="B113" i="40"/>
  <c r="B105" i="40"/>
  <c r="B112" i="40"/>
  <c r="B109" i="40"/>
  <c r="B110" i="40"/>
  <c r="B111" i="40"/>
  <c r="B108" i="40"/>
  <c r="B107" i="40"/>
  <c r="O108" i="40"/>
  <c r="O107" i="40"/>
  <c r="O114" i="40"/>
  <c r="O106" i="40"/>
  <c r="O113" i="40"/>
  <c r="O105" i="40"/>
  <c r="O112" i="40"/>
  <c r="O110" i="40"/>
  <c r="O109" i="40"/>
  <c r="O111" i="40"/>
  <c r="H115" i="40"/>
  <c r="H114" i="40"/>
  <c r="H106" i="40"/>
  <c r="H113" i="40"/>
  <c r="H105" i="40"/>
  <c r="H112" i="40"/>
  <c r="H111" i="40"/>
  <c r="H107" i="40"/>
  <c r="H110" i="40"/>
  <c r="H109" i="40"/>
  <c r="H108" i="40"/>
  <c r="N39" i="40"/>
  <c r="N85" i="40"/>
  <c r="N50" i="40"/>
  <c r="N13" i="40"/>
  <c r="N54" i="40"/>
  <c r="N41" i="40"/>
  <c r="P108" i="40"/>
  <c r="P113" i="40"/>
  <c r="P107" i="40"/>
  <c r="P106" i="40"/>
  <c r="P105" i="40"/>
  <c r="P109" i="40"/>
  <c r="P114" i="40"/>
  <c r="P110" i="40"/>
  <c r="P111" i="40"/>
  <c r="P112" i="40"/>
  <c r="I95" i="40"/>
  <c r="I112" i="40"/>
  <c r="I111" i="40"/>
  <c r="I110" i="40"/>
  <c r="I109" i="40"/>
  <c r="I108" i="40"/>
  <c r="I107" i="40"/>
  <c r="I114" i="40"/>
  <c r="I106" i="40"/>
  <c r="I105" i="40"/>
  <c r="I113" i="40"/>
  <c r="F110" i="40"/>
  <c r="F109" i="40"/>
  <c r="F108" i="40"/>
  <c r="F107" i="40"/>
  <c r="F106" i="40"/>
  <c r="F105" i="40"/>
  <c r="F104" i="40"/>
  <c r="F114" i="40"/>
  <c r="F113" i="40"/>
  <c r="F112" i="40"/>
  <c r="F111" i="40"/>
  <c r="C109" i="40"/>
  <c r="C108" i="40"/>
  <c r="C107" i="40"/>
  <c r="C106" i="40"/>
  <c r="C105" i="40"/>
  <c r="C111" i="40"/>
  <c r="C110" i="40"/>
  <c r="C114" i="40"/>
  <c r="C113" i="40"/>
  <c r="C112" i="40"/>
  <c r="N34" i="40"/>
  <c r="N23" i="40"/>
  <c r="N46" i="40"/>
  <c r="N70" i="40"/>
  <c r="N63" i="40"/>
  <c r="N36" i="40"/>
  <c r="N59" i="40"/>
  <c r="F88" i="40"/>
  <c r="F79" i="40"/>
  <c r="D69" i="40"/>
  <c r="G85" i="40"/>
  <c r="F93" i="40"/>
  <c r="F54" i="40"/>
  <c r="F62" i="40"/>
  <c r="F102" i="40"/>
  <c r="F2" i="40"/>
  <c r="F97" i="40"/>
  <c r="F28" i="40"/>
  <c r="F34" i="40"/>
  <c r="F53" i="40"/>
  <c r="F41" i="40"/>
  <c r="F95" i="40"/>
  <c r="F84" i="40"/>
  <c r="F103" i="40"/>
  <c r="F91" i="40"/>
  <c r="F58" i="40"/>
  <c r="F92" i="40"/>
  <c r="F7" i="40"/>
  <c r="F100" i="40"/>
  <c r="F39" i="40"/>
  <c r="F17" i="40"/>
  <c r="F4" i="40"/>
  <c r="B64" i="40"/>
  <c r="B85" i="40"/>
  <c r="B77" i="40"/>
  <c r="B5" i="40"/>
  <c r="B32" i="40"/>
  <c r="B90" i="40"/>
  <c r="B47" i="40"/>
  <c r="B10" i="40"/>
  <c r="B39" i="40"/>
  <c r="B51" i="40"/>
  <c r="B73" i="40"/>
  <c r="B50" i="40"/>
  <c r="B61" i="40"/>
  <c r="B99" i="40"/>
  <c r="B15" i="40"/>
  <c r="B56" i="40"/>
  <c r="B69" i="40"/>
  <c r="B25" i="40"/>
  <c r="B23" i="40"/>
  <c r="B82" i="40"/>
  <c r="B35" i="40"/>
  <c r="B12" i="40"/>
  <c r="I85" i="40"/>
  <c r="I52" i="40"/>
  <c r="I103" i="40"/>
  <c r="B38" i="40"/>
  <c r="B36" i="40"/>
  <c r="B43" i="40"/>
  <c r="I56" i="40"/>
  <c r="B45" i="40"/>
  <c r="B72" i="40"/>
  <c r="B75" i="40"/>
  <c r="I64" i="40"/>
  <c r="I102" i="40"/>
  <c r="I78" i="40"/>
  <c r="I72" i="40"/>
  <c r="I77" i="40"/>
  <c r="I68" i="40"/>
  <c r="I96" i="40"/>
  <c r="B17" i="40"/>
  <c r="B74" i="40"/>
  <c r="B40" i="40"/>
  <c r="B31" i="40"/>
  <c r="B87" i="40"/>
  <c r="B76" i="40"/>
  <c r="B78" i="40"/>
  <c r="B28" i="40"/>
  <c r="B92" i="40"/>
  <c r="B66" i="40"/>
  <c r="B54" i="40"/>
  <c r="I80" i="40"/>
  <c r="I92" i="40"/>
  <c r="I60" i="40"/>
  <c r="I86" i="40"/>
  <c r="I115" i="40"/>
  <c r="I67" i="40"/>
  <c r="I94" i="40"/>
  <c r="I90" i="40"/>
  <c r="I82" i="40"/>
  <c r="I100" i="40"/>
  <c r="B33" i="40"/>
  <c r="B79" i="40"/>
  <c r="B57" i="40"/>
  <c r="B46" i="40"/>
  <c r="B18" i="40"/>
  <c r="B13" i="40"/>
  <c r="B95" i="40"/>
  <c r="B44" i="40"/>
  <c r="B9" i="40"/>
  <c r="B3" i="40"/>
  <c r="B84" i="40"/>
  <c r="I70" i="40"/>
  <c r="I84" i="40"/>
  <c r="I71" i="40"/>
  <c r="I2" i="40"/>
  <c r="I91" i="40"/>
  <c r="I79" i="40"/>
  <c r="B34" i="40"/>
  <c r="B41" i="40"/>
  <c r="B81" i="40"/>
  <c r="B63" i="40"/>
  <c r="B52" i="40"/>
  <c r="B26" i="40"/>
  <c r="B21" i="40"/>
  <c r="B98" i="40"/>
  <c r="B49" i="40"/>
  <c r="B16" i="40"/>
  <c r="B11" i="40"/>
  <c r="B86" i="40"/>
  <c r="I104" i="40"/>
  <c r="I76" i="40"/>
  <c r="I99" i="40"/>
  <c r="I98" i="40"/>
  <c r="I83" i="40"/>
  <c r="I75" i="40"/>
  <c r="I87" i="40"/>
  <c r="B42" i="40"/>
  <c r="B48" i="40"/>
  <c r="B8" i="40"/>
  <c r="B83" i="40"/>
  <c r="B62" i="40"/>
  <c r="B6" i="40"/>
  <c r="B29" i="40"/>
  <c r="B102" i="40"/>
  <c r="B55" i="40"/>
  <c r="B14" i="40"/>
  <c r="B19" i="40"/>
  <c r="B100" i="40"/>
  <c r="I81" i="40"/>
  <c r="B91" i="40"/>
  <c r="I89" i="40"/>
  <c r="I48" i="40"/>
  <c r="I101" i="40"/>
  <c r="I44" i="40"/>
  <c r="I97" i="40"/>
  <c r="B53" i="40"/>
  <c r="B58" i="40"/>
  <c r="B24" i="40"/>
  <c r="B7" i="40"/>
  <c r="B70" i="40"/>
  <c r="B22" i="40"/>
  <c r="B37" i="40"/>
  <c r="B4" i="40"/>
  <c r="B65" i="40"/>
  <c r="B30" i="40"/>
  <c r="B27" i="40"/>
  <c r="O115" i="40"/>
  <c r="D35" i="40"/>
  <c r="D39" i="40"/>
  <c r="F57" i="40"/>
  <c r="F73" i="40"/>
  <c r="F94" i="40"/>
  <c r="F11" i="40"/>
  <c r="F43" i="40"/>
  <c r="F36" i="40"/>
  <c r="F65" i="40"/>
  <c r="F6" i="40"/>
  <c r="F38" i="40"/>
  <c r="F20" i="40"/>
  <c r="F61" i="40"/>
  <c r="G104" i="40"/>
  <c r="G100" i="40"/>
  <c r="G96" i="40"/>
  <c r="G80" i="40"/>
  <c r="G72" i="40"/>
  <c r="G42" i="40"/>
  <c r="G38" i="40"/>
  <c r="G34" i="40"/>
  <c r="G30" i="40"/>
  <c r="G26" i="40"/>
  <c r="G22" i="40"/>
  <c r="G18" i="40"/>
  <c r="G14" i="40"/>
  <c r="G10" i="40"/>
  <c r="G6" i="40"/>
  <c r="G88" i="40"/>
  <c r="G54" i="40"/>
  <c r="G58" i="40"/>
  <c r="G52" i="40"/>
  <c r="G45" i="40"/>
  <c r="G99" i="40"/>
  <c r="G92" i="40"/>
  <c r="G87" i="40"/>
  <c r="G70" i="40"/>
  <c r="G65" i="40"/>
  <c r="G62" i="40"/>
  <c r="G59" i="40"/>
  <c r="G56" i="40"/>
  <c r="G49" i="40"/>
  <c r="G46" i="40"/>
  <c r="G48" i="40"/>
  <c r="G78" i="40"/>
  <c r="G89" i="40"/>
  <c r="G82" i="40"/>
  <c r="G75" i="40"/>
  <c r="G43" i="40"/>
  <c r="G39" i="40"/>
  <c r="G35" i="40"/>
  <c r="G31" i="40"/>
  <c r="G27" i="40"/>
  <c r="G23" i="40"/>
  <c r="G19" i="40"/>
  <c r="G15" i="40"/>
  <c r="G11" i="40"/>
  <c r="G7" i="40"/>
  <c r="G3" i="40"/>
  <c r="G103" i="40"/>
  <c r="G81" i="40"/>
  <c r="G74" i="40"/>
  <c r="G55" i="40"/>
  <c r="G95" i="40"/>
  <c r="G91" i="40"/>
  <c r="G84" i="40"/>
  <c r="G68" i="40"/>
  <c r="G63" i="40"/>
  <c r="G60" i="40"/>
  <c r="G53" i="40"/>
  <c r="G50" i="40"/>
  <c r="G47" i="40"/>
  <c r="G64" i="40"/>
  <c r="G51" i="40"/>
  <c r="G86" i="40"/>
  <c r="G79" i="40"/>
  <c r="G73" i="40"/>
  <c r="G71" i="40"/>
  <c r="G66" i="40"/>
  <c r="G44" i="40"/>
  <c r="G40" i="40"/>
  <c r="G36" i="40"/>
  <c r="G32" i="40"/>
  <c r="G28" i="40"/>
  <c r="G24" i="40"/>
  <c r="G20" i="40"/>
  <c r="G16" i="40"/>
  <c r="G12" i="40"/>
  <c r="G8" i="40"/>
  <c r="G4" i="40"/>
  <c r="G57" i="40"/>
  <c r="G69" i="40"/>
  <c r="G97" i="40"/>
  <c r="G83" i="40"/>
  <c r="G76" i="40"/>
  <c r="G41" i="40"/>
  <c r="G37" i="40"/>
  <c r="G33" i="40"/>
  <c r="G29" i="40"/>
  <c r="G25" i="40"/>
  <c r="G21" i="40"/>
  <c r="G17" i="40"/>
  <c r="G13" i="40"/>
  <c r="G9" i="40"/>
  <c r="G5" i="40"/>
  <c r="G90" i="40"/>
  <c r="G67" i="40"/>
  <c r="G61" i="40"/>
  <c r="G115" i="40"/>
  <c r="G101" i="40"/>
  <c r="D51" i="40"/>
  <c r="F64" i="40"/>
  <c r="F47" i="40"/>
  <c r="F115" i="40"/>
  <c r="F15" i="40"/>
  <c r="F75" i="40"/>
  <c r="F66" i="40"/>
  <c r="F70" i="40"/>
  <c r="F10" i="40"/>
  <c r="F42" i="40"/>
  <c r="F32" i="40"/>
  <c r="F67" i="40"/>
  <c r="G94" i="40"/>
  <c r="G2" i="40"/>
  <c r="D66" i="40"/>
  <c r="H92" i="40"/>
  <c r="H87" i="40"/>
  <c r="H70" i="40"/>
  <c r="H65" i="40"/>
  <c r="H62" i="40"/>
  <c r="H59" i="40"/>
  <c r="H56" i="40"/>
  <c r="H49" i="40"/>
  <c r="H46" i="40"/>
  <c r="H13" i="40"/>
  <c r="H5" i="40"/>
  <c r="H96" i="40"/>
  <c r="H80" i="40"/>
  <c r="H72" i="40"/>
  <c r="H30" i="40"/>
  <c r="H6" i="40"/>
  <c r="H89" i="40"/>
  <c r="H82" i="40"/>
  <c r="H75" i="40"/>
  <c r="H43" i="40"/>
  <c r="H39" i="40"/>
  <c r="H35" i="40"/>
  <c r="H31" i="40"/>
  <c r="H27" i="40"/>
  <c r="H23" i="40"/>
  <c r="H19" i="40"/>
  <c r="H15" i="40"/>
  <c r="H11" i="40"/>
  <c r="H7" i="40"/>
  <c r="H3" i="40"/>
  <c r="H97" i="40"/>
  <c r="H37" i="40"/>
  <c r="H25" i="40"/>
  <c r="H17" i="40"/>
  <c r="H100" i="40"/>
  <c r="H34" i="40"/>
  <c r="H14" i="40"/>
  <c r="H84" i="40"/>
  <c r="H77" i="40"/>
  <c r="H68" i="40"/>
  <c r="H63" i="40"/>
  <c r="H60" i="40"/>
  <c r="H53" i="40"/>
  <c r="H50" i="40"/>
  <c r="H47" i="40"/>
  <c r="H21" i="40"/>
  <c r="H9" i="40"/>
  <c r="H42" i="40"/>
  <c r="H38" i="40"/>
  <c r="H18" i="40"/>
  <c r="H79" i="40"/>
  <c r="H73" i="40"/>
  <c r="H71" i="40"/>
  <c r="H66" i="40"/>
  <c r="H44" i="40"/>
  <c r="H40" i="40"/>
  <c r="H36" i="40"/>
  <c r="H32" i="40"/>
  <c r="H28" i="40"/>
  <c r="H24" i="40"/>
  <c r="H20" i="40"/>
  <c r="H16" i="40"/>
  <c r="H12" i="40"/>
  <c r="H8" i="40"/>
  <c r="H4" i="40"/>
  <c r="H83" i="40"/>
  <c r="H76" i="40"/>
  <c r="H29" i="40"/>
  <c r="H26" i="40"/>
  <c r="H10" i="40"/>
  <c r="H98" i="40"/>
  <c r="H88" i="40"/>
  <c r="H81" i="40"/>
  <c r="H64" i="40"/>
  <c r="H57" i="40"/>
  <c r="H54" i="40"/>
  <c r="H51" i="40"/>
  <c r="H48" i="40"/>
  <c r="H41" i="40"/>
  <c r="H33" i="40"/>
  <c r="H85" i="40"/>
  <c r="H93" i="40"/>
  <c r="H90" i="40"/>
  <c r="H74" i="40"/>
  <c r="H69" i="40"/>
  <c r="H67" i="40"/>
  <c r="H61" i="40"/>
  <c r="H58" i="40"/>
  <c r="H55" i="40"/>
  <c r="H52" i="40"/>
  <c r="H45" i="40"/>
  <c r="H22" i="40"/>
  <c r="F81" i="40"/>
  <c r="F50" i="40"/>
  <c r="F37" i="40"/>
  <c r="F19" i="40"/>
  <c r="F77" i="40"/>
  <c r="F86" i="40"/>
  <c r="F87" i="40"/>
  <c r="F14" i="40"/>
  <c r="F72" i="40"/>
  <c r="F40" i="40"/>
  <c r="F69" i="40"/>
  <c r="Q103" i="40"/>
  <c r="D92" i="40"/>
  <c r="I43" i="40"/>
  <c r="I39" i="40"/>
  <c r="I35" i="40"/>
  <c r="I31" i="40"/>
  <c r="I27" i="40"/>
  <c r="I23" i="40"/>
  <c r="I19" i="40"/>
  <c r="I15" i="40"/>
  <c r="I11" i="40"/>
  <c r="I7" i="40"/>
  <c r="I3" i="40"/>
  <c r="I61" i="40"/>
  <c r="I65" i="40"/>
  <c r="I49" i="40"/>
  <c r="I63" i="40"/>
  <c r="I53" i="40"/>
  <c r="I50" i="40"/>
  <c r="I47" i="40"/>
  <c r="I69" i="40"/>
  <c r="I59" i="40"/>
  <c r="I73" i="40"/>
  <c r="I66" i="40"/>
  <c r="I40" i="40"/>
  <c r="I36" i="40"/>
  <c r="I32" i="40"/>
  <c r="I28" i="40"/>
  <c r="I24" i="40"/>
  <c r="I20" i="40"/>
  <c r="I16" i="40"/>
  <c r="I12" i="40"/>
  <c r="I8" i="40"/>
  <c r="I4" i="40"/>
  <c r="I74" i="40"/>
  <c r="I55" i="40"/>
  <c r="I45" i="40"/>
  <c r="I46" i="40"/>
  <c r="I88" i="40"/>
  <c r="I57" i="40"/>
  <c r="I54" i="40"/>
  <c r="I51" i="40"/>
  <c r="I93" i="40"/>
  <c r="I58" i="40"/>
  <c r="I41" i="40"/>
  <c r="I37" i="40"/>
  <c r="I33" i="40"/>
  <c r="I29" i="40"/>
  <c r="I25" i="40"/>
  <c r="I21" i="40"/>
  <c r="I17" i="40"/>
  <c r="I13" i="40"/>
  <c r="I9" i="40"/>
  <c r="I5" i="40"/>
  <c r="I62" i="40"/>
  <c r="I42" i="40"/>
  <c r="I38" i="40"/>
  <c r="I34" i="40"/>
  <c r="I30" i="40"/>
  <c r="I26" i="40"/>
  <c r="I22" i="40"/>
  <c r="I18" i="40"/>
  <c r="I14" i="40"/>
  <c r="I10" i="40"/>
  <c r="I6" i="40"/>
  <c r="F8" i="40"/>
  <c r="F23" i="40"/>
  <c r="F82" i="40"/>
  <c r="F46" i="40"/>
  <c r="F99" i="40"/>
  <c r="F18" i="40"/>
  <c r="F80" i="40"/>
  <c r="F71" i="40"/>
  <c r="F74" i="40"/>
  <c r="G98" i="40"/>
  <c r="D11" i="40"/>
  <c r="D54" i="40"/>
  <c r="B60" i="40"/>
  <c r="F83" i="40"/>
  <c r="F60" i="40"/>
  <c r="F24" i="40"/>
  <c r="F27" i="40"/>
  <c r="F5" i="40"/>
  <c r="F49" i="40"/>
  <c r="F9" i="40"/>
  <c r="F22" i="40"/>
  <c r="F96" i="40"/>
  <c r="F45" i="40"/>
  <c r="F78" i="40"/>
  <c r="G102" i="40"/>
  <c r="K82" i="40"/>
  <c r="K75" i="40"/>
  <c r="K63" i="40"/>
  <c r="K53" i="40"/>
  <c r="K50" i="40"/>
  <c r="K47" i="40"/>
  <c r="K26" i="40"/>
  <c r="K35" i="40"/>
  <c r="K15" i="40"/>
  <c r="K84" i="40"/>
  <c r="K77" i="40"/>
  <c r="K73" i="40"/>
  <c r="K68" i="40"/>
  <c r="K66" i="40"/>
  <c r="K60" i="40"/>
  <c r="K40" i="40"/>
  <c r="K36" i="40"/>
  <c r="K32" i="40"/>
  <c r="K28" i="40"/>
  <c r="K24" i="40"/>
  <c r="K20" i="40"/>
  <c r="K16" i="40"/>
  <c r="K12" i="40"/>
  <c r="K8" i="40"/>
  <c r="K4" i="40"/>
  <c r="K90" i="40"/>
  <c r="K42" i="40"/>
  <c r="K30" i="40"/>
  <c r="K70" i="40"/>
  <c r="K39" i="40"/>
  <c r="K23" i="40"/>
  <c r="K3" i="40"/>
  <c r="K95" i="40"/>
  <c r="K91" i="40"/>
  <c r="K79" i="40"/>
  <c r="K71" i="40"/>
  <c r="K57" i="40"/>
  <c r="K54" i="40"/>
  <c r="K51" i="40"/>
  <c r="K44" i="40"/>
  <c r="K67" i="40"/>
  <c r="K52" i="40"/>
  <c r="K27" i="40"/>
  <c r="K11" i="40"/>
  <c r="K98" i="40"/>
  <c r="K86" i="40"/>
  <c r="K64" i="40"/>
  <c r="K48" i="40"/>
  <c r="K41" i="40"/>
  <c r="K37" i="40"/>
  <c r="K33" i="40"/>
  <c r="K29" i="40"/>
  <c r="K25" i="40"/>
  <c r="K21" i="40"/>
  <c r="K17" i="40"/>
  <c r="K13" i="40"/>
  <c r="K9" i="40"/>
  <c r="K5" i="40"/>
  <c r="K38" i="40"/>
  <c r="K34" i="40"/>
  <c r="K18" i="40"/>
  <c r="K14" i="40"/>
  <c r="K56" i="40"/>
  <c r="K19" i="40"/>
  <c r="K83" i="40"/>
  <c r="K76" i="40"/>
  <c r="K74" i="40"/>
  <c r="K69" i="40"/>
  <c r="K61" i="40"/>
  <c r="K58" i="40"/>
  <c r="K55" i="40"/>
  <c r="K45" i="40"/>
  <c r="K22" i="40"/>
  <c r="K10" i="40"/>
  <c r="K6" i="40"/>
  <c r="K78" i="40"/>
  <c r="K72" i="40"/>
  <c r="K65" i="40"/>
  <c r="K62" i="40"/>
  <c r="K59" i="40"/>
  <c r="K49" i="40"/>
  <c r="K46" i="40"/>
  <c r="K92" i="40"/>
  <c r="K87" i="40"/>
  <c r="K43" i="40"/>
  <c r="K31" i="40"/>
  <c r="K7" i="40"/>
  <c r="F48" i="40"/>
  <c r="F76" i="40"/>
  <c r="F63" i="40"/>
  <c r="F44" i="40"/>
  <c r="F31" i="40"/>
  <c r="F21" i="40"/>
  <c r="F56" i="40"/>
  <c r="F29" i="40"/>
  <c r="F26" i="40"/>
  <c r="F13" i="40"/>
  <c r="F52" i="40"/>
  <c r="F85" i="40"/>
  <c r="G77" i="40"/>
  <c r="D33" i="40"/>
  <c r="D52" i="40"/>
  <c r="D50" i="40"/>
  <c r="F51" i="40"/>
  <c r="F16" i="40"/>
  <c r="F68" i="40"/>
  <c r="F3" i="40"/>
  <c r="F35" i="40"/>
  <c r="F33" i="40"/>
  <c r="F59" i="40"/>
  <c r="F12" i="40"/>
  <c r="F30" i="40"/>
  <c r="F25" i="40"/>
  <c r="F55" i="40"/>
  <c r="E115" i="40"/>
  <c r="E96" i="40"/>
  <c r="E99" i="40"/>
  <c r="E91" i="40"/>
  <c r="E83" i="40"/>
  <c r="E100" i="40"/>
  <c r="E92" i="40"/>
  <c r="E2" i="40"/>
  <c r="E93" i="40"/>
  <c r="E86" i="40"/>
  <c r="E71" i="40"/>
  <c r="E78" i="40"/>
  <c r="E72" i="40"/>
  <c r="E64" i="40"/>
  <c r="E56" i="40"/>
  <c r="E48" i="40"/>
  <c r="E98" i="40"/>
  <c r="E97" i="40"/>
  <c r="E87" i="40"/>
  <c r="E74" i="40"/>
  <c r="E79" i="40"/>
  <c r="E75" i="40"/>
  <c r="E67" i="40"/>
  <c r="E101" i="40"/>
  <c r="E85" i="40"/>
  <c r="E82" i="40"/>
  <c r="E76" i="40"/>
  <c r="E68" i="40"/>
  <c r="E60" i="40"/>
  <c r="E52" i="40"/>
  <c r="E103" i="40"/>
  <c r="E94" i="40"/>
  <c r="E90" i="40"/>
  <c r="E73" i="40"/>
  <c r="E58" i="40"/>
  <c r="E51" i="40"/>
  <c r="E42" i="40"/>
  <c r="E34" i="40"/>
  <c r="E26" i="40"/>
  <c r="E18" i="40"/>
  <c r="E10" i="40"/>
  <c r="E88" i="40"/>
  <c r="E84" i="40"/>
  <c r="E49" i="40"/>
  <c r="E43" i="40"/>
  <c r="E35" i="40"/>
  <c r="E27" i="40"/>
  <c r="E19" i="40"/>
  <c r="E11" i="40"/>
  <c r="E3" i="40"/>
  <c r="E12" i="40"/>
  <c r="E5" i="40"/>
  <c r="E65" i="40"/>
  <c r="E63" i="40"/>
  <c r="E54" i="40"/>
  <c r="E47" i="40"/>
  <c r="E36" i="40"/>
  <c r="E28" i="40"/>
  <c r="E20" i="40"/>
  <c r="E4" i="40"/>
  <c r="E95" i="40"/>
  <c r="E89" i="40"/>
  <c r="E70" i="40"/>
  <c r="E61" i="40"/>
  <c r="E44" i="40"/>
  <c r="E37" i="40"/>
  <c r="E29" i="40"/>
  <c r="E21" i="40"/>
  <c r="E13" i="40"/>
  <c r="E59" i="40"/>
  <c r="E50" i="40"/>
  <c r="E38" i="40"/>
  <c r="E30" i="40"/>
  <c r="E22" i="40"/>
  <c r="E14" i="40"/>
  <c r="E6" i="40"/>
  <c r="E7" i="40"/>
  <c r="E16" i="40"/>
  <c r="E81" i="40"/>
  <c r="E80" i="40"/>
  <c r="E66" i="40"/>
  <c r="E53" i="40"/>
  <c r="E46" i="40"/>
  <c r="E33" i="40"/>
  <c r="E102" i="40"/>
  <c r="E77" i="40"/>
  <c r="E57" i="40"/>
  <c r="E45" i="40"/>
  <c r="E39" i="40"/>
  <c r="E31" i="40"/>
  <c r="E23" i="40"/>
  <c r="E15" i="40"/>
  <c r="E69" i="40"/>
  <c r="E62" i="40"/>
  <c r="E55" i="40"/>
  <c r="E40" i="40"/>
  <c r="E32" i="40"/>
  <c r="E24" i="40"/>
  <c r="E8" i="40"/>
  <c r="E41" i="40"/>
  <c r="E17" i="40"/>
  <c r="E9" i="40"/>
  <c r="E25" i="40"/>
  <c r="L115" i="40"/>
  <c r="D41" i="40"/>
  <c r="D72" i="40"/>
  <c r="D10" i="40"/>
  <c r="D43" i="40"/>
  <c r="D65" i="40"/>
  <c r="D61" i="40"/>
  <c r="D15" i="40"/>
  <c r="D76" i="40"/>
  <c r="D45" i="40"/>
  <c r="D89" i="40"/>
  <c r="D40" i="40"/>
  <c r="D3" i="40"/>
  <c r="D4" i="40"/>
  <c r="D62" i="40"/>
  <c r="D24" i="40"/>
  <c r="D16" i="40"/>
  <c r="D8" i="40"/>
  <c r="D32" i="40"/>
  <c r="D25" i="40"/>
  <c r="D27" i="40"/>
  <c r="D36" i="40"/>
  <c r="D44" i="40"/>
  <c r="D38" i="40"/>
  <c r="D31" i="40"/>
  <c r="D59" i="40"/>
  <c r="D74" i="40"/>
  <c r="D47" i="40"/>
  <c r="D80" i="40"/>
  <c r="D82" i="40"/>
  <c r="P98" i="40"/>
  <c r="P104" i="40"/>
  <c r="P2" i="40"/>
  <c r="P101" i="40"/>
  <c r="P93" i="40"/>
  <c r="P85" i="40"/>
  <c r="P77" i="40"/>
  <c r="P102" i="40"/>
  <c r="P94" i="40"/>
  <c r="P78" i="40"/>
  <c r="P73" i="40"/>
  <c r="P100" i="40"/>
  <c r="P81" i="40"/>
  <c r="P74" i="40"/>
  <c r="P66" i="40"/>
  <c r="P58" i="40"/>
  <c r="P50" i="40"/>
  <c r="P99" i="40"/>
  <c r="P79" i="40"/>
  <c r="P76" i="40"/>
  <c r="P92" i="40"/>
  <c r="P82" i="40"/>
  <c r="P69" i="40"/>
  <c r="P97" i="40"/>
  <c r="P91" i="40"/>
  <c r="P88" i="40"/>
  <c r="P70" i="40"/>
  <c r="P62" i="40"/>
  <c r="P54" i="40"/>
  <c r="P95" i="40"/>
  <c r="P90" i="40"/>
  <c r="P86" i="40"/>
  <c r="P83" i="40"/>
  <c r="P60" i="40"/>
  <c r="P49" i="40"/>
  <c r="P36" i="40"/>
  <c r="P28" i="40"/>
  <c r="P20" i="40"/>
  <c r="P12" i="40"/>
  <c r="P4" i="40"/>
  <c r="P6" i="40"/>
  <c r="P80" i="40"/>
  <c r="P63" i="40"/>
  <c r="P47" i="40"/>
  <c r="P37" i="40"/>
  <c r="P29" i="40"/>
  <c r="P21" i="40"/>
  <c r="P13" i="40"/>
  <c r="P5" i="40"/>
  <c r="P87" i="40"/>
  <c r="P75" i="40"/>
  <c r="P65" i="40"/>
  <c r="P61" i="40"/>
  <c r="P56" i="40"/>
  <c r="P44" i="40"/>
  <c r="P38" i="40"/>
  <c r="P30" i="40"/>
  <c r="P22" i="40"/>
  <c r="P14" i="40"/>
  <c r="P72" i="40"/>
  <c r="P71" i="40"/>
  <c r="P68" i="40"/>
  <c r="P59" i="40"/>
  <c r="P45" i="40"/>
  <c r="P39" i="40"/>
  <c r="P31" i="40"/>
  <c r="P23" i="40"/>
  <c r="P15" i="40"/>
  <c r="P7" i="40"/>
  <c r="P35" i="40"/>
  <c r="P96" i="40"/>
  <c r="P57" i="40"/>
  <c r="P52" i="40"/>
  <c r="P40" i="40"/>
  <c r="P32" i="40"/>
  <c r="P24" i="40"/>
  <c r="P16" i="40"/>
  <c r="P8" i="40"/>
  <c r="P51" i="40"/>
  <c r="P84" i="40"/>
  <c r="P67" i="40"/>
  <c r="P55" i="40"/>
  <c r="P41" i="40"/>
  <c r="P33" i="40"/>
  <c r="P25" i="40"/>
  <c r="P17" i="40"/>
  <c r="P9" i="40"/>
  <c r="P89" i="40"/>
  <c r="P43" i="40"/>
  <c r="P64" i="40"/>
  <c r="P53" i="40"/>
  <c r="P48" i="40"/>
  <c r="P46" i="40"/>
  <c r="P42" i="40"/>
  <c r="P34" i="40"/>
  <c r="P26" i="40"/>
  <c r="P18" i="40"/>
  <c r="P10" i="40"/>
  <c r="P11" i="40"/>
  <c r="P3" i="40"/>
  <c r="P27" i="40"/>
  <c r="P19" i="40"/>
  <c r="Q104" i="40"/>
  <c r="Q99" i="40"/>
  <c r="Q91" i="40"/>
  <c r="Q101" i="40"/>
  <c r="Q102" i="40"/>
  <c r="Q94" i="40"/>
  <c r="Q86" i="40"/>
  <c r="Q78" i="40"/>
  <c r="Q95" i="40"/>
  <c r="Q100" i="40"/>
  <c r="Q81" i="40"/>
  <c r="Q74" i="40"/>
  <c r="Q89" i="40"/>
  <c r="Q87" i="40"/>
  <c r="Q84" i="40"/>
  <c r="Q75" i="40"/>
  <c r="Q67" i="40"/>
  <c r="Q59" i="40"/>
  <c r="Q51" i="40"/>
  <c r="Q43" i="40"/>
  <c r="Q93" i="40"/>
  <c r="Q115" i="40"/>
  <c r="Q98" i="40"/>
  <c r="Q92" i="40"/>
  <c r="Q82" i="40"/>
  <c r="Q69" i="40"/>
  <c r="Q97" i="40"/>
  <c r="Q88" i="40"/>
  <c r="Q85" i="40"/>
  <c r="Q70" i="40"/>
  <c r="Q96" i="40"/>
  <c r="Q80" i="40"/>
  <c r="Q77" i="40"/>
  <c r="Q71" i="40"/>
  <c r="Q63" i="40"/>
  <c r="Q55" i="40"/>
  <c r="Q47" i="40"/>
  <c r="Q79" i="40"/>
  <c r="Q76" i="40"/>
  <c r="Q37" i="40"/>
  <c r="Q29" i="40"/>
  <c r="Q21" i="40"/>
  <c r="Q13" i="40"/>
  <c r="Q5" i="40"/>
  <c r="Q90" i="40"/>
  <c r="Q73" i="40"/>
  <c r="Q65" i="40"/>
  <c r="Q61" i="40"/>
  <c r="Q56" i="40"/>
  <c r="Q54" i="40"/>
  <c r="Q44" i="40"/>
  <c r="Q38" i="40"/>
  <c r="Q30" i="40"/>
  <c r="Q22" i="40"/>
  <c r="Q14" i="40"/>
  <c r="Q6" i="40"/>
  <c r="Q7" i="40"/>
  <c r="Q36" i="40"/>
  <c r="Q72" i="40"/>
  <c r="Q68" i="40"/>
  <c r="Q45" i="40"/>
  <c r="Q39" i="40"/>
  <c r="Q31" i="40"/>
  <c r="Q23" i="40"/>
  <c r="Q15" i="40"/>
  <c r="Q83" i="40"/>
  <c r="Q57" i="40"/>
  <c r="Q52" i="40"/>
  <c r="Q50" i="40"/>
  <c r="Q40" i="40"/>
  <c r="Q32" i="40"/>
  <c r="Q24" i="40"/>
  <c r="Q16" i="40"/>
  <c r="Q8" i="40"/>
  <c r="Q41" i="40"/>
  <c r="Q33" i="40"/>
  <c r="Q25" i="40"/>
  <c r="Q17" i="40"/>
  <c r="Q9" i="40"/>
  <c r="Q10" i="40"/>
  <c r="Q3" i="40"/>
  <c r="Q66" i="40"/>
  <c r="Q60" i="40"/>
  <c r="Q64" i="40"/>
  <c r="Q62" i="40"/>
  <c r="Q53" i="40"/>
  <c r="Q48" i="40"/>
  <c r="Q46" i="40"/>
  <c r="Q42" i="40"/>
  <c r="Q34" i="40"/>
  <c r="Q26" i="40"/>
  <c r="Q18" i="40"/>
  <c r="Q11" i="40"/>
  <c r="Q2" i="40"/>
  <c r="Q49" i="40"/>
  <c r="Q35" i="40"/>
  <c r="Q27" i="40"/>
  <c r="Q19" i="40"/>
  <c r="Q58" i="40"/>
  <c r="Q28" i="40"/>
  <c r="Q20" i="40"/>
  <c r="Q12" i="40"/>
  <c r="Q4" i="40"/>
  <c r="O97" i="40"/>
  <c r="O2" i="40"/>
  <c r="O100" i="40"/>
  <c r="O92" i="40"/>
  <c r="O84" i="40"/>
  <c r="O104" i="40"/>
  <c r="O101" i="40"/>
  <c r="O93" i="40"/>
  <c r="O95" i="40"/>
  <c r="O90" i="40"/>
  <c r="O86" i="40"/>
  <c r="O83" i="40"/>
  <c r="O72" i="40"/>
  <c r="O102" i="40"/>
  <c r="O94" i="40"/>
  <c r="O78" i="40"/>
  <c r="O73" i="40"/>
  <c r="O65" i="40"/>
  <c r="O57" i="40"/>
  <c r="O49" i="40"/>
  <c r="O103" i="40"/>
  <c r="O99" i="40"/>
  <c r="O89" i="40"/>
  <c r="O87" i="40"/>
  <c r="O75" i="40"/>
  <c r="O98" i="40"/>
  <c r="O79" i="40"/>
  <c r="O76" i="40"/>
  <c r="O68" i="40"/>
  <c r="O85" i="40"/>
  <c r="O82" i="40"/>
  <c r="O69" i="40"/>
  <c r="O61" i="40"/>
  <c r="O53" i="40"/>
  <c r="O96" i="40"/>
  <c r="O77" i="40"/>
  <c r="O66" i="40"/>
  <c r="O58" i="40"/>
  <c r="O51" i="40"/>
  <c r="O43" i="40"/>
  <c r="O35" i="40"/>
  <c r="O27" i="40"/>
  <c r="O19" i="40"/>
  <c r="O11" i="40"/>
  <c r="O3" i="40"/>
  <c r="O5" i="40"/>
  <c r="O60" i="40"/>
  <c r="O36" i="40"/>
  <c r="O28" i="40"/>
  <c r="O20" i="40"/>
  <c r="O12" i="40"/>
  <c r="O4" i="40"/>
  <c r="O13" i="40"/>
  <c r="O48" i="40"/>
  <c r="O81" i="40"/>
  <c r="O80" i="40"/>
  <c r="O74" i="40"/>
  <c r="O63" i="40"/>
  <c r="O54" i="40"/>
  <c r="O47" i="40"/>
  <c r="O37" i="40"/>
  <c r="O29" i="40"/>
  <c r="O21" i="40"/>
  <c r="O34" i="40"/>
  <c r="O56" i="40"/>
  <c r="O44" i="40"/>
  <c r="O38" i="40"/>
  <c r="O30" i="40"/>
  <c r="O22" i="40"/>
  <c r="O14" i="40"/>
  <c r="O6" i="40"/>
  <c r="O88" i="40"/>
  <c r="O71" i="40"/>
  <c r="O70" i="40"/>
  <c r="O59" i="40"/>
  <c r="O50" i="40"/>
  <c r="O45" i="40"/>
  <c r="O39" i="40"/>
  <c r="O31" i="40"/>
  <c r="O23" i="40"/>
  <c r="O15" i="40"/>
  <c r="O7" i="40"/>
  <c r="O8" i="40"/>
  <c r="O64" i="40"/>
  <c r="O91" i="40"/>
  <c r="O52" i="40"/>
  <c r="O40" i="40"/>
  <c r="O32" i="40"/>
  <c r="O24" i="40"/>
  <c r="O16" i="40"/>
  <c r="O46" i="40"/>
  <c r="O42" i="40"/>
  <c r="O67" i="40"/>
  <c r="O62" i="40"/>
  <c r="O55" i="40"/>
  <c r="O41" i="40"/>
  <c r="O33" i="40"/>
  <c r="O25" i="40"/>
  <c r="O17" i="40"/>
  <c r="O9" i="40"/>
  <c r="O18" i="40"/>
  <c r="O10" i="40"/>
  <c r="O26" i="40"/>
  <c r="D17" i="40"/>
  <c r="D58" i="40"/>
  <c r="D19" i="40"/>
  <c r="D28" i="40"/>
  <c r="D37" i="40"/>
  <c r="D30" i="40"/>
  <c r="D78" i="40"/>
  <c r="D23" i="40"/>
  <c r="D67" i="40"/>
  <c r="D87" i="40"/>
  <c r="D55" i="40"/>
  <c r="D83" i="40"/>
  <c r="D90" i="40"/>
  <c r="M104" i="40"/>
  <c r="M95" i="40"/>
  <c r="M98" i="40"/>
  <c r="M90" i="40"/>
  <c r="M82" i="40"/>
  <c r="M99" i="40"/>
  <c r="M91" i="40"/>
  <c r="M96" i="40"/>
  <c r="M88" i="40"/>
  <c r="M77" i="40"/>
  <c r="M83" i="40"/>
  <c r="M80" i="40"/>
  <c r="M71" i="40"/>
  <c r="M63" i="40"/>
  <c r="M55" i="40"/>
  <c r="M47" i="40"/>
  <c r="M101" i="40"/>
  <c r="M100" i="40"/>
  <c r="M102" i="40"/>
  <c r="M94" i="40"/>
  <c r="M78" i="40"/>
  <c r="M73" i="40"/>
  <c r="M93" i="40"/>
  <c r="M84" i="40"/>
  <c r="M81" i="40"/>
  <c r="M74" i="40"/>
  <c r="M66" i="40"/>
  <c r="M115" i="40"/>
  <c r="M92" i="40"/>
  <c r="M89" i="40"/>
  <c r="M87" i="40"/>
  <c r="M75" i="40"/>
  <c r="M67" i="40"/>
  <c r="M59" i="40"/>
  <c r="M51" i="40"/>
  <c r="M2" i="40"/>
  <c r="M97" i="40"/>
  <c r="M85" i="40"/>
  <c r="M64" i="40"/>
  <c r="M62" i="40"/>
  <c r="M53" i="40"/>
  <c r="M48" i="40"/>
  <c r="M41" i="40"/>
  <c r="M33" i="40"/>
  <c r="M25" i="40"/>
  <c r="M17" i="40"/>
  <c r="M9" i="40"/>
  <c r="M11" i="40"/>
  <c r="M3" i="40"/>
  <c r="M4" i="40"/>
  <c r="M86" i="40"/>
  <c r="M79" i="40"/>
  <c r="M76" i="40"/>
  <c r="M46" i="40"/>
  <c r="M42" i="40"/>
  <c r="M34" i="40"/>
  <c r="M26" i="40"/>
  <c r="M18" i="40"/>
  <c r="M10" i="40"/>
  <c r="M60" i="40"/>
  <c r="M58" i="40"/>
  <c r="M49" i="40"/>
  <c r="M43" i="40"/>
  <c r="M35" i="40"/>
  <c r="M27" i="40"/>
  <c r="M19" i="40"/>
  <c r="M36" i="40"/>
  <c r="M28" i="40"/>
  <c r="M20" i="40"/>
  <c r="M12" i="40"/>
  <c r="M72" i="40"/>
  <c r="M68" i="40"/>
  <c r="M65" i="40"/>
  <c r="M61" i="40"/>
  <c r="M56" i="40"/>
  <c r="M54" i="40"/>
  <c r="M37" i="40"/>
  <c r="M29" i="40"/>
  <c r="M21" i="40"/>
  <c r="M13" i="40"/>
  <c r="M5" i="40"/>
  <c r="M7" i="40"/>
  <c r="M44" i="40"/>
  <c r="M38" i="40"/>
  <c r="M30" i="40"/>
  <c r="M22" i="40"/>
  <c r="M14" i="40"/>
  <c r="M6" i="40"/>
  <c r="M69" i="40"/>
  <c r="M40" i="40"/>
  <c r="M32" i="40"/>
  <c r="M70" i="40"/>
  <c r="M57" i="40"/>
  <c r="M52" i="40"/>
  <c r="M50" i="40"/>
  <c r="M45" i="40"/>
  <c r="M39" i="40"/>
  <c r="M31" i="40"/>
  <c r="M23" i="40"/>
  <c r="M15" i="40"/>
  <c r="M24" i="40"/>
  <c r="M16" i="40"/>
  <c r="M8" i="40"/>
  <c r="D9" i="40"/>
  <c r="D42" i="40"/>
  <c r="D85" i="40"/>
  <c r="D20" i="40"/>
  <c r="D29" i="40"/>
  <c r="D22" i="40"/>
  <c r="D77" i="40"/>
  <c r="D7" i="40"/>
  <c r="D75" i="40"/>
  <c r="D97" i="40"/>
  <c r="D63" i="40"/>
  <c r="D94" i="40"/>
  <c r="D98" i="40"/>
  <c r="C2" i="40"/>
  <c r="C102" i="40"/>
  <c r="C94" i="40"/>
  <c r="C115" i="40"/>
  <c r="C104" i="40"/>
  <c r="C97" i="40"/>
  <c r="C89" i="40"/>
  <c r="C81" i="40"/>
  <c r="C98" i="40"/>
  <c r="C90" i="40"/>
  <c r="C103" i="40"/>
  <c r="C100" i="40"/>
  <c r="C88" i="40"/>
  <c r="C77" i="40"/>
  <c r="C99" i="40"/>
  <c r="C83" i="40"/>
  <c r="C80" i="40"/>
  <c r="C70" i="40"/>
  <c r="C62" i="40"/>
  <c r="C54" i="40"/>
  <c r="C46" i="40"/>
  <c r="C93" i="40"/>
  <c r="C92" i="40"/>
  <c r="C78" i="40"/>
  <c r="C72" i="40"/>
  <c r="C91" i="40"/>
  <c r="C84" i="40"/>
  <c r="C73" i="40"/>
  <c r="C65" i="40"/>
  <c r="C87" i="40"/>
  <c r="C74" i="40"/>
  <c r="C66" i="40"/>
  <c r="C58" i="40"/>
  <c r="C50" i="40"/>
  <c r="C101" i="40"/>
  <c r="C95" i="40"/>
  <c r="C85" i="40"/>
  <c r="C96" i="40"/>
  <c r="C82" i="40"/>
  <c r="C76" i="40"/>
  <c r="C75" i="40"/>
  <c r="C69" i="40"/>
  <c r="C40" i="40"/>
  <c r="C32" i="40"/>
  <c r="C24" i="40"/>
  <c r="C16" i="40"/>
  <c r="C8" i="40"/>
  <c r="C3" i="40"/>
  <c r="C60" i="40"/>
  <c r="C53" i="40"/>
  <c r="C51" i="40"/>
  <c r="C41" i="40"/>
  <c r="C33" i="40"/>
  <c r="C25" i="40"/>
  <c r="C17" i="40"/>
  <c r="C9" i="40"/>
  <c r="C10" i="40"/>
  <c r="C71" i="40"/>
  <c r="C42" i="40"/>
  <c r="C34" i="40"/>
  <c r="C26" i="40"/>
  <c r="C18" i="40"/>
  <c r="C68" i="40"/>
  <c r="C63" i="40"/>
  <c r="C56" i="40"/>
  <c r="C49" i="40"/>
  <c r="C47" i="40"/>
  <c r="C43" i="40"/>
  <c r="C35" i="40"/>
  <c r="C27" i="40"/>
  <c r="C19" i="40"/>
  <c r="C11" i="40"/>
  <c r="C36" i="40"/>
  <c r="C28" i="40"/>
  <c r="C20" i="40"/>
  <c r="C12" i="40"/>
  <c r="C4" i="40"/>
  <c r="C14" i="40"/>
  <c r="C79" i="40"/>
  <c r="C64" i="40"/>
  <c r="C86" i="40"/>
  <c r="C67" i="40"/>
  <c r="C61" i="40"/>
  <c r="C59" i="40"/>
  <c r="C52" i="40"/>
  <c r="C44" i="40"/>
  <c r="C37" i="40"/>
  <c r="C29" i="40"/>
  <c r="C21" i="40"/>
  <c r="C13" i="40"/>
  <c r="C5" i="40"/>
  <c r="C6" i="40"/>
  <c r="C57" i="40"/>
  <c r="C48" i="40"/>
  <c r="C39" i="40"/>
  <c r="C31" i="40"/>
  <c r="C38" i="40"/>
  <c r="C30" i="40"/>
  <c r="C22" i="40"/>
  <c r="C55" i="40"/>
  <c r="C45" i="40"/>
  <c r="C23" i="40"/>
  <c r="C15" i="40"/>
  <c r="C7" i="40"/>
  <c r="L102" i="40"/>
  <c r="L94" i="40"/>
  <c r="L104" i="40"/>
  <c r="L97" i="40"/>
  <c r="L89" i="40"/>
  <c r="L81" i="40"/>
  <c r="L98" i="40"/>
  <c r="L90" i="40"/>
  <c r="L2" i="40"/>
  <c r="L85" i="40"/>
  <c r="L96" i="40"/>
  <c r="L88" i="40"/>
  <c r="L77" i="40"/>
  <c r="L70" i="40"/>
  <c r="L62" i="40"/>
  <c r="L54" i="40"/>
  <c r="L46" i="40"/>
  <c r="L95" i="40"/>
  <c r="L101" i="40"/>
  <c r="L100" i="40"/>
  <c r="L86" i="40"/>
  <c r="L72" i="40"/>
  <c r="L99" i="40"/>
  <c r="L78" i="40"/>
  <c r="L73" i="40"/>
  <c r="L65" i="40"/>
  <c r="L93" i="40"/>
  <c r="L84" i="40"/>
  <c r="L74" i="40"/>
  <c r="L66" i="40"/>
  <c r="L58" i="40"/>
  <c r="L50" i="40"/>
  <c r="L91" i="40"/>
  <c r="L92" i="40"/>
  <c r="L69" i="40"/>
  <c r="L55" i="40"/>
  <c r="L40" i="40"/>
  <c r="L32" i="40"/>
  <c r="L24" i="40"/>
  <c r="L16" i="40"/>
  <c r="L8" i="40"/>
  <c r="L64" i="40"/>
  <c r="L53" i="40"/>
  <c r="L48" i="40"/>
  <c r="L41" i="40"/>
  <c r="L33" i="40"/>
  <c r="L25" i="40"/>
  <c r="L17" i="40"/>
  <c r="L9" i="40"/>
  <c r="L3" i="40"/>
  <c r="L79" i="40"/>
  <c r="L76" i="40"/>
  <c r="L51" i="40"/>
  <c r="L42" i="40"/>
  <c r="L34" i="40"/>
  <c r="L26" i="40"/>
  <c r="L18" i="40"/>
  <c r="L10" i="40"/>
  <c r="L52" i="40"/>
  <c r="L87" i="40"/>
  <c r="L82" i="40"/>
  <c r="L80" i="40"/>
  <c r="L75" i="40"/>
  <c r="L60" i="40"/>
  <c r="L49" i="40"/>
  <c r="L43" i="40"/>
  <c r="L35" i="40"/>
  <c r="L27" i="40"/>
  <c r="L19" i="40"/>
  <c r="L11" i="40"/>
  <c r="L83" i="40"/>
  <c r="L63" i="40"/>
  <c r="L47" i="40"/>
  <c r="L36" i="40"/>
  <c r="L28" i="40"/>
  <c r="L20" i="40"/>
  <c r="L12" i="40"/>
  <c r="L4" i="40"/>
  <c r="L5" i="40"/>
  <c r="L6" i="40"/>
  <c r="L67" i="40"/>
  <c r="L39" i="40"/>
  <c r="L31" i="40"/>
  <c r="L71" i="40"/>
  <c r="L68" i="40"/>
  <c r="L61" i="40"/>
  <c r="L56" i="40"/>
  <c r="L37" i="40"/>
  <c r="L29" i="40"/>
  <c r="L21" i="40"/>
  <c r="L13" i="40"/>
  <c r="L14" i="40"/>
  <c r="L57" i="40"/>
  <c r="L45" i="40"/>
  <c r="L59" i="40"/>
  <c r="L44" i="40"/>
  <c r="L38" i="40"/>
  <c r="L30" i="40"/>
  <c r="L22" i="40"/>
  <c r="L7" i="40"/>
  <c r="L23" i="40"/>
  <c r="L15" i="40"/>
  <c r="D60" i="40"/>
  <c r="D34" i="40"/>
  <c r="D68" i="40"/>
  <c r="D12" i="40"/>
  <c r="D21" i="40"/>
  <c r="D14" i="40"/>
  <c r="D64" i="40"/>
  <c r="D88" i="40"/>
  <c r="D79" i="40"/>
  <c r="D73" i="40"/>
  <c r="D71" i="40"/>
  <c r="D115" i="40"/>
  <c r="P115" i="40"/>
  <c r="P103" i="40"/>
  <c r="D53" i="40"/>
  <c r="D26" i="40"/>
  <c r="D56" i="40"/>
  <c r="D13" i="40"/>
  <c r="D6" i="40"/>
  <c r="D57" i="40"/>
  <c r="D100" i="40"/>
  <c r="D96" i="40"/>
  <c r="D81" i="40"/>
  <c r="D86" i="40"/>
  <c r="D104" i="40"/>
  <c r="D95" i="40"/>
  <c r="D46" i="40"/>
  <c r="D18" i="40"/>
  <c r="D49" i="40"/>
  <c r="D70" i="40"/>
  <c r="D5" i="40"/>
  <c r="D101" i="40"/>
  <c r="D48" i="40"/>
  <c r="D102" i="40"/>
  <c r="D2" i="40"/>
  <c r="D84" i="40"/>
  <c r="D93" i="40"/>
  <c r="D91" i="40"/>
  <c r="D103" i="40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characterSet="Windows-1252" sourceFile="Kenny:Users:tanlab:Documents:Wenderski:Methods and Protocols:Loadings.txt" delimited="0">
      <textFields count="12">
        <textField/>
        <textField position="8"/>
        <textField position="19"/>
        <textField position="31"/>
        <textField position="43"/>
        <textField position="55"/>
        <textField position="67"/>
        <textField position="79"/>
        <textField position="91"/>
        <textField position="104"/>
        <textField position="117"/>
        <textField position="130"/>
      </textFields>
    </textPr>
  </connection>
  <connection id="2" xr16:uid="{00000000-0015-0000-FFFF-FFFF01000000}" name="Connection2" type="6" refreshedVersion="0" background="1" saveData="1">
    <textPr fileType="mac" characterSet="Windows-1252" sourceFile="Macintosh HD:Users:cfstratton:Desktop:Revised Cheminformatic Figures:PCA:MC_Lib_32:Files:rotation.txt" delimited="0">
      <textFields count="11">
        <textField/>
        <textField position="8"/>
        <textField position="19"/>
        <textField position="31"/>
        <textField position="43"/>
        <textField position="56"/>
        <textField position="70"/>
        <textField position="82"/>
        <textField position="94"/>
        <textField position="106"/>
        <textField position="119"/>
      </textFields>
    </textPr>
  </connection>
  <connection id="3" xr16:uid="{00000000-0015-0000-FFFF-FFFF02000000}" name="Connection24" type="6" refreshedVersion="0" background="1" saveData="1">
    <textPr fileType="mac" characterSet="Windows-1252" sourceFile="Kenny:Users:tanlab:Desktop:parameters.txt" delimited="0">
      <textFields count="9">
        <textField/>
        <textField position="8"/>
        <textField position="20"/>
        <textField position="33"/>
        <textField position="45"/>
        <textField position="58"/>
        <textField position="71"/>
        <textField position="83"/>
        <textField position="96"/>
      </textFields>
    </textPr>
  </connection>
  <connection id="4" xr16:uid="{00000000-0015-0000-FFFF-FFFF03000000}" name="Connection3" type="6" refreshedVersion="0" background="1" saveData="1">
    <textPr fileType="mac" characterSet="Windows-1252" sourceFile="Kenny:Users:tanlab:Desktop:scores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Connection4" type="6" refreshedVersion="0" background="1" saveData="1">
    <textPr fileType="mac" characterSet="Windows-1252" sourceFile="Kenny:Users:tanlab:Documents:Wenderski:Methods and Protocols:Loadings.txt" delimited="0">
      <textFields count="11">
        <textField/>
        <textField position="8"/>
        <textField position="20"/>
        <textField position="33"/>
        <textField position="45"/>
        <textField position="58"/>
        <textField position="72"/>
        <textField position="84"/>
        <textField position="98"/>
        <textField position="110"/>
        <textField position="122"/>
      </textFields>
    </textPr>
  </connection>
  <connection id="6" xr16:uid="{00000000-0015-0000-FFFF-FFFF05000000}" name="Connection5" type="6" refreshedVersion="0" background="1" saveData="1">
    <textPr fileType="mac" characterSet="Windows-1252" sourceFile="Kenny:Users:tanlab:Desktop:summary.txt" delimited="0">
      <textFields count="14">
        <textField/>
        <textField position="23"/>
        <textField position="28"/>
        <textField position="34"/>
        <textField position="40"/>
        <textField position="47"/>
        <textField position="54"/>
        <textField position="61"/>
        <textField position="68"/>
        <textField position="75"/>
        <textField position="82"/>
        <textField position="90"/>
        <textField position="98"/>
        <textField position="106"/>
      </textFields>
    </textPr>
  </connection>
</connections>
</file>

<file path=xl/sharedStrings.xml><?xml version="1.0" encoding="utf-8"?>
<sst xmlns="http://purl.oclc.org/ooxml/spreadsheetml/main" count="505" uniqueCount="295">
  <si>
    <t>Flonase</t>
    <phoneticPr fontId="3"/>
  </si>
  <si>
    <t>Toprol</t>
    <phoneticPr fontId="3"/>
  </si>
  <si>
    <t>Zocor</t>
    <phoneticPr fontId="3"/>
  </si>
  <si>
    <t>CN(CCOC1=CC=C(C=C1)C[C@H]2C(=O)NC(=O)S2)C3=CC=CC=N3</t>
  </si>
  <si>
    <t>Spergualin</t>
    <phoneticPr fontId="3"/>
  </si>
  <si>
    <t>Fsp3</t>
  </si>
  <si>
    <t>Singulair</t>
  </si>
  <si>
    <t>Levaquin</t>
  </si>
  <si>
    <t>Topamax</t>
  </si>
  <si>
    <t>CO[C@@]1([C@@H]2N(C1=O)C(=C(CS2)COC(=O)N)C(=O)O)NC(=O)CCC[C@H](C(=O)O)N</t>
  </si>
  <si>
    <t>Thienamycin</t>
    <phoneticPr fontId="3"/>
  </si>
  <si>
    <t>CC[C@@H](CO2)CC[C@]12C[C@H](C)[C@@H](CC)CO1</t>
  </si>
  <si>
    <t>CC(C)[C@@H](C(=O)OCCOCN1C=NC2=C1NC(=NC2=O)N)N</t>
  </si>
  <si>
    <t>C[C@H]1C[C@@H]([C@@H]([C@H](\C=C(\[C@@H]([C@H](/C=C\C=C(\C(=O)NC2=CC(=O)C(=C(C1)C2=O)OC)/C)OC)OC(=O)N)/C)C)O)OC</t>
  </si>
  <si>
    <t>Actinonin</t>
  </si>
  <si>
    <t>Crestor</t>
  </si>
  <si>
    <t>Diovan</t>
  </si>
  <si>
    <t>CID</t>
  </si>
  <si>
    <t>C[C@@]12[C@@H]([C@@H](C[C@@H](O1)N3C4=CC=CC=C4C5=C6C(=C7C8=CC=CC=C8N2C7=C53)CNC6=O)NC)OC</t>
  </si>
  <si>
    <t>Valtrex</t>
  </si>
  <si>
    <t>Fosamax</t>
  </si>
  <si>
    <t>CC1=C2[C@H](C(=O)[C@@]3([C@H](C[C@@H]4[C@]([C@H]3[C@@H]([C@@](C2(C)C)(C[C@@H]1OC(=O)[C@@H]([C@H](C5=CC=CC=C5)NC(=O)C6=CC=CC=C6)O)O)OC(=O)C7=CC=CC=C7)(CO4)OC(=O)C)O)C)OC(=O)C</t>
  </si>
  <si>
    <t>CCOC(=O)[C@H](CCC1=CC=CC=C1)N[C@H]2CCC3=CC=CC=C3N(C2=O)CC(=O)O</t>
  </si>
  <si>
    <t>RifamycinB</t>
  </si>
  <si>
    <t>Lactacystin</t>
  </si>
  <si>
    <t>Validamycin</t>
    <phoneticPr fontId="3"/>
  </si>
  <si>
    <t>Zyrtec</t>
  </si>
  <si>
    <t>Coreg</t>
  </si>
  <si>
    <t>CCCCCCCCCCCCCC(=O)O[C@@H]1[C@H]([C@]2([C@@H](C=C(C[C@]3([C@H]2C=C(C3=O)C)O)CO)[C@H]4[C@@]1(C4(C)C)OC(=O)C)O)C</t>
  </si>
  <si>
    <t>Spongistatin1</t>
  </si>
  <si>
    <t>CCCCCCCCCCCCCCC\C=C/C(=O)N(CCCC[C@@H](C(=O)O[C@@H](C)CC(=O)N[C@H]1CCCCN(C1=O)O)NC(=O)[C@@H]2CO/C(=C/3\C=CC=CC3=O)/N2)O</t>
  </si>
  <si>
    <t>CC1=C2C3=NC(=C(O3)C)C4=NC(=CO4)C5=NC(=CO5)C6=NC(=CO6)C7=NC(=CO7)C8=NC(=CO8)C9=NC(CS9)C(=N2)O1</t>
  </si>
  <si>
    <t>CC(C(=O)C1=CC(=CC=C1)Cl)NC(C)(C)C</t>
  </si>
  <si>
    <t>CalyculinA</t>
  </si>
  <si>
    <t>C[C@@H]1CCC[C@H](\C=C\C(=O)O[C@]23[C@@H](\C=C\C1)[C@@H](C(=C)[C@H]([C@H]2[C@@H](NC3=O)CC4=CC=CC=C4)C)O)O</t>
  </si>
  <si>
    <t>EpothiloneA</t>
  </si>
  <si>
    <t>C1[C@@H]([C@H]([C@@H]([C@H]([C@H]1N[C@H]2C=C([C@H]([C@@H]([C@H]2O)O)O)CO)O)O)O[C@H]3[C@@H]([C@H]([C@@H]([C@H](O3)CO)O)O)O)CO</t>
    <phoneticPr fontId="3"/>
  </si>
  <si>
    <t>CyclosporinA</t>
    <phoneticPr fontId="3"/>
  </si>
  <si>
    <t>Discodermolide</t>
  </si>
  <si>
    <t>CCN[C@H]1CO[C@H](C[C@@H]1OC)O[C@@H]2[C@H]([C@@H]([C@H](O[C@H]2O[C@H]3C#C\C=C/C#C[C@]\4(CC(=O)C(=C3/C4=C\CSSSC)NC(=O)OC)O)C)NO[C@H]5C[C@@H]([C@@H]([C@H](O5)C)SC(=O)C6=C(C(=C(C(=C6OC)OC)O[C@H]7[C@@H]([C@@H]([C@H]([C@@H](O7)C)O)OC)O)I)C)O)O</t>
    <phoneticPr fontId="3"/>
  </si>
  <si>
    <t>C[C@H]([C@H]1[C@H]2CC(=C(N2C1=O)C(=O)O)SCCN)O</t>
  </si>
  <si>
    <t>Forskolin</t>
  </si>
  <si>
    <t>CC(=CC[C@@H]1[C@@](O1)(C)[C@H]2[C@@H]([C@@H](CC[C@]23CO3)OC(=O)\C=C\C=C\C=C\C=C\C(=O)O)OC)C</t>
  </si>
  <si>
    <t>Zetia</t>
  </si>
  <si>
    <t>ALOGpS</t>
  </si>
  <si>
    <t>C1=CC(=C(C(=C1)Cl)Cl)C2=C(N=C(N=N2)N)N</t>
  </si>
  <si>
    <t>CC1([C@@H](N2[C@H](S1)[C@@H](C2=O)NC(=O)CC3=CC=CC=C3)C(=O)O)C</t>
  </si>
  <si>
    <t>ZaragozicAcidA</t>
  </si>
  <si>
    <t>MycobactinS</t>
  </si>
  <si>
    <t>CalicheamicinG1</t>
    <phoneticPr fontId="3"/>
  </si>
  <si>
    <t>Seroquel</t>
  </si>
  <si>
    <t>C[C@@H]1CCC2C[C@@H](/C(=C/C=C/C=C/[C@H](C[C@H](C(=O)[C@@H]([C@@H](/C(=C/[C@H](C(=O)C[C@H](OC(=O)[C@@H]3CCCCN3C(=O)C(=O)[C@@]1(O2)O)[C@@H](C)C[C@@H]4CC[C@H]([C@@H](C4)OC)O)C)/C)O)OC)C)C)/C)OC</t>
  </si>
  <si>
    <t>AvermectinB1a</t>
  </si>
  <si>
    <t>CN[C@H]1CC[C@H](C2=CC=CC=C12)C3=CC(=C(C=C3)Cl)Cl</t>
  </si>
  <si>
    <t>CephamycinC</t>
    <phoneticPr fontId="3"/>
  </si>
  <si>
    <t>Trichostatin</t>
  </si>
  <si>
    <t>Arglabin</t>
  </si>
  <si>
    <t>CC[C@H](C)C(=O)O[C@H]1CCC=C2[C@H]1[C@H]([C@H](C=C2)C)CC[C@@H]3C[C@H](CC(=O)O3)O</t>
    <phoneticPr fontId="3"/>
  </si>
  <si>
    <t>ErythromycinA</t>
  </si>
  <si>
    <t>CCC(C)(C)C(=O)O[C@H]1C[C@H](C=C2[C@H]1[C@H]([C@H](C=C2)C)CC[C@@H]3C[C@H](CC(=O)O3)O)C</t>
  </si>
  <si>
    <t>O</t>
  </si>
  <si>
    <t>C[C@H]1[C@H]([C@H](C[C@@H](O1)O[C@H]2C[C@@](CC3=C(C4=C(C(=C23)O)C(=O)C5=C(C4=O)C=CC=C5OC)O)(C(=O)CO)O)N)O</t>
  </si>
  <si>
    <t>Telomestatin</t>
  </si>
  <si>
    <t>C[C@H]([C@H]1[C@@H](O1)C[C@H]2CO[C@H]([C@@H]([C@@H]2O)O)C/C(=C/C(=O)OCCCCCCCCC(=O)O)/C)[C@H](C)O</t>
    <phoneticPr fontId="3"/>
  </si>
  <si>
    <t>Colchicine</t>
  </si>
  <si>
    <t>Bestatin</t>
  </si>
  <si>
    <t>CC(C)(C1=CC=CC=C1CC[C@H](C2=CC=CC(=C2)\C=C\C3=NC4=C(C=CC(=C4)Cl)C=C3)SCC5(CC5)CC(=O)O)O</t>
  </si>
  <si>
    <t>CC1=CC=C(C=C1)C2=CC(=NN2C3=CC=C(C=C3)S(=O)(=O)N)C(F)(F)F</t>
  </si>
  <si>
    <t>CC(C)NCC(COC1=CC=C(C=C1)CCOC)O</t>
  </si>
  <si>
    <t>CCCCCCCCCC(=O)N[C@@H](CC1=CNC2=CC=CC=C21)C(=O)N[C@@H](CC(=O)N)C(=O)N[C@@H](CC(=O)O)C(=O)N[C@H]3[C@H](OC(=O)[C@@H](NC(=O)[C@@H](NC(=O)[C@H](NC(=O)CNC(=O)[C@@H](NC(=O)[C@H](NC(=O)[C@@H](NC(=O)[C@@H](NC(=O)CNC3=O)CCCN)CC(=O)O)C)CC(=O)O)CO)[C@H](C)CC(=O)O)CC(=O)C4=CC=CC=C4N)C</t>
    <phoneticPr fontId="3"/>
  </si>
  <si>
    <t>Streptomycin</t>
  </si>
  <si>
    <t>Daptomycin</t>
    <phoneticPr fontId="3"/>
  </si>
  <si>
    <t>CC(C)C1=NC(=NC(=C1\C=C\[C@@H](C[C@H](CC(=O)O)O)O)C2=CC=C(C=C2)F)N(C)S(=O)(=O)C</t>
  </si>
  <si>
    <t>CC1=C(C=CN=C1CS(=O)C2=NC3=CC=CC=C3N2)OCCCOC</t>
  </si>
  <si>
    <t>Wellbutrin</t>
  </si>
  <si>
    <t>HBD</t>
  </si>
  <si>
    <t>C[C@H]1COC2=C3N1C=C(C(=O)C3=CC(=C2N4CCN(CC4)C)F)C(=O)O</t>
  </si>
  <si>
    <t>COC(=O)C(C1CCCCN1)C2=CC=CC=C2</t>
  </si>
  <si>
    <t>CC1=C(C(=O)N2CCCCC2=N1)CCN3CCC(CC3)C4=NOC5=C4C=CC(=C5)F</t>
  </si>
  <si>
    <t>CC\C=C/C=C\C(=O)N\C=C\C[C@H]1C[C@H]([C@H](C\C=C\CC2=C(C(=CC=C2)O)C(=O)O1)C)O</t>
  </si>
  <si>
    <t>Rapamycin</t>
  </si>
  <si>
    <t>CC1=CC=C(C=C1)C2=C(N3C=C(C=CC3=N2)C)CC(=O)N(C)C</t>
  </si>
  <si>
    <t>CC(=CCC/C(=C/CC/C(=C/CC/C(=C/CO)/C)/CO)/C)C</t>
  </si>
  <si>
    <t>Norvasc</t>
  </si>
  <si>
    <t>Prevacid</t>
  </si>
  <si>
    <t>Nexium</t>
  </si>
  <si>
    <t>CC1=C(C=CN=C1CS(=O)C2=NC3=CC=CC=C3N2)OCC(F)(F)F</t>
  </si>
  <si>
    <t>C[C@H]1[C@@H](OC(=O)[C@@H]([C@H]1O)C)C[C@@H](\C=C/[C@H](C)[C@@H]([C@@H](C)\C=C(\C)/C[C@H](C)[C@H]([C@H](C)[C@H]([C@@H](C)\C=C/C=C)OC(=O)N)O)O)O</t>
  </si>
  <si>
    <t>Monensin</t>
  </si>
  <si>
    <t>C[C@H]1CCC[C@@H]2[C@@H](O2)C[C@H](OC(=O)C[C@@H](C(C(=O)[C@@H]([C@H]1O)C)(C)C)O)/C(=C/C3=CSC(=N3)C)/C</t>
  </si>
  <si>
    <t>Apoptolidin</t>
  </si>
  <si>
    <t>Artemisinin</t>
  </si>
  <si>
    <t>MW</t>
  </si>
  <si>
    <t>HBA</t>
  </si>
  <si>
    <t>tPSA</t>
  </si>
  <si>
    <t>CCOC(=O)C1=C(NC(=C(C1C2=CC=CC=C2Cl)C(=O)OC)C)COCCN</t>
  </si>
  <si>
    <t>Benazepril</t>
  </si>
  <si>
    <t>CCCCC[C@H](CC(=O)NO)C(=O)N[C@@H](C(C)C)C(=O)N1CCC[C@H]1CO</t>
  </si>
  <si>
    <t>CC(C)C[C@@H](C(=O)O)NC(=O)[C@H]([C@@H](CC1=CC=CC=C1)N)O</t>
  </si>
  <si>
    <t>BrefeldinA</t>
    <phoneticPr fontId="8" type="noConversion"/>
  </si>
  <si>
    <t>C1CN(CCN1CCOCCO)C2=NC3=CC=CC=C3SC4=CC=CC=C42</t>
  </si>
  <si>
    <t>CCCCC\C=C/C\C=C/CCCCCCCC(=O)N[C@H]1C[C@H]([C@H](NC(=O)[C@@H]2[C@H]([C@H](CN2C(=O)[C@@H](NC(=O)[C@@H](NC(=O)[C@@H]3C[C@H](CN3C(=O)[C@@H](NC1=O)[C@H](C)O)O)[C@@H]([C@H](C4=CC=C(C=C4)O)O)O)[C@H](C)O)C)O)O)O</t>
    <phoneticPr fontId="3"/>
  </si>
  <si>
    <t>Mizoribine</t>
    <phoneticPr fontId="3"/>
  </si>
  <si>
    <t>C1=NC(=C(N1[C@H]2[C@@H]([C@@H]([C@H](O2)CO)O)O)O)C(=O)N</t>
  </si>
  <si>
    <t>CCCCCC[C@H]1[C@H](C[C@@H](OC([C@@H](NC=O)CC(C)C)=O)C/C=C/C/C=C/CCCCC)OC1=O</t>
  </si>
  <si>
    <t>Geldanamycin</t>
  </si>
  <si>
    <t>CNCC[C@@H](C1=CC=CS1)OC2=CC=CC3=CC=CC=C32</t>
  </si>
  <si>
    <t>C[C@@H]1[C@@H]2CCC\C=C/[C@@H]3C[C@H](C[C@@]4(O3)C[C@@H](CC(O4)CC(=O)[C@H]([C@@H]([C@H](C(=C)C[C@@H]5C[C@@](C[C@@]6(O5)C[C@@H](CC(O6)CC(=O)O[C@@H]7[C@H](C([C@H]([C@@](O2)(C[C@H]1O)O)O)O[C@@H]([C@H]7O)CC(=C)C[C@H](\C=C\C(=C)Cl)O)C)OC(=O)C)(C)O)C)OC(=O)C)C)OC)O</t>
  </si>
  <si>
    <t>Radicicol</t>
  </si>
  <si>
    <t>Mizoribine</t>
  </si>
  <si>
    <t>Compactin</t>
  </si>
  <si>
    <t>FK506</t>
  </si>
  <si>
    <t>Lipstatin</t>
  </si>
  <si>
    <t>SQ26180</t>
  </si>
  <si>
    <t>Artemisinin</t>
    <phoneticPr fontId="3"/>
  </si>
  <si>
    <t>C[C@@H]1CC[C@H]2[C@H](C(=O)O[C@H]3[C@@]24[C@H]1CC[C@](O3)(OO4)C)C</t>
  </si>
  <si>
    <t>Coformycin</t>
    <phoneticPr fontId="3"/>
  </si>
  <si>
    <t>C[C@@H]1[C@@H]([C@](NC1=O)([C@H](C(C)C)O)C(=O)SC[C@@H](C(=O)O)NC(=O)C)O</t>
  </si>
  <si>
    <t>ALOGPs</t>
  </si>
  <si>
    <t>CC1=C(N=C(N=C1N)[C@H](CC(=O)N)NC[C@@H](C(=O)N)N)C(=O)N[C@@H](C(C2=CN=CN2)O[C@H]3[C@H]([C@H]([C@@H]([C@@H](O3)CO)O)O)O[C@@H]4[C@H]([C@H]([C@@H]([C@H](O4)CO)O)OC(=O)N)O)C(=O)N[C@H](C)[C@H]([C@H](C)C(=O)N[C@@H]([C@@H](C)O)C(=O)NCCC5=NC(=CS5)C6=NC(=CS6)C(=O)NCCC[S+](C)C)O</t>
  </si>
  <si>
    <t>CC[C@H](C)C[C@H](C)\C=C\C(=O)O[C@@H]1[C@H]([C@]2(O[C@@H]([C@]([C@@]1(O2)C(=O)O)(C(=O)O)O)C(=O)O)CCC(=C)[C@H]([C@H](C)CC3=CC=CC=C3)OC(=O)C)O</t>
  </si>
  <si>
    <t>CC(C)OC(=O)C(C)(C)OC1=CC=C(C=C1)C(=O)C2=CC=C(C=C2)Cl</t>
  </si>
  <si>
    <t>CC[C@H](C)[C@@H]1[C@H](C=C[C@@]2(O1)C[C@@H]3C[C@H](O2)C\C=C(\[C@H]([C@H](\C=C\C=C\4/CO[C@H]5[C@@]4([C@@H](C=C([C@H]5O)C)C(=O)O3)O)C)O[C@H]6C[C@@H]([C@H]([C@@H](O6)C)O[C@H]7C[C@@H]([C@H]([C@@H](O7)C)O)OC)OC)/C)C</t>
  </si>
  <si>
    <t>PseudomonicAcidA</t>
    <phoneticPr fontId="3"/>
  </si>
  <si>
    <t>C1CN(CCN1CCOCC(=O)O)C(C2=CC=CC=C2)C3=CC=C(C=C3)Cl</t>
  </si>
  <si>
    <t>SalicylihalamideA</t>
  </si>
  <si>
    <t>AVG-NP</t>
  </si>
  <si>
    <t>CC(=O)N[C@H]1CCC2=CC(=C(C(=C2C3=CC=C(C(=O)C=C13)OC)OC)OC)OC</t>
  </si>
  <si>
    <t>Coformycin</t>
  </si>
  <si>
    <t>Lipitor</t>
  </si>
  <si>
    <t>Zyprexa</t>
  </si>
  <si>
    <t>Avandia</t>
  </si>
  <si>
    <t>C[C@@H]1C(=O)O[C@@H]2[C@]1([C@@]34C(=O)O[C@H]5C3(C2O)C6([C@@H](C5)C(C)(C)C)C(C(=O)O[C@H]6O4)O)O</t>
  </si>
  <si>
    <t>CC[C@@]1(C[C@@H]2C[C@@](C3=C(CCN(C2)C1)C4=CC=CC=C4N3)(C5=C(C=C6C(=C5)[C@]78CCN9[C@H]7[C@@](C=CC9)([C@H]([C@@]([C@@H]8N6C=O)(C(=O)OC)O)OC(=O)C)CC)OC)C(=O)OC)O</t>
  </si>
  <si>
    <t>C[C@H]1[C@H]([C@@](C[C@@H](O1)O[C@@H]2[C@H]([C@@H]([C@H](O[C@H]2OC3=C4C=C5C=C3OC6=C(C=C(C=C6)[C@H]([C@H](C(=O)N[C@H](C(=O)N[C@H]5C(=O)N[C@@H]7C8=CC(=C(C=C8)O)C9=C(C=C(C=C9[C@H](NC(=O)[C@H]([C@@H](C1=CC(=C(O4)C=C1)Cl)O)NC7=O)C(=O)O)O)O)CC(=O)N)NC(=O)[C@@H](CC(C)C)NC)O)Cl)CO)O)O)(C)N)O</t>
  </si>
  <si>
    <t>CN(C)CC(C1=CC=C(C=C1)OC)C2(CCCCC2)O</t>
  </si>
  <si>
    <t>Adriamycin</t>
  </si>
  <si>
    <t>BrevetoxinB</t>
  </si>
  <si>
    <t>PenicillinG</t>
  </si>
  <si>
    <t>C[C@H]1C[C@@H]([C@@H]2[C@H](C[C@H]([C@@](O2)(C(=O)C(=O)N3CCCC[C@H]3C(=O)O[C@@H]([C@@H]([C@@H](CC(=O)[C@@H](\C=C(/C1)\C)CC=C)O)C)/C(=C/[C@@H]4CC[C@H]([C@@H](C4)OC)O)/C)O)C)OC)OC</t>
    <phoneticPr fontId="3"/>
  </si>
  <si>
    <t>CC1=CC[C@@]23[C@@H]1[C@@H]4[C@@H](CC[C@@]2(O3)C)C(=C)C(=O)O4</t>
  </si>
  <si>
    <t>CyclosporinA</t>
  </si>
  <si>
    <t>CCC(=O)O[C@@]1([C@@H](C[C@@H]2[C@@]1(C[C@@H]([C@]3([C@H]2C[C@@H](C4=CC(=O)C=C[C@@]43C)F)F)O)C)C)C(=O)SCF</t>
  </si>
  <si>
    <t>C[C@@H]1C[C@H]2[C@@H](C[C@]3([C@H](O2)C[C@H]4[C@H](O3)C(=CC(=O)O4)C)C)O[C@@H]5[C@@H]1O[C@H]6C[C@@H]7[C@](C[C@@H]8[C@@](O7)(C\C=C/[C@@H]9[C@@H](O8)C[C@@H]1[C@@H](O9)C[C@@H]2[C@@](O1)([C@H](C[C@H](O2)CC(=C)C=O)O)C)C)(O[C@@]6(CC5)C)C</t>
    <phoneticPr fontId="3"/>
  </si>
  <si>
    <t>BrefeldinA</t>
  </si>
  <si>
    <t>Vancomycin</t>
  </si>
  <si>
    <t>Tricor</t>
  </si>
  <si>
    <t>Plavix</t>
  </si>
  <si>
    <t>Celebrex</t>
  </si>
  <si>
    <t>CC(=O)N[C@]1(CN(C1=O)S(=O)(=O)O)OC</t>
  </si>
  <si>
    <t>Rings</t>
  </si>
  <si>
    <t>Aciphex</t>
  </si>
  <si>
    <t>Zoloft</t>
  </si>
  <si>
    <t>Imitrex</t>
  </si>
  <si>
    <t>Fumagillin</t>
  </si>
  <si>
    <t>C(CCN=C(N)N)CC(CC(=O)NCOC(=O)NCCCCNCCCN)O</t>
  </si>
  <si>
    <t>Taxol</t>
  </si>
  <si>
    <t>AVG-DRUG</t>
  </si>
  <si>
    <t>TrapoxinB</t>
  </si>
  <si>
    <t>Spergualin</t>
  </si>
  <si>
    <t>N</t>
  </si>
  <si>
    <t>TalaromycinB</t>
  </si>
  <si>
    <t>C1[C@H](C2=C(NC=N1)N(C=N2)[C@H]3[C@@H]([C@@H]([C@H](O3)CO)O)O)O</t>
  </si>
  <si>
    <t>Plaunotol</t>
  </si>
  <si>
    <t>CC(=O)O[C@H]1[C@H]([C@H]2C(CC[C@@H]([C@@]2([C@@]3([C@@]1(O[C@@](CC3=O)(C)C=C)C)O)C)O)(C)C)O</t>
  </si>
  <si>
    <t>RotB</t>
  </si>
  <si>
    <t>C1CC(=O)NC2=C1C=CC(=C2)OCCCCN3CCN(CC3)C4=C(C(=CC=C4)Cl)Cl</t>
  </si>
  <si>
    <t>PhorbolMA</t>
  </si>
  <si>
    <t>Adderall</t>
  </si>
  <si>
    <t>Cymbalta</t>
  </si>
  <si>
    <t>C[C@H]1\C=C\C=C\C=C\C=C\C=C\C=C\C=C\[C@@H](C[C@H]2[C@@H]([C@H](C[C@](O2)(C[C@H](C[C@H]([C@@H](CC[C@H](C[C@H](CC(=O)O[C@H]([C@@H]([C@@H]1O)C)C)O)O)O)O)O)O)O)C(=O)O)O[C@H]3[C@H]([C@H]([C@@H]([C@H](O3)C)O)N)O</t>
  </si>
  <si>
    <t>C[C@H]1\C=C\C=C(/C(=O)NC2=CC(=C3C(=C2O)C(=C(C4=C3C(=O)[C@](O4)(O\C=C\[C@@H]([C@H]([C@H]([C@@H]([C@@H]([C@@H]([C@H]1O)C)O)C)OC(=O)C)C)OC)C)C)O)OCC(=O)O)\C</t>
  </si>
  <si>
    <t>Quinine</t>
  </si>
  <si>
    <t>Concerta</t>
  </si>
  <si>
    <t>Risperdal</t>
  </si>
  <si>
    <t>Effexor</t>
  </si>
  <si>
    <t>COC(=O)[C@H](C1=CC=CC=C1Cl)N2CCC3=C(C2)C=CS3</t>
  </si>
  <si>
    <t>Thienamycin</t>
  </si>
  <si>
    <t>CCC1=CN=C(C=C1)CCOC2=CC=C(C=C2)CC3C(=O)NC(=O)S3</t>
  </si>
  <si>
    <t>CC1(O[C@@H]2CO[C@@]3([C@H]([C@@H]2O1)OC(O3)(C)C)COS(=O)(=O)N)C</t>
  </si>
  <si>
    <t>Serevent</t>
  </si>
  <si>
    <t>CC[C@H]1C(=O)N(CC(=O)N([C@H](C(=O)N[C@H](C(=O)N([C@H](C(=O)N[C@H](C(=O)N[C@@H](C(=O)N([C@H](C(=O)N([C@H](C(=O)N([C@H](C(=O)N([C@H](C(=O)N1)[C@@H]([C@H](C)C\C=C\C)O)C)C(C)C)C)CC(C)C)C)CC(C)C)C)C)C)CC(C)C)C)C(C)C)CC(C)C)C)C</t>
    <phoneticPr fontId="3"/>
  </si>
  <si>
    <t>FK506</t>
    <phoneticPr fontId="3"/>
  </si>
  <si>
    <t>CCCCC(=O)N(CC1=CC=C(C=C1)C2=CC=CC=C2C3=NNN=N3)[C@@H](C(C)C)C(=O)O</t>
  </si>
  <si>
    <t>Protonix</t>
  </si>
  <si>
    <t>Ambien</t>
  </si>
  <si>
    <t>Actos</t>
  </si>
  <si>
    <t>CephamycinC</t>
  </si>
  <si>
    <t>Validamycin</t>
  </si>
  <si>
    <t>TPSA</t>
  </si>
  <si>
    <t>CN(C)CCC[C@@]1(C2=C(CO1)C=C(C=C2)C#N)C3=CC=C(C=C3)F</t>
  </si>
  <si>
    <t>C[C@H]1[C@@]([C@H]([C@@H](O1)O[C@@H]2[C@H]([C@@H]([C@H]([C@@H]([C@H]2O)O)N=C(N)N)O)N=C(N)N)O[C@H]3[C@H]([C@@H]([C@H]([C@@H](O3)CO)O)O)NC)(C=O)O</t>
  </si>
  <si>
    <t>DuocarmycinA</t>
  </si>
  <si>
    <t>COC1=CC=CC=C1OCCNCC(COC2=CC=CC3=C2C4=CC=CC=C4N3)O</t>
  </si>
  <si>
    <t>C[C@H](\C=C(/C)\C=C\C(=O)NO)C(=O)C1=CC=C(C=C1)N(C)C</t>
  </si>
  <si>
    <t>Staurosporine</t>
  </si>
  <si>
    <t>CC1=CC2=C(NC3=CC=CC=C3N=C2S1)N4CCN(CC4)C</t>
  </si>
  <si>
    <t>Abilify</t>
  </si>
  <si>
    <t>COC1=C(C(=NC=C1)CS(=O)C2=NC3=C(N2)C=C(C=C3)OC(F)F)OC</t>
  </si>
  <si>
    <t>C[C@@H]1C[C@@H]2[C@H](O2)\C=C/C=C/C(=O)CC3=C(C(=CC(=C3Cl)O)O)C(=O)O1</t>
  </si>
  <si>
    <t>CC(C)C1=C(C(=C(N1CC[C@H](C[C@H](CC(=O)O)O)O)C2=CC=C(C=C2)F)C3=CC=CC=C3)C(=O)NC4=CC=CC=C4</t>
  </si>
  <si>
    <t>Lamictal</t>
  </si>
  <si>
    <t>CNS(=O)(=O)CC1=CC2=C(C=C1)NC=C2CCN(C)C</t>
  </si>
  <si>
    <t>C1=CC=C(C=C1)CCCCOCCCCCCNCC(C2=CC(=C(C=C2)O)CO)O</t>
  </si>
  <si>
    <t>O=C1O[C@@H](C)CCC/C=C/[C@@]2([H])[C@](C[C@@H](O)C2)([H])[C@H](O)/C=C/1</t>
  </si>
  <si>
    <t>CC(CC1=CC=CC=C1)N</t>
  </si>
  <si>
    <t>CCC(=O)OC1CC(=O)OC(C\C=C\C=C/C(C(CC(C(C1OC)O[C@H]2[C@@H]([C@H]([C@@H]([C@H](O2)C)O[C@H]3C[C@@]([C@@H]([C@H](O3)C)OC(=O)CC)(C)O)N(C)C)O)CC=O)C)O)C</t>
    <phoneticPr fontId="3"/>
  </si>
  <si>
    <t>EchinocandinB</t>
    <phoneticPr fontId="3"/>
  </si>
  <si>
    <t>C[C@@H]1\C=C(\C=C(\C=C(\C(=O)OC(C[C@@H]([C@H](CC\C=C(\C=C\[C@H]1O[C@H]2[C@H]([C@@H]([C@H]([C@@H](O2)C)OC)O)O)/C)O)OC)[C@H]([C@]3([C@@H]([C@H]([C@H](C(O3)C[C@H](COC)O[C@H]4C[C@]([C@H]([C@@H](O4)C)O[C@H]5C[C@H]([C@@H]([C@H](O5)C)O)OC)(C)O)C)O)C)O)O)/C)/C)/C</t>
  </si>
  <si>
    <t>CC1=CN=C(C(=C1OC)C)CS(=O)C2=NC3=C(N2)C=C(C=C3)OC</t>
  </si>
  <si>
    <t>Lipstatin</t>
    <phoneticPr fontId="3"/>
  </si>
  <si>
    <t>CytochalasinB</t>
  </si>
  <si>
    <t>C[C@H]1[C@@H](C[C@@]2(C([C@H]([C@H](O2)[C@H](C[C@@H]([C@H](C)[C@@H]([C@H](C)\C=C(/C)\C(=C\C=C\C(=C/C#N)\C)\C)O)O)OC)OP(=O)(O)O)(C)C)O[C@H]1C\C=C\C3=COC(=N3)[C@@H](C)CCNC(=O)[C@H]([C@H]([C@H](COC)N(C)C)O)O)O</t>
  </si>
  <si>
    <t>AmphotericinB</t>
  </si>
  <si>
    <t>MidecamycinA1</t>
    <phoneticPr fontId="3"/>
  </si>
  <si>
    <t>COC1=CC2=C(C=CN=C2C=C1)[C@H]([C@@H]3C[C@@H]4CCN3C[C@@H]4C=C)O</t>
  </si>
  <si>
    <t>CalicheamicinG1</t>
  </si>
  <si>
    <t>GinkgolideB</t>
  </si>
  <si>
    <t>Compactin</t>
    <phoneticPr fontId="3"/>
  </si>
  <si>
    <t>CC[C@]1(CC[C@@H](O1)[C@]2(CC[C@@]3(O2)C[C@@H]([C@H]([C@H](O3)[C@H](C)[C@@H]([C@@H](C)C(=O)O)OC)C)O)C)[C@@H]4[C@@H](C[C@H](O4)[C@@H]5[C@H](C[C@H]([C@@](O5)(CO)O)C)C)C</t>
  </si>
  <si>
    <t>PseudomonicAcidA</t>
  </si>
  <si>
    <t>C1C[C@@H]2C(=O)N[C@H](C(=O)N[C@H](C(=O)N[C@H](C(=O)N2C1)CC3=CC=CC=C3)CC4=CC=CC=C4)CCCCCC(=O)[C@@H]5CO5</t>
  </si>
  <si>
    <t>Plaunotol</t>
    <phoneticPr fontId="3"/>
  </si>
  <si>
    <t>Daptomycin</t>
  </si>
  <si>
    <t>VWSA</t>
  </si>
  <si>
    <t>Vincristine</t>
  </si>
  <si>
    <t>MidecamycinA1</t>
  </si>
  <si>
    <t>EchinocandinB</t>
  </si>
  <si>
    <t>Molecular weight</t>
  </si>
  <si>
    <t>N Atom count</t>
  </si>
  <si>
    <t>O Atom count</t>
  </si>
  <si>
    <t>C1=CC(=CC=C1[C@@H]2[C@H](C(=O)N2C3=CC=C(C=C3)F)CC[C@@H](C4=CC=C(C=C4)F)O)O</t>
  </si>
  <si>
    <t>C(CC(O)(P(=O)(O)O)P(=O)(O)O)CN</t>
  </si>
  <si>
    <t>SMILES</t>
  </si>
  <si>
    <t>Lexapro</t>
  </si>
  <si>
    <t>CC[C@@H]1[C@@]([C@@H]([C@H](C(=O)[C@@H](C[C@@]([C@@H]([C@H]([C@@H]([C@H](C(=O)O1)C)O[C@H]2C[C@@]([C@H]([C@@H](O2)C)O)(C)OC)C)O[C@H]3[C@@H]([C@H](C[C@H](O3)C)N(C)C)O)(C)O)C)C)O)(C)O</t>
  </si>
  <si>
    <t>C[C@@H]1CN(C2=CC(=C3C(=C12)C(=O)[C@](N3)(C)C(=O)OC)O)C(=O)C4=CC5=CC(=C(C(=C5N4)OC)OC)OC</t>
  </si>
  <si>
    <t>Bleomycin</t>
  </si>
  <si>
    <t>LogD</t>
  </si>
  <si>
    <t>SQ26180</t>
    <phoneticPr fontId="3"/>
  </si>
  <si>
    <t>Arglabin</t>
    <phoneticPr fontId="3"/>
  </si>
  <si>
    <t>Bestatin</t>
    <phoneticPr fontId="3"/>
  </si>
  <si>
    <t>Average</t>
    <phoneticPr fontId="8" type="noConversion"/>
  </si>
  <si>
    <t>Standard Deviation</t>
    <phoneticPr fontId="8" type="noConversion"/>
  </si>
  <si>
    <t>LogD</t>
    <phoneticPr fontId="3" type="noConversion"/>
  </si>
  <si>
    <t>relPSA</t>
    <phoneticPr fontId="3" type="noConversion"/>
  </si>
  <si>
    <t>VWSA</t>
    <phoneticPr fontId="3" type="noConversion"/>
  </si>
  <si>
    <t>AVG-Alisertibanalogs</t>
  </si>
  <si>
    <t>Cmpd_1</t>
  </si>
  <si>
    <t>Cmpd-2</t>
  </si>
  <si>
    <t>Cmpd_3</t>
  </si>
  <si>
    <t>Cmpd_5</t>
  </si>
  <si>
    <t>Relpsa</t>
  </si>
  <si>
    <t>AromRings</t>
  </si>
  <si>
    <t>LargestRingSys</t>
  </si>
  <si>
    <t>Rotbonds</t>
  </si>
  <si>
    <t>AVG-analogs</t>
  </si>
  <si>
    <t>Cmpd_2</t>
  </si>
  <si>
    <t>Cmpd_4</t>
  </si>
  <si>
    <t>Cmpd_6</t>
  </si>
  <si>
    <t>Cmpd_7</t>
  </si>
  <si>
    <t>Cmpd_8</t>
  </si>
  <si>
    <t>Cmpd_9</t>
  </si>
  <si>
    <t>Cmpd_10</t>
  </si>
  <si>
    <t>Inhibitor</t>
  </si>
  <si>
    <t xml:space="preserve">CCN1CCN(CC1)C(=O)CC2=CC=C(C=C2)NC3=NC=C(C(=N3)NC4=CC=C(C=C4)C(=O)NC5=CC=CC=C5Cl)F
</t>
  </si>
  <si>
    <t xml:space="preserve">CC1=C(C=C(C=C1)NC(=O)C2=CC=C(C=C2)CN3CCN(CC3)C)NC4=NC=CC(=N4)C5=CN=CC=C5
</t>
  </si>
  <si>
    <t>CC1=CC(=CC(=C1C(=O)NCCN2CCN(CC2)C3=CC=CC=N3)C)N.Cl.Cl.Cl</t>
  </si>
  <si>
    <t xml:space="preserve">CCN1C=CC(=NC2=CC=C(C=C2)C(=O)NC3=CC=C(C=C3)C4=C[N+](=C(N=C4N)N)CC)C5=CC=CC=C51.I.[I-]
</t>
  </si>
  <si>
    <t xml:space="preserve">C1CN(CCN1CCNC(=O)C2=CC=C(C=C2)N)C3=CC=CC=[N+]3[O-]
</t>
  </si>
  <si>
    <t>CC[N+]1=C(N=C(C(=C1)C2=CC=C(C=C2)NC(=O)C=CC3=CC=C(C=C3)C(=O)NC4=CC=C(C=C4)C5=C[N+](=C(N=C5N)N)CC)N)N</t>
  </si>
  <si>
    <t xml:space="preserve">CN(C)C(=O)C1=CC=C(C=C1)NCC2=CN=C3C(=N2)C(=NC(=N3)N)N
</t>
  </si>
  <si>
    <t>CCN1C2=C(C=CC(=N2)Cl)N(C(=O)C3=C1N=CC(=C3)CCC4=CC5=CC=CC=C5C=C4)C</t>
  </si>
  <si>
    <t>CC1=CC(=C(C(=C1)C)NC2=NC(=NC=C2)NC3=NC=C(C=C3)C(=O)N)C</t>
  </si>
  <si>
    <t xml:space="preserve">CN(C)C(=O)C1=CC(=CC=C1)N(CC2=CC(=C(C=C2)N)Cl)C(=O)CC(=O)C3=NC=CC=N3
</t>
  </si>
  <si>
    <t>CN(C)C(=O)C1=CC(=CC=C1)N(CC2=CC(=C(C=C2)F)Cl)C(=O)CC(=O)C3=NC=CC=N3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</si>
  <si>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</si>
  <si>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</si>
  <si>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</si>
  <si>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</si>
  <si>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</si>
  <si>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</si>
  <si>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</si>
  <si>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</si>
  <si>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</si>
  <si>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</si>
  <si>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</si>
  <si>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</si>
  <si>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</si>
  <si>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</si>
  <si>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</si>
  <si>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</si>
  <si>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Flonase</t>
  </si>
  <si>
    <t>Toprol</t>
  </si>
  <si>
    <t>Zocor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</si>
</sst>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25">
    <font>
      <sz val="12"/>
      <name val="Arial"/>
    </font>
    <font>
      <b/>
      <sz val="10"/>
      <name val="Verdana"/>
      <family val="2"/>
    </font>
    <font>
      <b/>
      <sz val="12"/>
      <name val="Verdana"/>
      <family val="2"/>
    </font>
    <font>
      <sz val="8"/>
      <name val="Arial"/>
      <family val="2"/>
    </font>
    <font>
      <sz val="12"/>
      <name val="Verdana"/>
      <family val="2"/>
    </font>
    <font>
      <b/>
      <sz val="12"/>
      <color indexed="12"/>
      <name val="Verdana"/>
      <family val="2"/>
    </font>
    <font>
      <b/>
      <sz val="12"/>
      <color indexed="10"/>
      <name val="Verdana"/>
      <family val="2"/>
    </font>
    <font>
      <sz val="12"/>
      <color indexed="8"/>
      <name val="Verdana"/>
      <family val="2"/>
    </font>
    <font>
      <sz val="8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2"/>
      <color indexed="14"/>
      <name val="Verdana"/>
      <family val="2"/>
    </font>
    <font>
      <b/>
      <sz val="12"/>
      <color indexed="48"/>
      <name val="Verdana"/>
      <family val="2"/>
    </font>
    <font>
      <b/>
      <sz val="11"/>
      <color indexed="12"/>
      <name val="Verdana"/>
      <family val="2"/>
    </font>
    <font>
      <b/>
      <sz val="12"/>
      <color indexed="8"/>
      <name val="Verdana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b/>
      <sz val="12"/>
      <color rgb="FF0000D4"/>
      <name val="Verdana"/>
      <family val="2"/>
    </font>
    <font>
      <b/>
      <i/>
      <sz val="12"/>
      <name val="Verdana"/>
      <family val="2"/>
    </font>
    <font>
      <b/>
      <i/>
      <sz val="12"/>
      <color theme="1"/>
      <name val="Verdana"/>
      <family val="2"/>
    </font>
    <font>
      <b/>
      <i/>
      <sz val="12"/>
      <color indexed="8"/>
      <name val="Verdana"/>
      <family val="2"/>
    </font>
    <font>
      <sz val="12"/>
      <color theme="1"/>
      <name val="Verdana"/>
    </font>
    <font>
      <sz val="10"/>
      <color theme="1"/>
      <name val="Arial"/>
    </font>
    <font>
      <sz val="10"/>
      <color rgb="FF000000"/>
      <name val="Arial"/>
    </font>
    <font>
      <sz val="12"/>
      <color rgb="FF212121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3">
    <border>
      <start/>
      <end/>
      <top/>
      <bottom/>
      <diagonal/>
    </border>
    <border>
      <start/>
      <end/>
      <top/>
      <bottom style="medium">
        <color auto="1"/>
      </bottom>
      <diagonal/>
    </border>
    <border>
      <start/>
      <end style="medium">
        <color auto="1"/>
      </end>
      <top/>
      <bottom/>
      <diagonal/>
    </border>
    <border>
      <start style="thin">
        <color auto="1"/>
      </start>
      <end style="thin">
        <color auto="1"/>
      </end>
      <top/>
      <bottom/>
      <diagonal/>
    </border>
    <border>
      <start/>
      <end style="thin">
        <color auto="1"/>
      </end>
      <top/>
      <bottom/>
      <diagonal/>
    </border>
    <border>
      <start/>
      <end/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/>
      <end/>
      <top style="thin">
        <color auto="1"/>
      </top>
      <bottom/>
      <diagonal/>
    </border>
    <border>
      <start/>
      <end/>
      <top style="medium">
        <color auto="1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/>
      <bottom style="medium">
        <color rgb="FFF1F1F1"/>
      </bottom>
      <diagonal/>
    </border>
  </borders>
  <cellStyleXfs count="2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0" xfId="0" applyFont="1"/>
    <xf numFmtId="2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Fill="1"/>
    <xf numFmtId="2" fontId="5" fillId="0" borderId="5" xfId="0" applyNumberFormat="1" applyFont="1" applyBorder="1"/>
    <xf numFmtId="1" fontId="4" fillId="2" borderId="0" xfId="0" applyNumberFormat="1" applyFont="1" applyFill="1"/>
    <xf numFmtId="1" fontId="5" fillId="2" borderId="5" xfId="0" applyNumberFormat="1" applyFont="1" applyFill="1" applyBorder="1"/>
    <xf numFmtId="1" fontId="4" fillId="2" borderId="0" xfId="0" applyNumberFormat="1" applyFont="1" applyFill="1" applyBorder="1"/>
    <xf numFmtId="0" fontId="2" fillId="0" borderId="2" xfId="0" applyFont="1" applyBorder="1"/>
    <xf numFmtId="166" fontId="9" fillId="0" borderId="0" xfId="0" applyNumberFormat="1" applyFont="1" applyFill="1" applyBorder="1"/>
    <xf numFmtId="166" fontId="10" fillId="0" borderId="0" xfId="0" applyNumberFormat="1" applyFont="1"/>
    <xf numFmtId="2" fontId="5" fillId="0" borderId="0" xfId="0" applyNumberFormat="1" applyFont="1" applyBorder="1"/>
    <xf numFmtId="0" fontId="4" fillId="0" borderId="0" xfId="0" applyFont="1" applyFill="1" applyBorder="1"/>
    <xf numFmtId="0" fontId="7" fillId="2" borderId="3" xfId="0" applyFont="1" applyFill="1" applyBorder="1"/>
    <xf numFmtId="0" fontId="4" fillId="2" borderId="3" xfId="0" applyFont="1" applyFill="1" applyBorder="1"/>
    <xf numFmtId="0" fontId="2" fillId="0" borderId="2" xfId="0" applyFont="1" applyFill="1" applyBorder="1"/>
    <xf numFmtId="0" fontId="11" fillId="0" borderId="2" xfId="0" applyFont="1" applyBorder="1"/>
    <xf numFmtId="0" fontId="12" fillId="0" borderId="2" xfId="0" applyFont="1" applyBorder="1"/>
    <xf numFmtId="0" fontId="4" fillId="0" borderId="2" xfId="0" applyFont="1" applyBorder="1"/>
    <xf numFmtId="2" fontId="5" fillId="0" borderId="0" xfId="0" applyNumberFormat="1" applyFont="1" applyFill="1" applyBorder="1"/>
    <xf numFmtId="2" fontId="6" fillId="0" borderId="1" xfId="0" applyNumberFormat="1" applyFont="1" applyFill="1" applyBorder="1"/>
    <xf numFmtId="0" fontId="5" fillId="0" borderId="0" xfId="0" applyFont="1" applyFill="1" applyBorder="1"/>
    <xf numFmtId="166" fontId="13" fillId="0" borderId="0" xfId="0" applyNumberFormat="1" applyFont="1" applyFill="1" applyBorder="1"/>
    <xf numFmtId="165" fontId="10" fillId="0" borderId="0" xfId="0" applyNumberFormat="1" applyFont="1"/>
    <xf numFmtId="2" fontId="14" fillId="0" borderId="0" xfId="0" applyNumberFormat="1" applyFont="1" applyBorder="1" applyAlignment="1">
      <alignment horizontal="center"/>
    </xf>
    <xf numFmtId="164" fontId="10" fillId="0" borderId="0" xfId="0" applyNumberFormat="1" applyFont="1"/>
    <xf numFmtId="1" fontId="5" fillId="2" borderId="6" xfId="0" applyNumberFormat="1" applyFont="1" applyFill="1" applyBorder="1"/>
    <xf numFmtId="0" fontId="4" fillId="2" borderId="8" xfId="0" applyFont="1" applyFill="1" applyBorder="1"/>
    <xf numFmtId="2" fontId="6" fillId="0" borderId="10" xfId="0" applyNumberFormat="1" applyFont="1" applyFill="1" applyBorder="1"/>
    <xf numFmtId="2" fontId="5" fillId="0" borderId="9" xfId="0" applyNumberFormat="1" applyFont="1" applyBorder="1"/>
    <xf numFmtId="2" fontId="4" fillId="0" borderId="10" xfId="0" applyNumberFormat="1" applyFont="1" applyBorder="1"/>
    <xf numFmtId="0" fontId="4" fillId="0" borderId="1" xfId="0" applyFont="1" applyBorder="1"/>
    <xf numFmtId="0" fontId="14" fillId="0" borderId="1" xfId="0" applyFont="1" applyBorder="1"/>
    <xf numFmtId="2" fontId="7" fillId="0" borderId="0" xfId="0" applyNumberFormat="1" applyFont="1" applyBorder="1"/>
    <xf numFmtId="0" fontId="7" fillId="0" borderId="0" xfId="0" applyFont="1" applyBorder="1" applyAlignment="1">
      <alignment wrapText="1"/>
    </xf>
    <xf numFmtId="1" fontId="5" fillId="2" borderId="0" xfId="0" applyNumberFormat="1" applyFont="1" applyFill="1" applyBorder="1"/>
    <xf numFmtId="2" fontId="5" fillId="2" borderId="0" xfId="0" applyNumberFormat="1" applyFont="1" applyFill="1" applyBorder="1"/>
    <xf numFmtId="0" fontId="5" fillId="0" borderId="0" xfId="0" applyFont="1" applyBorder="1"/>
    <xf numFmtId="1" fontId="4" fillId="2" borderId="4" xfId="0" applyNumberFormat="1" applyFont="1" applyFill="1" applyBorder="1"/>
    <xf numFmtId="0" fontId="5" fillId="2" borderId="6" xfId="0" applyFont="1" applyFill="1" applyBorder="1"/>
    <xf numFmtId="0" fontId="6" fillId="0" borderId="0" xfId="0" applyFont="1" applyFill="1" applyBorder="1"/>
    <xf numFmtId="1" fontId="4" fillId="2" borderId="8" xfId="0" applyNumberFormat="1" applyFont="1" applyFill="1" applyBorder="1"/>
    <xf numFmtId="0" fontId="6" fillId="0" borderId="0" xfId="0" applyFont="1" applyFill="1"/>
    <xf numFmtId="1" fontId="4" fillId="2" borderId="3" xfId="0" applyNumberFormat="1" applyFont="1" applyFill="1" applyBorder="1"/>
    <xf numFmtId="0" fontId="4" fillId="2" borderId="7" xfId="0" applyFont="1" applyFill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7" fillId="0" borderId="0" xfId="0" applyFont="1"/>
    <xf numFmtId="0" fontId="0" fillId="0" borderId="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1" fontId="19" fillId="2" borderId="1" xfId="0" applyNumberFormat="1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20" fillId="0" borderId="1" xfId="0" applyFont="1" applyBorder="1"/>
    <xf numFmtId="0" fontId="18" fillId="0" borderId="1" xfId="0" applyFont="1" applyFill="1" applyBorder="1" applyAlignment="1">
      <alignment horizontal="center"/>
    </xf>
    <xf numFmtId="0" fontId="2" fillId="0" borderId="0" xfId="0" applyFont="1" applyBorder="1"/>
    <xf numFmtId="1" fontId="21" fillId="3" borderId="11" xfId="0" applyNumberFormat="1" applyFont="1" applyFill="1" applyBorder="1"/>
    <xf numFmtId="1" fontId="21" fillId="3" borderId="11" xfId="0" applyNumberFormat="1" applyFont="1" applyFill="1" applyBorder="1" applyAlignment="1">
      <alignment wrapText="1"/>
    </xf>
    <xf numFmtId="0" fontId="22" fillId="0" borderId="11" xfId="0" applyFont="1" applyBorder="1"/>
    <xf numFmtId="0" fontId="23" fillId="0" borderId="11" xfId="0" applyFont="1" applyBorder="1" applyAlignment="1"/>
    <xf numFmtId="0" fontId="24" fillId="0" borderId="0" xfId="0" applyFont="1"/>
    <xf numFmtId="0" fontId="24" fillId="0" borderId="0" xfId="0" applyFont="1" applyAlignment="1">
      <alignment vertical="center" wrapText="1"/>
    </xf>
    <xf numFmtId="0" fontId="24" fillId="4" borderId="12" xfId="0" applyFont="1" applyFill="1" applyBorder="1" applyAlignment="1">
      <alignment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6C6767"/>
      <color rgb="FF767070"/>
      <color rgb="FF675D76"/>
      <color rgb="FF09B517"/>
      <color rgb="FF18ADB5"/>
      <color rgb="FF4600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connections" Target="connection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8"/>
  <sheetViews>
    <sheetView zoomScaleNormal="100" workbookViewId="0">
      <pane xSplit="1" ySplit="1" topLeftCell="B95" activePane="bottomRight" state="frozenSplit"/>
      <selection activeCell="A63" sqref="A63"/>
      <selection pane="topRight" activeCell="R1" sqref="R1:R65536"/>
      <selection pane="bottomLeft" activeCell="A104" sqref="A104:XFD104"/>
      <selection pane="bottomRight" activeCell="B104" sqref="B104"/>
    </sheetView>
  </sheetViews>
  <sheetFormatPr defaultColWidth="10.6640625" defaultRowHeight="15"/>
  <cols>
    <col min="1" max="1" width="21.109375" style="19" bestFit="1" customWidth="1"/>
    <col min="2" max="2" width="12" style="6" customWidth="1"/>
    <col min="3" max="3" width="14.5546875" style="15" customWidth="1"/>
    <col min="4" max="4" width="18.88671875" bestFit="1" customWidth="1"/>
    <col min="5" max="5" width="15.109375" bestFit="1" customWidth="1"/>
    <col min="6" max="6" width="14.88671875" customWidth="1"/>
    <col min="7" max="7" width="7" customWidth="1"/>
    <col min="8" max="8" width="6.109375" customWidth="1"/>
    <col min="9" max="9" width="16.88671875" customWidth="1"/>
    <col min="10" max="10" width="9.109375" customWidth="1"/>
    <col min="11" max="11" width="12" customWidth="1"/>
    <col min="12" max="12" width="8.5546875" customWidth="1"/>
    <col min="13" max="13" width="10.33203125" customWidth="1"/>
    <col min="14" max="14" width="9" customWidth="1"/>
    <col min="15" max="15" width="9.33203125" customWidth="1"/>
    <col min="16" max="16" width="7.33203125" customWidth="1"/>
    <col min="17" max="17" width="7.109375" customWidth="1"/>
    <col min="18" max="18" width="8.33203125" customWidth="1"/>
    <col min="19" max="19" width="9.33203125" customWidth="1"/>
    <col min="20" max="21" width="10.6640625" style="3"/>
    <col min="22" max="82" width="10.6640625" style="13"/>
    <col min="83" max="16384" width="10.6640625" style="1"/>
  </cols>
  <sheetData>
    <row r="1" spans="1:82" s="51" customFormat="1" ht="15.75" thickBot="1">
      <c r="B1" s="52" t="s">
        <v>17</v>
      </c>
      <c r="C1" s="53" t="s">
        <v>233</v>
      </c>
      <c r="D1" s="54" t="s">
        <v>228</v>
      </c>
      <c r="E1" s="54" t="s">
        <v>229</v>
      </c>
      <c r="F1" s="54" t="s">
        <v>230</v>
      </c>
      <c r="G1" s="54" t="s">
        <v>75</v>
      </c>
      <c r="H1" s="54" t="s">
        <v>93</v>
      </c>
      <c r="I1" s="54" t="s">
        <v>255</v>
      </c>
      <c r="J1" s="54" t="s">
        <v>189</v>
      </c>
      <c r="K1" s="54" t="s">
        <v>150</v>
      </c>
      <c r="L1" s="54" t="s">
        <v>253</v>
      </c>
      <c r="M1" s="54" t="s">
        <v>254</v>
      </c>
      <c r="N1" s="54" t="s">
        <v>118</v>
      </c>
      <c r="O1" s="54" t="s">
        <v>44</v>
      </c>
      <c r="P1" s="54" t="s">
        <v>5</v>
      </c>
      <c r="Q1" s="54" t="s">
        <v>238</v>
      </c>
      <c r="R1" s="54" t="s">
        <v>252</v>
      </c>
      <c r="S1" s="54" t="s">
        <v>224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</row>
    <row r="2" spans="1:82">
      <c r="A2" s="9" t="s">
        <v>197</v>
      </c>
      <c r="B2" s="6">
        <v>60795</v>
      </c>
      <c r="C2" s="15" t="s">
        <v>166</v>
      </c>
      <c r="D2" s="34">
        <v>448.385009765625</v>
      </c>
      <c r="E2" s="35">
        <v>3</v>
      </c>
      <c r="F2" s="35">
        <v>2</v>
      </c>
      <c r="G2" s="35">
        <v>1</v>
      </c>
      <c r="H2" s="35">
        <v>4</v>
      </c>
      <c r="I2" s="35">
        <v>7</v>
      </c>
      <c r="J2" s="34">
        <v>44.810001373291016</v>
      </c>
      <c r="K2" s="35">
        <v>4</v>
      </c>
      <c r="L2" s="35">
        <v>2</v>
      </c>
      <c r="M2" s="35">
        <v>6</v>
      </c>
      <c r="N2" s="35">
        <v>5.21</v>
      </c>
      <c r="O2" s="35">
        <v>-4.76</v>
      </c>
      <c r="P2" s="34">
        <v>0.43478259444236755</v>
      </c>
      <c r="Q2" s="34">
        <v>4.5687174797058105</v>
      </c>
      <c r="R2" s="34">
        <v>7.0385873317718506E-2</v>
      </c>
      <c r="S2" s="34">
        <v>636.6334228515625</v>
      </c>
    </row>
    <row r="3" spans="1:82">
      <c r="A3" s="9" t="s">
        <v>151</v>
      </c>
      <c r="B3" s="6">
        <v>5029</v>
      </c>
      <c r="C3" s="15" t="s">
        <v>73</v>
      </c>
      <c r="D3" s="34">
        <v>359.4429931640625</v>
      </c>
      <c r="E3" s="35">
        <v>3</v>
      </c>
      <c r="F3" s="35">
        <v>3</v>
      </c>
      <c r="G3" s="35">
        <v>1</v>
      </c>
      <c r="H3" s="35">
        <v>5</v>
      </c>
      <c r="I3" s="35">
        <v>8</v>
      </c>
      <c r="J3" s="34">
        <v>77.099998474121094</v>
      </c>
      <c r="K3" s="35">
        <v>3</v>
      </c>
      <c r="L3" s="35">
        <v>3</v>
      </c>
      <c r="M3" s="35">
        <v>6</v>
      </c>
      <c r="N3" s="35">
        <v>2.0499999999999998</v>
      </c>
      <c r="O3" s="35">
        <v>-3.03</v>
      </c>
      <c r="P3" s="34">
        <v>0.3333333432674408</v>
      </c>
      <c r="Q3" s="34">
        <v>2.086172342300415</v>
      </c>
      <c r="R3" s="34">
        <v>0.1451975405216217</v>
      </c>
      <c r="S3" s="34">
        <v>531.000732421875</v>
      </c>
    </row>
    <row r="4" spans="1:82" s="4" customFormat="1">
      <c r="A4" s="9" t="s">
        <v>186</v>
      </c>
      <c r="B4" s="6">
        <v>4829</v>
      </c>
      <c r="C4" s="15" t="s">
        <v>178</v>
      </c>
      <c r="D4" s="34">
        <v>356.43899536132813</v>
      </c>
      <c r="E4" s="35">
        <v>2</v>
      </c>
      <c r="F4" s="35">
        <v>3</v>
      </c>
      <c r="G4" s="35">
        <v>1</v>
      </c>
      <c r="H4" s="35">
        <v>4</v>
      </c>
      <c r="I4" s="35">
        <v>7</v>
      </c>
      <c r="J4" s="34">
        <v>68.290000915527344</v>
      </c>
      <c r="K4" s="35">
        <v>3</v>
      </c>
      <c r="L4" s="35">
        <v>2</v>
      </c>
      <c r="M4" s="35">
        <v>6</v>
      </c>
      <c r="N4" s="35">
        <v>3.17</v>
      </c>
      <c r="O4" s="35">
        <v>-4.91</v>
      </c>
      <c r="P4" s="34">
        <v>0.31578946113586426</v>
      </c>
      <c r="Q4" s="34">
        <v>2.0019915103912354</v>
      </c>
      <c r="R4" s="34">
        <v>0.13501149415969849</v>
      </c>
      <c r="S4" s="34">
        <v>505.80880737304688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</row>
    <row r="5" spans="1:82">
      <c r="A5" s="9" t="s">
        <v>168</v>
      </c>
      <c r="B5" s="6">
        <v>3007</v>
      </c>
      <c r="C5" s="15" t="s">
        <v>205</v>
      </c>
      <c r="D5" s="34">
        <v>135.20620727539063</v>
      </c>
      <c r="E5" s="35">
        <v>1</v>
      </c>
      <c r="F5" s="35">
        <v>0</v>
      </c>
      <c r="G5" s="35">
        <v>1</v>
      </c>
      <c r="H5" s="35">
        <v>1</v>
      </c>
      <c r="I5" s="35">
        <v>2</v>
      </c>
      <c r="J5" s="34">
        <v>26.020000457763672</v>
      </c>
      <c r="K5" s="35">
        <v>1</v>
      </c>
      <c r="L5" s="35">
        <v>1</v>
      </c>
      <c r="M5" s="35">
        <v>6</v>
      </c>
      <c r="N5" s="35">
        <v>1.85</v>
      </c>
      <c r="O5" s="35">
        <v>-1.89</v>
      </c>
      <c r="P5" s="34">
        <v>0.3333333432674408</v>
      </c>
      <c r="Q5" s="34">
        <v>-0.6709369421005249</v>
      </c>
      <c r="R5" s="34">
        <v>0.10795952379703522</v>
      </c>
      <c r="S5" s="34">
        <v>241.01625061035156</v>
      </c>
    </row>
    <row r="6" spans="1:82">
      <c r="A6" s="9" t="s">
        <v>185</v>
      </c>
      <c r="B6" s="6">
        <v>5732</v>
      </c>
      <c r="C6" s="15" t="s">
        <v>81</v>
      </c>
      <c r="D6" s="34">
        <v>307.38949584960938</v>
      </c>
      <c r="E6" s="35">
        <v>3</v>
      </c>
      <c r="F6" s="35">
        <v>1</v>
      </c>
      <c r="G6" s="35">
        <v>0</v>
      </c>
      <c r="H6" s="35">
        <v>3</v>
      </c>
      <c r="I6" s="35">
        <v>3</v>
      </c>
      <c r="J6" s="34">
        <v>37.610000610351563</v>
      </c>
      <c r="K6" s="35">
        <v>3</v>
      </c>
      <c r="L6" s="35">
        <v>3</v>
      </c>
      <c r="M6" s="35">
        <v>6</v>
      </c>
      <c r="N6" s="35">
        <v>3.15</v>
      </c>
      <c r="O6" s="35">
        <v>-3.99</v>
      </c>
      <c r="P6" s="34">
        <v>0.26315790414810181</v>
      </c>
      <c r="Q6" s="34">
        <v>3.0101332664489746</v>
      </c>
      <c r="R6" s="34">
        <v>7.811591774225235E-2</v>
      </c>
      <c r="S6" s="34">
        <v>481.46395874023438</v>
      </c>
    </row>
    <row r="7" spans="1:82">
      <c r="A7" s="9" t="s">
        <v>131</v>
      </c>
      <c r="B7" s="6">
        <v>445655</v>
      </c>
      <c r="C7" s="15" t="s">
        <v>3</v>
      </c>
      <c r="D7" s="34">
        <v>357.427001953125</v>
      </c>
      <c r="E7" s="35">
        <v>3</v>
      </c>
      <c r="F7" s="35">
        <v>3</v>
      </c>
      <c r="G7" s="35">
        <v>1</v>
      </c>
      <c r="H7" s="35">
        <v>5</v>
      </c>
      <c r="I7" s="35">
        <v>7</v>
      </c>
      <c r="J7" s="34">
        <v>71.529998779296875</v>
      </c>
      <c r="K7" s="35">
        <v>3</v>
      </c>
      <c r="L7" s="35">
        <v>2</v>
      </c>
      <c r="M7" s="35">
        <v>6</v>
      </c>
      <c r="N7" s="35">
        <v>2.95</v>
      </c>
      <c r="O7" s="35">
        <v>-3.97</v>
      </c>
      <c r="P7" s="34">
        <v>0.27777779102325439</v>
      </c>
      <c r="Q7" s="34">
        <v>1.4669855833053589</v>
      </c>
      <c r="R7" s="34">
        <v>0.14386111497879028</v>
      </c>
      <c r="S7" s="34">
        <v>497.21566772460938</v>
      </c>
    </row>
    <row r="8" spans="1:82">
      <c r="A8" s="9" t="s">
        <v>96</v>
      </c>
      <c r="B8" s="6">
        <v>5362124</v>
      </c>
      <c r="C8" s="15" t="s">
        <v>22</v>
      </c>
      <c r="D8" s="34">
        <v>424.489501953125</v>
      </c>
      <c r="E8" s="35">
        <v>2</v>
      </c>
      <c r="F8" s="35">
        <v>5</v>
      </c>
      <c r="G8" s="35">
        <v>2</v>
      </c>
      <c r="H8" s="35">
        <v>5</v>
      </c>
      <c r="I8" s="35">
        <v>10</v>
      </c>
      <c r="J8" s="34">
        <v>95.94000244140625</v>
      </c>
      <c r="K8" s="35">
        <v>3</v>
      </c>
      <c r="L8" s="35">
        <v>2</v>
      </c>
      <c r="M8" s="35">
        <v>7</v>
      </c>
      <c r="N8" s="35">
        <v>1.1399999999999999</v>
      </c>
      <c r="O8" s="35">
        <v>-4.6100000000000003</v>
      </c>
      <c r="P8" s="34">
        <v>0.375</v>
      </c>
      <c r="Q8" s="34">
        <v>5.1074307411909103E-2</v>
      </c>
      <c r="R8" s="34">
        <v>0.15029565989971161</v>
      </c>
      <c r="S8" s="34">
        <v>638.341796875</v>
      </c>
    </row>
    <row r="9" spans="1:82">
      <c r="A9" s="9" t="s">
        <v>148</v>
      </c>
      <c r="B9" s="6">
        <v>2662</v>
      </c>
      <c r="C9" s="15" t="s">
        <v>67</v>
      </c>
      <c r="D9" s="34">
        <v>381.37200927734375</v>
      </c>
      <c r="E9" s="35">
        <v>3</v>
      </c>
      <c r="F9" s="35">
        <v>2</v>
      </c>
      <c r="G9" s="35">
        <v>1</v>
      </c>
      <c r="H9" s="35">
        <v>3</v>
      </c>
      <c r="I9" s="35">
        <v>4</v>
      </c>
      <c r="J9" s="34">
        <v>77.980003356933594</v>
      </c>
      <c r="K9" s="35">
        <v>3</v>
      </c>
      <c r="L9" s="35">
        <v>3</v>
      </c>
      <c r="M9" s="35">
        <v>6</v>
      </c>
      <c r="N9" s="35">
        <v>3.99</v>
      </c>
      <c r="O9" s="35">
        <v>-4.88</v>
      </c>
      <c r="P9" s="34">
        <v>0.11764705926179886</v>
      </c>
      <c r="Q9" s="34">
        <v>4.0092496871948242</v>
      </c>
      <c r="R9" s="34">
        <v>0.16063772141933441</v>
      </c>
      <c r="S9" s="34">
        <v>485.44015502929688</v>
      </c>
    </row>
    <row r="10" spans="1:82">
      <c r="A10" s="9" t="s">
        <v>173</v>
      </c>
      <c r="B10" s="6">
        <v>4158</v>
      </c>
      <c r="C10" s="15" t="s">
        <v>77</v>
      </c>
      <c r="D10" s="34">
        <v>233.30619812011719</v>
      </c>
      <c r="E10" s="35">
        <v>1</v>
      </c>
      <c r="F10" s="35">
        <v>2</v>
      </c>
      <c r="G10" s="35">
        <v>1</v>
      </c>
      <c r="H10" s="35">
        <v>2</v>
      </c>
      <c r="I10" s="35">
        <v>4</v>
      </c>
      <c r="J10" s="34">
        <v>38.330001831054688</v>
      </c>
      <c r="K10" s="35">
        <v>2</v>
      </c>
      <c r="L10" s="35">
        <v>1</v>
      </c>
      <c r="M10" s="35">
        <v>6</v>
      </c>
      <c r="N10" s="35">
        <v>1.47</v>
      </c>
      <c r="O10" s="35">
        <v>-3.11</v>
      </c>
      <c r="P10" s="34">
        <v>0.5</v>
      </c>
      <c r="Q10" s="34">
        <v>0.5692903995513916</v>
      </c>
      <c r="R10" s="34">
        <v>0.10047096759080887</v>
      </c>
      <c r="S10" s="34">
        <v>381.50323486328125</v>
      </c>
    </row>
    <row r="11" spans="1:82">
      <c r="A11" s="9" t="s">
        <v>27</v>
      </c>
      <c r="B11" s="6">
        <v>2585</v>
      </c>
      <c r="C11" s="15" t="s">
        <v>193</v>
      </c>
      <c r="D11" s="34">
        <v>406.47421264648438</v>
      </c>
      <c r="E11" s="35">
        <v>2</v>
      </c>
      <c r="F11" s="35">
        <v>4</v>
      </c>
      <c r="G11" s="35">
        <v>3</v>
      </c>
      <c r="H11" s="35">
        <v>5</v>
      </c>
      <c r="I11" s="35">
        <v>10</v>
      </c>
      <c r="J11" s="34">
        <v>75.739997863769531</v>
      </c>
      <c r="K11" s="35">
        <v>4</v>
      </c>
      <c r="L11" s="35">
        <v>4</v>
      </c>
      <c r="M11" s="35">
        <v>6</v>
      </c>
      <c r="N11" s="35">
        <v>3.05</v>
      </c>
      <c r="O11" s="35">
        <v>-4.96</v>
      </c>
      <c r="P11" s="34">
        <v>0.25</v>
      </c>
      <c r="Q11" s="34">
        <v>2.0693337917327881</v>
      </c>
      <c r="R11" s="34">
        <v>0.12460258603096008</v>
      </c>
      <c r="S11" s="34">
        <v>607.8525390625</v>
      </c>
    </row>
    <row r="12" spans="1:82">
      <c r="A12" s="9" t="s">
        <v>15</v>
      </c>
      <c r="B12" s="6">
        <v>446157</v>
      </c>
      <c r="C12" s="15" t="s">
        <v>72</v>
      </c>
      <c r="D12" s="34">
        <v>481.53799438476563</v>
      </c>
      <c r="E12" s="35">
        <v>3</v>
      </c>
      <c r="F12" s="35">
        <v>6</v>
      </c>
      <c r="G12" s="35">
        <v>3</v>
      </c>
      <c r="H12" s="35">
        <v>8</v>
      </c>
      <c r="I12" s="35">
        <v>9</v>
      </c>
      <c r="J12" s="34">
        <v>140.91999816894531</v>
      </c>
      <c r="K12" s="35">
        <v>2</v>
      </c>
      <c r="L12" s="35">
        <v>2</v>
      </c>
      <c r="M12" s="35">
        <v>6</v>
      </c>
      <c r="N12" s="35">
        <v>1.47</v>
      </c>
      <c r="O12" s="35">
        <v>-3.74</v>
      </c>
      <c r="P12" s="34">
        <v>0.40909090638160706</v>
      </c>
      <c r="Q12" s="34">
        <v>-1.2360908985137939</v>
      </c>
      <c r="R12" s="34">
        <v>0.20661044120788574</v>
      </c>
      <c r="S12" s="34">
        <v>682.0565185546875</v>
      </c>
    </row>
    <row r="13" spans="1:82">
      <c r="A13" s="9" t="s">
        <v>169</v>
      </c>
      <c r="B13" s="6">
        <v>60835</v>
      </c>
      <c r="C13" s="15" t="s">
        <v>106</v>
      </c>
      <c r="D13" s="34">
        <v>297.41500854492188</v>
      </c>
      <c r="E13" s="35">
        <v>1</v>
      </c>
      <c r="F13" s="35">
        <v>1</v>
      </c>
      <c r="G13" s="35">
        <v>1</v>
      </c>
      <c r="H13" s="35">
        <v>2</v>
      </c>
      <c r="I13" s="35">
        <v>6</v>
      </c>
      <c r="J13" s="34">
        <v>21.260000228881836</v>
      </c>
      <c r="K13" s="35">
        <v>3</v>
      </c>
      <c r="L13" s="35">
        <v>3</v>
      </c>
      <c r="M13" s="35">
        <v>6</v>
      </c>
      <c r="N13" s="35">
        <v>4.72</v>
      </c>
      <c r="O13" s="35">
        <v>-5</v>
      </c>
      <c r="P13" s="34">
        <v>0.2222222238779068</v>
      </c>
      <c r="Q13" s="34">
        <v>1.9402544498443604</v>
      </c>
      <c r="R13" s="34">
        <v>4.8035461455583572E-2</v>
      </c>
      <c r="S13" s="34">
        <v>442.58969116210938</v>
      </c>
    </row>
    <row r="14" spans="1:82">
      <c r="A14" s="9" t="s">
        <v>16</v>
      </c>
      <c r="B14" s="6">
        <v>60846</v>
      </c>
      <c r="C14" s="15" t="s">
        <v>183</v>
      </c>
      <c r="D14" s="34">
        <v>435.518798828125</v>
      </c>
      <c r="E14" s="35">
        <v>5</v>
      </c>
      <c r="F14" s="35">
        <v>3</v>
      </c>
      <c r="G14" s="35">
        <v>2</v>
      </c>
      <c r="H14" s="35">
        <v>6</v>
      </c>
      <c r="I14" s="35">
        <v>10</v>
      </c>
      <c r="J14" s="34">
        <v>112.06999969482422</v>
      </c>
      <c r="K14" s="35">
        <v>3</v>
      </c>
      <c r="L14" s="35">
        <v>3</v>
      </c>
      <c r="M14" s="35">
        <v>6</v>
      </c>
      <c r="N14" s="35">
        <v>3.68</v>
      </c>
      <c r="O14" s="35">
        <v>-4.2699999999999996</v>
      </c>
      <c r="P14" s="34">
        <v>0.375</v>
      </c>
      <c r="Q14" s="34">
        <v>2.2728679180145264</v>
      </c>
      <c r="R14" s="34">
        <v>0.16924408078193665</v>
      </c>
      <c r="S14" s="34">
        <v>662.1796875</v>
      </c>
    </row>
    <row r="15" spans="1:82">
      <c r="A15" s="9" t="s">
        <v>175</v>
      </c>
      <c r="B15" s="6">
        <v>5656</v>
      </c>
      <c r="C15" s="15" t="s">
        <v>135</v>
      </c>
      <c r="D15" s="34">
        <v>277.40179443359375</v>
      </c>
      <c r="E15" s="35">
        <v>1</v>
      </c>
      <c r="F15" s="35">
        <v>2</v>
      </c>
      <c r="G15" s="35">
        <v>1</v>
      </c>
      <c r="H15" s="35">
        <v>3</v>
      </c>
      <c r="I15" s="35">
        <v>5</v>
      </c>
      <c r="J15" s="34">
        <v>32.700000762939453</v>
      </c>
      <c r="K15" s="35">
        <v>2</v>
      </c>
      <c r="L15" s="35">
        <v>1</v>
      </c>
      <c r="M15" s="35">
        <v>6</v>
      </c>
      <c r="N15" s="35">
        <v>2.69</v>
      </c>
      <c r="O15" s="35">
        <v>-3.08</v>
      </c>
      <c r="P15" s="34">
        <v>0.64705884456634521</v>
      </c>
      <c r="Q15" s="34">
        <v>1.2216720581054688</v>
      </c>
      <c r="R15" s="34">
        <v>6.5848737955093384E-2</v>
      </c>
      <c r="S15" s="34">
        <v>496.59268188476563</v>
      </c>
    </row>
    <row r="16" spans="1:82">
      <c r="A16" s="16" t="s">
        <v>0</v>
      </c>
      <c r="B16" s="6">
        <v>444036</v>
      </c>
      <c r="C16" s="15" t="s">
        <v>142</v>
      </c>
      <c r="D16" s="34">
        <v>500.57101440429688</v>
      </c>
      <c r="E16" s="35">
        <v>0</v>
      </c>
      <c r="F16" s="35">
        <v>5</v>
      </c>
      <c r="G16" s="35">
        <v>1</v>
      </c>
      <c r="H16" s="35">
        <v>4</v>
      </c>
      <c r="I16" s="35">
        <v>6</v>
      </c>
      <c r="J16" s="34">
        <v>80.669998168945313</v>
      </c>
      <c r="K16" s="35">
        <v>4</v>
      </c>
      <c r="L16" s="35">
        <v>0</v>
      </c>
      <c r="M16" s="35">
        <v>6</v>
      </c>
      <c r="N16" s="35">
        <v>3.7</v>
      </c>
      <c r="O16" s="35">
        <v>-4.6399999999999997</v>
      </c>
      <c r="P16" s="34">
        <v>0.72000002861022949</v>
      </c>
      <c r="Q16" s="34">
        <v>3.7180042266845703</v>
      </c>
      <c r="R16" s="34">
        <v>0.11818744987249374</v>
      </c>
      <c r="S16" s="34">
        <v>682.559814453125</v>
      </c>
    </row>
    <row r="17" spans="1:19">
      <c r="A17" s="9" t="s">
        <v>20</v>
      </c>
      <c r="B17" s="6">
        <v>2088</v>
      </c>
      <c r="C17" s="15" t="s">
        <v>232</v>
      </c>
      <c r="D17" s="34">
        <v>249.09599304199219</v>
      </c>
      <c r="E17" s="35">
        <v>1</v>
      </c>
      <c r="F17" s="35">
        <v>7</v>
      </c>
      <c r="G17" s="35">
        <v>6</v>
      </c>
      <c r="H17" s="35">
        <v>8</v>
      </c>
      <c r="I17" s="35">
        <v>5</v>
      </c>
      <c r="J17" s="34">
        <v>161.30999755859375</v>
      </c>
      <c r="K17" s="35">
        <v>0</v>
      </c>
      <c r="L17" s="35">
        <v>0</v>
      </c>
      <c r="M17" s="35">
        <v>0</v>
      </c>
      <c r="N17" s="35">
        <v>-1.34</v>
      </c>
      <c r="O17" s="35">
        <v>-1.17</v>
      </c>
      <c r="P17" s="34">
        <v>1</v>
      </c>
      <c r="Q17" s="34">
        <v>-3.304210901260376</v>
      </c>
      <c r="R17" s="34">
        <v>0.50964456796646118</v>
      </c>
      <c r="S17" s="34">
        <v>316.51470947265625</v>
      </c>
    </row>
    <row r="18" spans="1:19">
      <c r="A18" s="9" t="s">
        <v>153</v>
      </c>
      <c r="B18" s="8">
        <v>5358</v>
      </c>
      <c r="C18" s="15" t="s">
        <v>202</v>
      </c>
      <c r="D18" s="34">
        <v>295.39999389648438</v>
      </c>
      <c r="E18" s="35">
        <v>3</v>
      </c>
      <c r="F18" s="35">
        <v>2</v>
      </c>
      <c r="G18" s="35">
        <v>2</v>
      </c>
      <c r="H18" s="35">
        <v>3</v>
      </c>
      <c r="I18" s="35">
        <v>5</v>
      </c>
      <c r="J18" s="34">
        <v>65.199996948242188</v>
      </c>
      <c r="K18" s="35">
        <v>2</v>
      </c>
      <c r="L18" s="35">
        <v>2</v>
      </c>
      <c r="M18" s="35">
        <v>6</v>
      </c>
      <c r="N18" s="35">
        <v>1.17</v>
      </c>
      <c r="O18" s="35">
        <v>-3.37</v>
      </c>
      <c r="P18" s="34">
        <v>0.4285714328289032</v>
      </c>
      <c r="Q18" s="34">
        <v>-1.2362586259841919</v>
      </c>
      <c r="R18" s="34">
        <v>0.13928885757923126</v>
      </c>
      <c r="S18" s="34">
        <v>468.09201049804688</v>
      </c>
    </row>
    <row r="19" spans="1:19">
      <c r="A19" s="9" t="s">
        <v>201</v>
      </c>
      <c r="B19" s="6">
        <v>3878</v>
      </c>
      <c r="C19" s="15" t="s">
        <v>45</v>
      </c>
      <c r="D19" s="34">
        <v>256.09100341796875</v>
      </c>
      <c r="E19" s="35">
        <v>5</v>
      </c>
      <c r="F19" s="35">
        <v>0</v>
      </c>
      <c r="G19" s="35">
        <v>2</v>
      </c>
      <c r="H19" s="35">
        <v>5</v>
      </c>
      <c r="I19" s="35">
        <v>1</v>
      </c>
      <c r="J19" s="34">
        <v>90.709999084472656</v>
      </c>
      <c r="K19" s="35">
        <v>2</v>
      </c>
      <c r="L19" s="35">
        <v>2</v>
      </c>
      <c r="M19" s="35">
        <v>6</v>
      </c>
      <c r="N19" s="35">
        <v>1.87</v>
      </c>
      <c r="O19" s="35">
        <v>-2.72</v>
      </c>
      <c r="P19" s="34">
        <v>0</v>
      </c>
      <c r="Q19" s="34">
        <v>1.9137786626815796</v>
      </c>
      <c r="R19" s="34">
        <v>0.32316336035728455</v>
      </c>
      <c r="S19" s="34">
        <v>280.69393920898438</v>
      </c>
    </row>
    <row r="20" spans="1:19">
      <c r="A20" s="9" t="s">
        <v>7</v>
      </c>
      <c r="B20" s="6">
        <v>149096</v>
      </c>
      <c r="C20" s="15" t="s">
        <v>76</v>
      </c>
      <c r="D20" s="34">
        <v>361.36749267578125</v>
      </c>
      <c r="E20" s="35">
        <v>3</v>
      </c>
      <c r="F20" s="35">
        <v>4</v>
      </c>
      <c r="G20" s="35">
        <v>1</v>
      </c>
      <c r="H20" s="35">
        <v>7</v>
      </c>
      <c r="I20" s="35">
        <v>2</v>
      </c>
      <c r="J20" s="34">
        <v>73.319999694824219</v>
      </c>
      <c r="K20" s="35">
        <v>4</v>
      </c>
      <c r="L20" s="35">
        <v>2</v>
      </c>
      <c r="M20" s="35">
        <v>6</v>
      </c>
      <c r="N20" s="35">
        <v>-0.02</v>
      </c>
      <c r="O20" s="35">
        <v>-2.4</v>
      </c>
      <c r="P20" s="34">
        <v>0.4444444477558136</v>
      </c>
      <c r="Q20" s="34">
        <v>-0.28505885601043701</v>
      </c>
      <c r="R20" s="34">
        <v>0.1503855288028717</v>
      </c>
      <c r="S20" s="34">
        <v>487.54690551757813</v>
      </c>
    </row>
    <row r="21" spans="1:19">
      <c r="A21" s="9" t="s">
        <v>234</v>
      </c>
      <c r="B21" s="6">
        <v>146570</v>
      </c>
      <c r="C21" s="15" t="s">
        <v>190</v>
      </c>
      <c r="D21" s="34">
        <v>324.39190673828125</v>
      </c>
      <c r="E21" s="35">
        <v>2</v>
      </c>
      <c r="F21" s="35">
        <v>1</v>
      </c>
      <c r="G21" s="35">
        <v>0</v>
      </c>
      <c r="H21" s="35">
        <v>3</v>
      </c>
      <c r="I21" s="35">
        <v>5</v>
      </c>
      <c r="J21" s="34">
        <v>36.259998321533203</v>
      </c>
      <c r="K21" s="35">
        <v>3</v>
      </c>
      <c r="L21" s="35">
        <v>2</v>
      </c>
      <c r="M21" s="35">
        <v>6</v>
      </c>
      <c r="N21" s="35">
        <v>3.58</v>
      </c>
      <c r="O21" s="35">
        <v>-4.74</v>
      </c>
      <c r="P21" s="34">
        <v>0.34999999403953552</v>
      </c>
      <c r="Q21" s="34">
        <v>1.4095489978790283</v>
      </c>
      <c r="R21" s="34">
        <v>7.2680220007896423E-2</v>
      </c>
      <c r="S21" s="34">
        <v>498.89776611328125</v>
      </c>
    </row>
    <row r="22" spans="1:19">
      <c r="A22" s="9" t="s">
        <v>129</v>
      </c>
      <c r="B22" s="6">
        <v>60823</v>
      </c>
      <c r="C22" s="14" t="s">
        <v>200</v>
      </c>
      <c r="D22" s="34">
        <v>558.6397705078125</v>
      </c>
      <c r="E22" s="35">
        <v>2</v>
      </c>
      <c r="F22" s="35">
        <v>5</v>
      </c>
      <c r="G22" s="35">
        <v>4</v>
      </c>
      <c r="H22" s="35">
        <v>5</v>
      </c>
      <c r="I22" s="35">
        <v>12</v>
      </c>
      <c r="J22" s="34">
        <v>111.79000091552734</v>
      </c>
      <c r="K22" s="35">
        <v>4</v>
      </c>
      <c r="L22" s="35">
        <v>4</v>
      </c>
      <c r="M22" s="35">
        <v>6</v>
      </c>
      <c r="N22" s="35">
        <v>4.24</v>
      </c>
      <c r="O22" s="35">
        <v>-5.95</v>
      </c>
      <c r="P22" s="34">
        <v>0.27272728085517883</v>
      </c>
      <c r="Q22" s="34">
        <v>2.4447391033172607</v>
      </c>
      <c r="R22" s="34">
        <v>0.13678035140037537</v>
      </c>
      <c r="S22" s="34">
        <v>817.29571533203125</v>
      </c>
    </row>
    <row r="23" spans="1:19">
      <c r="A23" s="9" t="s">
        <v>85</v>
      </c>
      <c r="B23" s="6">
        <v>4594</v>
      </c>
      <c r="C23" s="15" t="s">
        <v>209</v>
      </c>
      <c r="D23" s="34">
        <v>345.41598510742188</v>
      </c>
      <c r="E23" s="35">
        <v>3</v>
      </c>
      <c r="F23" s="35">
        <v>3</v>
      </c>
      <c r="G23" s="35">
        <v>1</v>
      </c>
      <c r="H23" s="35">
        <v>5</v>
      </c>
      <c r="I23" s="35">
        <v>5</v>
      </c>
      <c r="J23" s="34">
        <v>77.099998474121094</v>
      </c>
      <c r="K23" s="35">
        <v>3</v>
      </c>
      <c r="L23" s="35">
        <v>3</v>
      </c>
      <c r="M23" s="35">
        <v>6</v>
      </c>
      <c r="N23" s="35">
        <v>1.91</v>
      </c>
      <c r="O23" s="35">
        <v>-2.98</v>
      </c>
      <c r="P23" s="34">
        <v>0.29411765933036804</v>
      </c>
      <c r="Q23" s="34">
        <v>2.4276938438415527</v>
      </c>
      <c r="R23" s="34">
        <v>0.15362615883350372</v>
      </c>
      <c r="S23" s="34">
        <v>501.86764526367188</v>
      </c>
    </row>
    <row r="24" spans="1:19">
      <c r="A24" s="9" t="s">
        <v>83</v>
      </c>
      <c r="B24" s="6">
        <v>2162</v>
      </c>
      <c r="C24" s="15" t="s">
        <v>95</v>
      </c>
      <c r="D24" s="34">
        <v>408.87600708007813</v>
      </c>
      <c r="E24" s="35">
        <v>2</v>
      </c>
      <c r="F24" s="35">
        <v>5</v>
      </c>
      <c r="G24" s="35">
        <v>2</v>
      </c>
      <c r="H24" s="35">
        <v>5</v>
      </c>
      <c r="I24" s="35">
        <v>10</v>
      </c>
      <c r="J24" s="34">
        <v>99.879997253417969</v>
      </c>
      <c r="K24" s="35">
        <v>2</v>
      </c>
      <c r="L24" s="35">
        <v>1</v>
      </c>
      <c r="M24" s="35">
        <v>6</v>
      </c>
      <c r="N24" s="35">
        <v>2.2200000000000002</v>
      </c>
      <c r="O24" s="35">
        <v>-4.74</v>
      </c>
      <c r="P24" s="34">
        <v>0.40000000596046448</v>
      </c>
      <c r="Q24" s="34">
        <v>-0.37164375185966492</v>
      </c>
      <c r="R24" s="34">
        <v>0.17473666369915009</v>
      </c>
      <c r="S24" s="34">
        <v>571.60296630859375</v>
      </c>
    </row>
    <row r="25" spans="1:19">
      <c r="A25" s="9" t="s">
        <v>147</v>
      </c>
      <c r="B25" s="6">
        <v>60606</v>
      </c>
      <c r="C25" s="15" t="s">
        <v>176</v>
      </c>
      <c r="D25" s="34">
        <v>321.82199096679688</v>
      </c>
      <c r="E25" s="35">
        <v>1</v>
      </c>
      <c r="F25" s="35">
        <v>2</v>
      </c>
      <c r="G25" s="35">
        <v>0</v>
      </c>
      <c r="H25" s="35">
        <v>2</v>
      </c>
      <c r="I25" s="35">
        <v>4</v>
      </c>
      <c r="J25" s="34">
        <v>29.540000915527344</v>
      </c>
      <c r="K25" s="35">
        <v>3</v>
      </c>
      <c r="L25" s="35">
        <v>2</v>
      </c>
      <c r="M25" s="35">
        <v>6</v>
      </c>
      <c r="N25" s="35">
        <v>3.84</v>
      </c>
      <c r="O25" s="35">
        <v>-4.43</v>
      </c>
      <c r="P25" s="34">
        <v>0.3125</v>
      </c>
      <c r="Q25" s="34">
        <v>4.0293979644775391</v>
      </c>
      <c r="R25" s="34">
        <v>6.9070309400558472E-2</v>
      </c>
      <c r="S25" s="34">
        <v>427.68014526367188</v>
      </c>
    </row>
    <row r="26" spans="1:19">
      <c r="A26" s="9" t="s">
        <v>84</v>
      </c>
      <c r="B26" s="6">
        <v>3883</v>
      </c>
      <c r="C26" s="15" t="s">
        <v>86</v>
      </c>
      <c r="D26" s="34">
        <v>369.36099243164063</v>
      </c>
      <c r="E26" s="35">
        <v>3</v>
      </c>
      <c r="F26" s="35">
        <v>2</v>
      </c>
      <c r="G26" s="35">
        <v>1</v>
      </c>
      <c r="H26" s="35">
        <v>4</v>
      </c>
      <c r="I26" s="35">
        <v>6</v>
      </c>
      <c r="J26" s="34">
        <v>67.870002746582031</v>
      </c>
      <c r="K26" s="35">
        <v>3</v>
      </c>
      <c r="L26" s="35">
        <v>3</v>
      </c>
      <c r="M26" s="35">
        <v>6</v>
      </c>
      <c r="N26" s="35">
        <v>2.84</v>
      </c>
      <c r="O26" s="35">
        <v>-3.17</v>
      </c>
      <c r="P26" s="34">
        <v>0.25</v>
      </c>
      <c r="Q26" s="34">
        <v>3.0283315181732178</v>
      </c>
      <c r="R26" s="34">
        <v>0.14392758905887604</v>
      </c>
      <c r="S26" s="34">
        <v>471.55654907226563</v>
      </c>
    </row>
    <row r="27" spans="1:19">
      <c r="A27" s="9" t="s">
        <v>184</v>
      </c>
      <c r="B27" s="6">
        <v>4679</v>
      </c>
      <c r="C27" s="15" t="s">
        <v>198</v>
      </c>
      <c r="D27" s="34">
        <v>383.3699951171875</v>
      </c>
      <c r="E27" s="35">
        <v>3</v>
      </c>
      <c r="F27" s="35">
        <v>4</v>
      </c>
      <c r="G27" s="35">
        <v>1</v>
      </c>
      <c r="H27" s="35">
        <v>6</v>
      </c>
      <c r="I27" s="35">
        <v>7</v>
      </c>
      <c r="J27" s="34">
        <v>86.330001831054688</v>
      </c>
      <c r="K27" s="35">
        <v>3</v>
      </c>
      <c r="L27" s="35">
        <v>3</v>
      </c>
      <c r="M27" s="35">
        <v>6</v>
      </c>
      <c r="N27" s="35">
        <v>2.11</v>
      </c>
      <c r="O27" s="35">
        <v>-2.89</v>
      </c>
      <c r="P27" s="34">
        <v>0.25</v>
      </c>
      <c r="Q27" s="34">
        <v>2.169018030166626</v>
      </c>
      <c r="R27" s="34">
        <v>0.17518848180770874</v>
      </c>
      <c r="S27" s="34">
        <v>492.78353881835938</v>
      </c>
    </row>
    <row r="28" spans="1:19">
      <c r="A28" s="9" t="s">
        <v>174</v>
      </c>
      <c r="B28" s="6">
        <v>5073</v>
      </c>
      <c r="C28" s="15" t="s">
        <v>78</v>
      </c>
      <c r="D28" s="34">
        <v>410.4844970703125</v>
      </c>
      <c r="E28" s="35">
        <v>4</v>
      </c>
      <c r="F28" s="35">
        <v>2</v>
      </c>
      <c r="G28" s="35">
        <v>0</v>
      </c>
      <c r="H28" s="35">
        <v>4</v>
      </c>
      <c r="I28" s="35">
        <v>4</v>
      </c>
      <c r="J28" s="34">
        <v>61.939998626708984</v>
      </c>
      <c r="K28" s="35">
        <v>5</v>
      </c>
      <c r="L28" s="35">
        <v>3</v>
      </c>
      <c r="M28" s="35">
        <v>6</v>
      </c>
      <c r="N28" s="35">
        <v>3.28</v>
      </c>
      <c r="O28" s="35">
        <v>-3.38</v>
      </c>
      <c r="P28" s="34">
        <v>0.52173912525177002</v>
      </c>
      <c r="Q28" s="34">
        <v>1.2491775751113892</v>
      </c>
      <c r="R28" s="34">
        <v>0.10403472930192947</v>
      </c>
      <c r="S28" s="34">
        <v>595.37811279296875</v>
      </c>
    </row>
    <row r="29" spans="1:19">
      <c r="A29" s="9" t="s">
        <v>180</v>
      </c>
      <c r="B29" s="6">
        <v>5152</v>
      </c>
      <c r="C29" s="15" t="s">
        <v>203</v>
      </c>
      <c r="D29" s="34">
        <v>415.56561279296875</v>
      </c>
      <c r="E29" s="35">
        <v>1</v>
      </c>
      <c r="F29" s="35">
        <v>4</v>
      </c>
      <c r="G29" s="35">
        <v>4</v>
      </c>
      <c r="H29" s="35">
        <v>5</v>
      </c>
      <c r="I29" s="35">
        <v>16</v>
      </c>
      <c r="J29" s="34">
        <v>81.949996948242188</v>
      </c>
      <c r="K29" s="35">
        <v>2</v>
      </c>
      <c r="L29" s="35">
        <v>2</v>
      </c>
      <c r="M29" s="35">
        <v>6</v>
      </c>
      <c r="N29" s="35">
        <v>3.82</v>
      </c>
      <c r="O29" s="35">
        <v>-5.26</v>
      </c>
      <c r="P29" s="34">
        <v>0.51999998092651367</v>
      </c>
      <c r="Q29" s="34">
        <v>1.9282302856445313</v>
      </c>
      <c r="R29" s="34">
        <v>0.1153070405125618</v>
      </c>
      <c r="S29" s="34">
        <v>710.711181640625</v>
      </c>
    </row>
    <row r="30" spans="1:19">
      <c r="A30" s="9" t="s">
        <v>50</v>
      </c>
      <c r="B30" s="6">
        <v>5002</v>
      </c>
      <c r="C30" s="15" t="s">
        <v>100</v>
      </c>
      <c r="D30" s="34">
        <v>383.50698852539063</v>
      </c>
      <c r="E30" s="35">
        <v>3</v>
      </c>
      <c r="F30" s="35">
        <v>2</v>
      </c>
      <c r="G30" s="35">
        <v>1</v>
      </c>
      <c r="H30" s="35">
        <v>5</v>
      </c>
      <c r="I30" s="35">
        <v>5</v>
      </c>
      <c r="J30" s="34">
        <v>48.299999237060547</v>
      </c>
      <c r="K30" s="35">
        <v>4</v>
      </c>
      <c r="L30" s="35">
        <v>2</v>
      </c>
      <c r="M30" s="35">
        <v>7</v>
      </c>
      <c r="N30" s="35">
        <v>2.93</v>
      </c>
      <c r="O30" s="35">
        <v>-3.98</v>
      </c>
      <c r="P30" s="34">
        <v>0.380952388048172</v>
      </c>
      <c r="Q30" s="34">
        <v>2.6430544853210449</v>
      </c>
      <c r="R30" s="34">
        <v>8.6031109094619751E-2</v>
      </c>
      <c r="S30" s="34">
        <v>561.4248046875</v>
      </c>
    </row>
    <row r="31" spans="1:19">
      <c r="A31" s="9" t="s">
        <v>6</v>
      </c>
      <c r="B31" s="6">
        <v>5281040</v>
      </c>
      <c r="C31" s="15" t="s">
        <v>66</v>
      </c>
      <c r="D31" s="34">
        <v>586.1829833984375</v>
      </c>
      <c r="E31" s="35">
        <v>1</v>
      </c>
      <c r="F31" s="35">
        <v>3</v>
      </c>
      <c r="G31" s="35">
        <v>2</v>
      </c>
      <c r="H31" s="35">
        <v>4</v>
      </c>
      <c r="I31" s="35">
        <v>12</v>
      </c>
      <c r="J31" s="34">
        <v>70.419998168945313</v>
      </c>
      <c r="K31" s="35">
        <v>5</v>
      </c>
      <c r="L31" s="35">
        <v>4</v>
      </c>
      <c r="M31" s="35">
        <v>6</v>
      </c>
      <c r="N31" s="35">
        <v>7.26</v>
      </c>
      <c r="O31" s="35">
        <v>-7.85</v>
      </c>
      <c r="P31" s="34">
        <v>0.31428572535514832</v>
      </c>
      <c r="Q31" s="34">
        <v>5.7952709197998047</v>
      </c>
      <c r="R31" s="34">
        <v>8.32696333527565E-2</v>
      </c>
      <c r="S31" s="34">
        <v>845.68646240234375</v>
      </c>
    </row>
    <row r="32" spans="1:19">
      <c r="A32" s="9" t="s">
        <v>8</v>
      </c>
      <c r="B32" s="6">
        <v>5284627</v>
      </c>
      <c r="C32" s="15" t="s">
        <v>179</v>
      </c>
      <c r="D32" s="34">
        <v>339.36199951171875</v>
      </c>
      <c r="E32" s="35">
        <v>1</v>
      </c>
      <c r="F32" s="35">
        <v>8</v>
      </c>
      <c r="G32" s="35">
        <v>1</v>
      </c>
      <c r="H32" s="35">
        <v>8</v>
      </c>
      <c r="I32" s="35">
        <v>3</v>
      </c>
      <c r="J32" s="34">
        <v>115.54000091552734</v>
      </c>
      <c r="K32" s="35">
        <v>3</v>
      </c>
      <c r="L32" s="35">
        <v>0</v>
      </c>
      <c r="M32" s="35">
        <v>6</v>
      </c>
      <c r="N32" s="35">
        <v>1.29</v>
      </c>
      <c r="O32" s="35">
        <v>-1.7</v>
      </c>
      <c r="P32" s="34">
        <v>1</v>
      </c>
      <c r="Q32" s="34">
        <v>0.12688064575195313</v>
      </c>
      <c r="R32" s="34">
        <v>0.23370091617107391</v>
      </c>
      <c r="S32" s="34">
        <v>494.39260864257813</v>
      </c>
    </row>
    <row r="33" spans="1:82">
      <c r="A33" s="9" t="s">
        <v>1</v>
      </c>
      <c r="B33" s="6">
        <v>4171</v>
      </c>
      <c r="C33" s="15" t="s">
        <v>68</v>
      </c>
      <c r="D33" s="34">
        <v>267.3638916015625</v>
      </c>
      <c r="E33" s="35">
        <v>1</v>
      </c>
      <c r="F33" s="35">
        <v>3</v>
      </c>
      <c r="G33" s="35">
        <v>2</v>
      </c>
      <c r="H33" s="35">
        <v>4</v>
      </c>
      <c r="I33" s="35">
        <v>9</v>
      </c>
      <c r="J33" s="34">
        <v>50.720001220703125</v>
      </c>
      <c r="K33" s="35">
        <v>1</v>
      </c>
      <c r="L33" s="35">
        <v>1</v>
      </c>
      <c r="M33" s="35">
        <v>6</v>
      </c>
      <c r="N33" s="35">
        <v>1.8</v>
      </c>
      <c r="O33" s="35">
        <v>-2.82</v>
      </c>
      <c r="P33" s="34">
        <v>0.60000002384185791</v>
      </c>
      <c r="Q33" s="34">
        <v>-0.46658271551132202</v>
      </c>
      <c r="R33" s="34">
        <v>0.10680709779262543</v>
      </c>
      <c r="S33" s="34">
        <v>474.87481689453125</v>
      </c>
    </row>
    <row r="34" spans="1:82">
      <c r="A34" s="9" t="s">
        <v>146</v>
      </c>
      <c r="B34" s="6">
        <v>3339</v>
      </c>
      <c r="C34" s="15" t="s">
        <v>121</v>
      </c>
      <c r="D34" s="34">
        <v>360.83099365234375</v>
      </c>
      <c r="E34" s="35">
        <v>0</v>
      </c>
      <c r="F34" s="35">
        <v>4</v>
      </c>
      <c r="G34" s="35">
        <v>0</v>
      </c>
      <c r="H34" s="35">
        <v>3</v>
      </c>
      <c r="I34" s="35">
        <v>7</v>
      </c>
      <c r="J34" s="34">
        <v>52.599998474121094</v>
      </c>
      <c r="K34" s="35">
        <v>2</v>
      </c>
      <c r="L34" s="35">
        <v>2</v>
      </c>
      <c r="M34" s="35">
        <v>6</v>
      </c>
      <c r="N34" s="35">
        <v>4.8600000000000003</v>
      </c>
      <c r="O34" s="35">
        <v>-5.71</v>
      </c>
      <c r="P34" s="34">
        <v>0.30000001192092896</v>
      </c>
      <c r="Q34" s="34">
        <v>5.2777628898620605</v>
      </c>
      <c r="R34" s="34">
        <v>9.828484058380127E-2</v>
      </c>
      <c r="S34" s="34">
        <v>535.17919921875</v>
      </c>
    </row>
    <row r="35" spans="1:82">
      <c r="A35" s="9" t="s">
        <v>19</v>
      </c>
      <c r="B35" s="6">
        <v>60773</v>
      </c>
      <c r="C35" s="15" t="s">
        <v>12</v>
      </c>
      <c r="D35" s="34">
        <v>324.335693359375</v>
      </c>
      <c r="E35" s="35">
        <v>6</v>
      </c>
      <c r="F35" s="35">
        <v>4</v>
      </c>
      <c r="G35" s="35">
        <v>3</v>
      </c>
      <c r="H35" s="35">
        <v>8</v>
      </c>
      <c r="I35" s="35">
        <v>8</v>
      </c>
      <c r="J35" s="34">
        <v>146.85000610351563</v>
      </c>
      <c r="K35" s="35">
        <v>2</v>
      </c>
      <c r="L35" s="35">
        <v>2</v>
      </c>
      <c r="M35" s="35">
        <v>6</v>
      </c>
      <c r="N35" s="35">
        <v>-0.84</v>
      </c>
      <c r="O35" s="35">
        <v>-1.96</v>
      </c>
      <c r="P35" s="34">
        <v>0.53846156597137451</v>
      </c>
      <c r="Q35" s="34">
        <v>-0.4945145845413208</v>
      </c>
      <c r="R35" s="34">
        <v>0.31502556800842285</v>
      </c>
      <c r="S35" s="34">
        <v>466.15264892578125</v>
      </c>
    </row>
    <row r="36" spans="1:82">
      <c r="A36" s="9" t="s">
        <v>74</v>
      </c>
      <c r="B36" s="6">
        <v>444</v>
      </c>
      <c r="C36" s="15" t="s">
        <v>32</v>
      </c>
      <c r="D36" s="34">
        <v>239.74099731445313</v>
      </c>
      <c r="E36" s="35">
        <v>1</v>
      </c>
      <c r="F36" s="35">
        <v>1</v>
      </c>
      <c r="G36" s="35">
        <v>1</v>
      </c>
      <c r="H36" s="35">
        <v>2</v>
      </c>
      <c r="I36" s="35">
        <v>4</v>
      </c>
      <c r="J36" s="34">
        <v>29.100000381469727</v>
      </c>
      <c r="K36" s="35">
        <v>1</v>
      </c>
      <c r="L36" s="35">
        <v>1</v>
      </c>
      <c r="M36" s="35">
        <v>6</v>
      </c>
      <c r="N36" s="35">
        <v>3.28</v>
      </c>
      <c r="O36" s="35">
        <v>-3.54</v>
      </c>
      <c r="P36" s="34">
        <v>0.46153846383094788</v>
      </c>
      <c r="Q36" s="34">
        <v>2.390190601348877</v>
      </c>
      <c r="R36" s="34">
        <v>7.5222820043563843E-2</v>
      </c>
      <c r="S36" s="34">
        <v>386.8507080078125</v>
      </c>
    </row>
    <row r="37" spans="1:82">
      <c r="A37" s="9" t="s">
        <v>43</v>
      </c>
      <c r="B37" s="6">
        <v>150311</v>
      </c>
      <c r="C37" s="15" t="s">
        <v>231</v>
      </c>
      <c r="D37" s="34">
        <v>409.42520141601563</v>
      </c>
      <c r="E37" s="35">
        <v>1</v>
      </c>
      <c r="F37" s="35">
        <v>3</v>
      </c>
      <c r="G37" s="35">
        <v>2</v>
      </c>
      <c r="H37" s="35">
        <v>3</v>
      </c>
      <c r="I37" s="35">
        <v>6</v>
      </c>
      <c r="J37" s="34">
        <v>60.770000457763672</v>
      </c>
      <c r="K37" s="35">
        <v>4</v>
      </c>
      <c r="L37" s="35">
        <v>3</v>
      </c>
      <c r="M37" s="35">
        <v>6</v>
      </c>
      <c r="N37" s="35">
        <v>4.1399999999999997</v>
      </c>
      <c r="O37" s="35">
        <v>-4.68</v>
      </c>
      <c r="P37" s="34">
        <v>0.2083333283662796</v>
      </c>
      <c r="Q37" s="34">
        <v>4.5555868148803711</v>
      </c>
      <c r="R37" s="34">
        <v>0.10937666147947311</v>
      </c>
      <c r="S37" s="34">
        <v>555.60296630859375</v>
      </c>
    </row>
    <row r="38" spans="1:82">
      <c r="A38" s="9" t="s">
        <v>2</v>
      </c>
      <c r="B38" s="6">
        <v>54454</v>
      </c>
      <c r="C38" s="15" t="s">
        <v>59</v>
      </c>
      <c r="D38" s="34">
        <v>418.56619262695313</v>
      </c>
      <c r="E38" s="35">
        <v>0</v>
      </c>
      <c r="F38" s="35">
        <v>5</v>
      </c>
      <c r="G38" s="35">
        <v>1</v>
      </c>
      <c r="H38" s="35">
        <v>3</v>
      </c>
      <c r="I38" s="35">
        <v>7</v>
      </c>
      <c r="J38" s="34">
        <v>72.830001831054688</v>
      </c>
      <c r="K38" s="35">
        <v>3</v>
      </c>
      <c r="L38" s="35">
        <v>0</v>
      </c>
      <c r="M38" s="35">
        <v>6</v>
      </c>
      <c r="N38" s="35">
        <v>4.51</v>
      </c>
      <c r="O38" s="35">
        <v>-4.53</v>
      </c>
      <c r="P38" s="34">
        <v>0.75999999046325684</v>
      </c>
      <c r="Q38" s="34">
        <v>4.4582014083862305</v>
      </c>
      <c r="R38" s="34">
        <v>0.10701070725917816</v>
      </c>
      <c r="S38" s="34">
        <v>680.58612060546875</v>
      </c>
    </row>
    <row r="39" spans="1:82">
      <c r="A39" s="9" t="s">
        <v>152</v>
      </c>
      <c r="B39" s="6">
        <v>68617</v>
      </c>
      <c r="C39" s="15" t="s">
        <v>53</v>
      </c>
      <c r="D39" s="34">
        <v>306.23001098632813</v>
      </c>
      <c r="E39" s="35">
        <v>1</v>
      </c>
      <c r="F39" s="35">
        <v>0</v>
      </c>
      <c r="G39" s="35">
        <v>1</v>
      </c>
      <c r="H39" s="35">
        <v>1</v>
      </c>
      <c r="I39" s="35">
        <v>2</v>
      </c>
      <c r="J39" s="34">
        <v>12.029999732971191</v>
      </c>
      <c r="K39" s="35">
        <v>3</v>
      </c>
      <c r="L39" s="35">
        <v>2</v>
      </c>
      <c r="M39" s="35">
        <v>6</v>
      </c>
      <c r="N39" s="35">
        <v>5.0599999999999996</v>
      </c>
      <c r="O39" s="35">
        <v>-6.32</v>
      </c>
      <c r="P39" s="34">
        <v>0.29411765933036804</v>
      </c>
      <c r="Q39" s="34">
        <v>2.7599189281463623</v>
      </c>
      <c r="R39" s="34">
        <v>2.8841948136687279E-2</v>
      </c>
      <c r="S39" s="34">
        <v>417.10079956054688</v>
      </c>
    </row>
    <row r="40" spans="1:82">
      <c r="A40" s="9" t="s">
        <v>130</v>
      </c>
      <c r="B40" s="6">
        <v>4585</v>
      </c>
      <c r="C40" s="15" t="s">
        <v>196</v>
      </c>
      <c r="D40" s="34">
        <v>312.4320068359375</v>
      </c>
      <c r="E40" s="35">
        <v>4</v>
      </c>
      <c r="F40" s="35">
        <v>0</v>
      </c>
      <c r="G40" s="35">
        <v>1</v>
      </c>
      <c r="H40" s="35">
        <v>4</v>
      </c>
      <c r="I40" s="35">
        <v>1</v>
      </c>
      <c r="J40" s="34">
        <v>30.870000839233398</v>
      </c>
      <c r="K40" s="35">
        <v>4</v>
      </c>
      <c r="L40" s="35">
        <v>2</v>
      </c>
      <c r="M40" s="35">
        <v>7</v>
      </c>
      <c r="N40" s="35">
        <v>2.65</v>
      </c>
      <c r="O40" s="35">
        <v>-2.79</v>
      </c>
      <c r="P40" s="34">
        <v>0.35294118523597717</v>
      </c>
      <c r="Q40" s="34">
        <v>1.4101064205169678</v>
      </c>
      <c r="R40" s="34">
        <v>7.2180695831775665E-2</v>
      </c>
      <c r="S40" s="34">
        <v>427.67666625976563</v>
      </c>
    </row>
    <row r="41" spans="1:82" s="3" customFormat="1">
      <c r="A41" s="9" t="s">
        <v>26</v>
      </c>
      <c r="B41" s="6">
        <v>2678</v>
      </c>
      <c r="C41" s="15" t="s">
        <v>124</v>
      </c>
      <c r="D41" s="34">
        <v>388.88800048828125</v>
      </c>
      <c r="E41" s="35">
        <v>2</v>
      </c>
      <c r="F41" s="35">
        <v>3</v>
      </c>
      <c r="G41" s="35">
        <v>1</v>
      </c>
      <c r="H41" s="35">
        <v>5</v>
      </c>
      <c r="I41" s="35">
        <v>8</v>
      </c>
      <c r="J41" s="34">
        <v>53.009998321533203</v>
      </c>
      <c r="K41" s="35">
        <v>3</v>
      </c>
      <c r="L41" s="35">
        <v>2</v>
      </c>
      <c r="M41" s="35">
        <v>6</v>
      </c>
      <c r="N41" s="35">
        <v>2.98</v>
      </c>
      <c r="O41" s="35">
        <v>-3.77</v>
      </c>
      <c r="P41" s="34">
        <v>0.380952388048172</v>
      </c>
      <c r="Q41" s="34">
        <v>0.28090208768844604</v>
      </c>
      <c r="R41" s="34">
        <v>9.2232838273048401E-2</v>
      </c>
      <c r="S41" s="34">
        <v>574.7410888671875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</row>
    <row r="42" spans="1:82" s="12" customFormat="1">
      <c r="A42" s="12" t="s">
        <v>157</v>
      </c>
      <c r="B42" s="36"/>
      <c r="C42" s="37"/>
      <c r="D42" s="5">
        <f>AVERAGE(D2:D41)</f>
        <v>360.97806091308593</v>
      </c>
      <c r="E42" s="5">
        <f t="shared" ref="E42:M42" si="0">AVERAGE(E2:E41)</f>
        <v>2.1749999999999998</v>
      </c>
      <c r="F42" s="5">
        <f t="shared" si="0"/>
        <v>2.9750000000000001</v>
      </c>
      <c r="G42" s="5">
        <f t="shared" si="0"/>
        <v>1.5</v>
      </c>
      <c r="H42" s="5">
        <f t="shared" si="0"/>
        <v>4.3</v>
      </c>
      <c r="I42" s="5">
        <f t="shared" si="0"/>
        <v>6.3</v>
      </c>
      <c r="J42" s="5">
        <f t="shared" si="0"/>
        <v>69.680249953269964</v>
      </c>
      <c r="K42" s="5">
        <f t="shared" si="0"/>
        <v>2.85</v>
      </c>
      <c r="L42" s="5">
        <f t="shared" si="0"/>
        <v>2.0499999999999998</v>
      </c>
      <c r="M42" s="5">
        <f t="shared" si="0"/>
        <v>5.9249999999999998</v>
      </c>
      <c r="N42" s="5">
        <f t="shared" ref="N42:P42" si="1">AVERAGE(N2:N41)</f>
        <v>2.8432500000000003</v>
      </c>
      <c r="O42" s="5">
        <f t="shared" si="1"/>
        <v>-3.94225</v>
      </c>
      <c r="P42" s="5">
        <f t="shared" si="1"/>
        <v>0.4052469039335847</v>
      </c>
      <c r="Q42" s="5">
        <f t="shared" ref="Q42:S42" si="2">SUBTOTAL(1,Q2:Q41)</f>
        <v>1.7804560231976212</v>
      </c>
      <c r="R42" s="5">
        <f t="shared" si="2"/>
        <v>0.137507081637159</v>
      </c>
      <c r="S42" s="5">
        <f t="shared" si="2"/>
        <v>525.82862586975102</v>
      </c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</row>
    <row r="43" spans="1:82">
      <c r="A43" s="17" t="s">
        <v>41</v>
      </c>
      <c r="B43" s="6">
        <v>47936</v>
      </c>
      <c r="C43" s="15" t="s">
        <v>164</v>
      </c>
      <c r="D43" s="34">
        <v>410.50119018554688</v>
      </c>
      <c r="E43" s="35">
        <v>0</v>
      </c>
      <c r="F43" s="35">
        <v>7</v>
      </c>
      <c r="G43" s="35">
        <v>3</v>
      </c>
      <c r="H43" s="35">
        <v>6</v>
      </c>
      <c r="I43" s="35">
        <v>3</v>
      </c>
      <c r="J43" s="34">
        <v>113.29000091552734</v>
      </c>
      <c r="K43" s="35">
        <v>3</v>
      </c>
      <c r="L43" s="35">
        <v>0</v>
      </c>
      <c r="M43" s="35">
        <v>6</v>
      </c>
      <c r="N43" s="35">
        <v>1.28</v>
      </c>
      <c r="O43" s="35">
        <v>-2.57</v>
      </c>
      <c r="P43" s="34">
        <v>0.81818181276321411</v>
      </c>
      <c r="Q43" s="34">
        <v>1.3560860157012939</v>
      </c>
      <c r="R43" s="34">
        <v>0.17585276067256927</v>
      </c>
      <c r="S43" s="34">
        <v>644.232177734375</v>
      </c>
    </row>
    <row r="44" spans="1:82">
      <c r="A44" s="17" t="s">
        <v>239</v>
      </c>
      <c r="B44" s="6">
        <v>133266</v>
      </c>
      <c r="C44" s="15" t="s">
        <v>149</v>
      </c>
      <c r="D44" s="34">
        <v>238.21800231933594</v>
      </c>
      <c r="E44" s="35">
        <v>2</v>
      </c>
      <c r="F44" s="35">
        <v>6</v>
      </c>
      <c r="G44" s="35">
        <v>2</v>
      </c>
      <c r="H44" s="35">
        <v>6</v>
      </c>
      <c r="I44" s="35">
        <v>2</v>
      </c>
      <c r="J44" s="34">
        <v>113.01000213623047</v>
      </c>
      <c r="K44" s="35">
        <v>1</v>
      </c>
      <c r="L44" s="35">
        <v>0</v>
      </c>
      <c r="M44" s="35">
        <v>4</v>
      </c>
      <c r="N44" s="35">
        <v>-1.53</v>
      </c>
      <c r="O44" s="35">
        <v>-1.41</v>
      </c>
      <c r="P44" s="34">
        <v>0.66666668653488159</v>
      </c>
      <c r="Q44" s="34">
        <v>-4.0399785041809082</v>
      </c>
      <c r="R44" s="34">
        <v>0.35637691617012024</v>
      </c>
      <c r="S44" s="34">
        <v>317.10806274414063</v>
      </c>
    </row>
    <row r="45" spans="1:82">
      <c r="A45" s="17" t="s">
        <v>54</v>
      </c>
      <c r="B45" s="6">
        <v>441084</v>
      </c>
      <c r="C45" s="15" t="s">
        <v>9</v>
      </c>
      <c r="D45" s="34">
        <v>446.4320068359375</v>
      </c>
      <c r="E45" s="35">
        <v>4</v>
      </c>
      <c r="F45" s="35">
        <v>9</v>
      </c>
      <c r="G45" s="35">
        <v>5</v>
      </c>
      <c r="H45" s="35">
        <v>9</v>
      </c>
      <c r="I45" s="35">
        <v>11</v>
      </c>
      <c r="J45" s="34">
        <v>211.58000183105469</v>
      </c>
      <c r="K45" s="35">
        <v>2</v>
      </c>
      <c r="L45" s="35">
        <v>0</v>
      </c>
      <c r="M45" s="35">
        <v>6</v>
      </c>
      <c r="N45" s="35">
        <v>-2.46</v>
      </c>
      <c r="O45" s="35">
        <v>-2.31</v>
      </c>
      <c r="P45" s="34">
        <v>0.5625</v>
      </c>
      <c r="Q45" s="34">
        <v>-7.4587249755859375</v>
      </c>
      <c r="R45" s="34">
        <v>0.37349215149879456</v>
      </c>
      <c r="S45" s="34">
        <v>566.49114990234375</v>
      </c>
    </row>
    <row r="46" spans="1:82">
      <c r="A46" s="17" t="s">
        <v>10</v>
      </c>
      <c r="B46" s="6">
        <v>43158</v>
      </c>
      <c r="C46" s="15" t="s">
        <v>40</v>
      </c>
      <c r="D46" s="34">
        <v>272.32101440429688</v>
      </c>
      <c r="E46" s="35">
        <v>2</v>
      </c>
      <c r="F46" s="35">
        <v>4</v>
      </c>
      <c r="G46" s="35">
        <v>3</v>
      </c>
      <c r="H46" s="35">
        <v>5</v>
      </c>
      <c r="I46" s="35">
        <v>5</v>
      </c>
      <c r="J46" s="34">
        <v>103.86000061035156</v>
      </c>
      <c r="K46" s="35">
        <v>2</v>
      </c>
      <c r="L46" s="35">
        <v>0</v>
      </c>
      <c r="M46" s="35">
        <v>5</v>
      </c>
      <c r="N46" s="35">
        <v>-1.17</v>
      </c>
      <c r="O46" s="35">
        <v>-1.68</v>
      </c>
      <c r="P46" s="34">
        <v>0.63636362552642822</v>
      </c>
      <c r="Q46" s="34">
        <v>-5.0799765586853027</v>
      </c>
      <c r="R46" s="34">
        <v>0.29129359126091003</v>
      </c>
      <c r="S46" s="34">
        <v>356.54751586914063</v>
      </c>
    </row>
    <row r="47" spans="1:82">
      <c r="A47" s="17" t="s">
        <v>114</v>
      </c>
      <c r="B47" s="6">
        <v>68827</v>
      </c>
      <c r="C47" s="15" t="s">
        <v>115</v>
      </c>
      <c r="D47" s="34">
        <v>282.33221435546875</v>
      </c>
      <c r="E47" s="35">
        <v>0</v>
      </c>
      <c r="F47" s="35">
        <v>5</v>
      </c>
      <c r="G47" s="35">
        <v>0</v>
      </c>
      <c r="H47" s="35">
        <v>4</v>
      </c>
      <c r="I47" s="35">
        <v>0</v>
      </c>
      <c r="J47" s="34">
        <v>53.990001678466797</v>
      </c>
      <c r="K47" s="35">
        <v>4</v>
      </c>
      <c r="L47" s="35">
        <v>0</v>
      </c>
      <c r="M47" s="35">
        <v>7</v>
      </c>
      <c r="N47" s="35">
        <v>2.52</v>
      </c>
      <c r="O47" s="35">
        <v>-2.35</v>
      </c>
      <c r="P47" s="34">
        <v>0.93333333730697632</v>
      </c>
      <c r="Q47" s="34">
        <v>3.1140580177307129</v>
      </c>
      <c r="R47" s="34">
        <v>0.12452448904514313</v>
      </c>
      <c r="S47" s="34">
        <v>433.5693359375</v>
      </c>
    </row>
    <row r="48" spans="1:82">
      <c r="A48" s="17" t="s">
        <v>116</v>
      </c>
      <c r="B48" s="6">
        <v>25447</v>
      </c>
      <c r="C48" s="15" t="s">
        <v>162</v>
      </c>
      <c r="D48" s="34">
        <v>284.26849365234375</v>
      </c>
      <c r="E48" s="35">
        <v>4</v>
      </c>
      <c r="F48" s="35">
        <v>5</v>
      </c>
      <c r="G48" s="35">
        <v>5</v>
      </c>
      <c r="H48" s="35">
        <v>8</v>
      </c>
      <c r="I48" s="35">
        <v>2</v>
      </c>
      <c r="J48" s="34">
        <v>132.36000061035156</v>
      </c>
      <c r="K48" s="35">
        <v>3</v>
      </c>
      <c r="L48" s="35">
        <v>1</v>
      </c>
      <c r="M48" s="35">
        <v>7</v>
      </c>
      <c r="N48" s="35">
        <v>-1.94</v>
      </c>
      <c r="O48" s="35">
        <v>-1.3</v>
      </c>
      <c r="P48" s="34">
        <v>0.63636362552642822</v>
      </c>
      <c r="Q48" s="34">
        <v>-2.8871581554412842</v>
      </c>
      <c r="R48" s="34">
        <v>0.36492535471916199</v>
      </c>
      <c r="S48" s="34">
        <v>362.70431518554688</v>
      </c>
    </row>
    <row r="49" spans="1:82">
      <c r="A49" s="17" t="s">
        <v>240</v>
      </c>
      <c r="B49" s="6">
        <v>636760</v>
      </c>
      <c r="C49" s="15" t="s">
        <v>140</v>
      </c>
      <c r="D49" s="34">
        <v>246.30160522460938</v>
      </c>
      <c r="E49" s="35">
        <v>0</v>
      </c>
      <c r="F49" s="35">
        <v>3</v>
      </c>
      <c r="G49" s="35">
        <v>0</v>
      </c>
      <c r="H49" s="35">
        <v>2</v>
      </c>
      <c r="I49" s="35">
        <v>0</v>
      </c>
      <c r="J49" s="34">
        <v>38.830001831054688</v>
      </c>
      <c r="K49" s="35">
        <v>4</v>
      </c>
      <c r="L49" s="35">
        <v>0</v>
      </c>
      <c r="M49" s="35">
        <v>7</v>
      </c>
      <c r="N49" s="35">
        <v>2.76</v>
      </c>
      <c r="O49" s="35">
        <v>-2.78</v>
      </c>
      <c r="P49" s="34">
        <v>0.66666668653488159</v>
      </c>
      <c r="Q49" s="34">
        <v>2.1716744899749756</v>
      </c>
      <c r="R49" s="34">
        <v>0.10888402163982391</v>
      </c>
      <c r="S49" s="34">
        <v>356.61798095703125</v>
      </c>
    </row>
    <row r="50" spans="1:82">
      <c r="A50" s="17" t="s">
        <v>102</v>
      </c>
      <c r="B50" s="6">
        <v>104762</v>
      </c>
      <c r="C50" s="15" t="s">
        <v>103</v>
      </c>
      <c r="D50" s="34">
        <v>259.21600341796875</v>
      </c>
      <c r="E50" s="35">
        <v>3</v>
      </c>
      <c r="F50" s="35">
        <v>6</v>
      </c>
      <c r="G50" s="35">
        <v>5</v>
      </c>
      <c r="H50" s="35">
        <v>7</v>
      </c>
      <c r="I50" s="35">
        <v>3</v>
      </c>
      <c r="J50" s="34">
        <v>151.05999755859375</v>
      </c>
      <c r="K50" s="35">
        <v>2</v>
      </c>
      <c r="L50" s="35">
        <v>1</v>
      </c>
      <c r="M50" s="35">
        <v>5</v>
      </c>
      <c r="N50" s="35">
        <v>-2.31</v>
      </c>
      <c r="O50" s="35">
        <v>-0.86</v>
      </c>
      <c r="P50" s="34">
        <v>0.55555558204650879</v>
      </c>
      <c r="Q50" s="34">
        <v>-2.097651481628418</v>
      </c>
      <c r="R50" s="34">
        <v>0.46320000290870667</v>
      </c>
      <c r="S50" s="34">
        <v>326.12261962890625</v>
      </c>
    </row>
    <row r="51" spans="1:82">
      <c r="A51" s="17" t="s">
        <v>218</v>
      </c>
      <c r="B51" s="6">
        <v>64715</v>
      </c>
      <c r="C51" s="15" t="s">
        <v>57</v>
      </c>
      <c r="D51" s="34">
        <v>390.51309204101563</v>
      </c>
      <c r="E51" s="35">
        <v>0</v>
      </c>
      <c r="F51" s="35">
        <v>5</v>
      </c>
      <c r="G51" s="35">
        <v>1</v>
      </c>
      <c r="H51" s="35">
        <v>3</v>
      </c>
      <c r="I51" s="35">
        <v>7</v>
      </c>
      <c r="J51" s="34">
        <v>72.830001831054688</v>
      </c>
      <c r="K51" s="35">
        <v>3</v>
      </c>
      <c r="L51" s="35">
        <v>0</v>
      </c>
      <c r="M51" s="35">
        <v>6</v>
      </c>
      <c r="N51" s="35">
        <v>4.13</v>
      </c>
      <c r="O51" s="35">
        <v>-4.08</v>
      </c>
      <c r="P51" s="34">
        <v>0.73913043737411499</v>
      </c>
      <c r="Q51" s="34">
        <v>3.6151678562164307</v>
      </c>
      <c r="R51" s="34">
        <v>0.11803439259529114</v>
      </c>
      <c r="S51" s="34">
        <v>617.0235595703125</v>
      </c>
    </row>
    <row r="52" spans="1:82">
      <c r="A52" s="17" t="s">
        <v>241</v>
      </c>
      <c r="B52" s="6">
        <v>72172</v>
      </c>
      <c r="C52" s="15" t="s">
        <v>98</v>
      </c>
      <c r="D52" s="34">
        <v>308.372802734375</v>
      </c>
      <c r="E52" s="35">
        <v>2</v>
      </c>
      <c r="F52" s="35">
        <v>4</v>
      </c>
      <c r="G52" s="35">
        <v>4</v>
      </c>
      <c r="H52" s="35">
        <v>5</v>
      </c>
      <c r="I52" s="35">
        <v>8</v>
      </c>
      <c r="J52" s="34">
        <v>112.65000152587891</v>
      </c>
      <c r="K52" s="35">
        <v>1</v>
      </c>
      <c r="L52" s="35">
        <v>1</v>
      </c>
      <c r="M52" s="35">
        <v>6</v>
      </c>
      <c r="N52" s="35">
        <v>-1.2</v>
      </c>
      <c r="O52" s="35">
        <v>-2.38</v>
      </c>
      <c r="P52" s="34">
        <v>0.5</v>
      </c>
      <c r="Q52" s="34">
        <v>-1.8882977962493896</v>
      </c>
      <c r="R52" s="34">
        <v>0.23446068167686462</v>
      </c>
      <c r="S52" s="34">
        <v>480.46435546875</v>
      </c>
    </row>
    <row r="53" spans="1:82">
      <c r="A53" s="17" t="s">
        <v>222</v>
      </c>
      <c r="B53" s="6">
        <v>5282197</v>
      </c>
      <c r="C53" s="15" t="s">
        <v>82</v>
      </c>
      <c r="D53" s="34">
        <v>306.4827880859375</v>
      </c>
      <c r="E53" s="35">
        <v>0</v>
      </c>
      <c r="F53" s="35">
        <v>2</v>
      </c>
      <c r="G53" s="35">
        <v>2</v>
      </c>
      <c r="H53" s="35">
        <v>2</v>
      </c>
      <c r="I53" s="35">
        <v>11</v>
      </c>
      <c r="J53" s="34">
        <v>40.459999084472656</v>
      </c>
      <c r="K53" s="35">
        <v>0</v>
      </c>
      <c r="L53" s="35">
        <v>0</v>
      </c>
      <c r="M53" s="35">
        <v>0</v>
      </c>
      <c r="N53" s="35">
        <v>4.93</v>
      </c>
      <c r="O53" s="35">
        <v>-4.45</v>
      </c>
      <c r="P53" s="34">
        <v>0.60000002384185791</v>
      </c>
      <c r="Q53" s="34">
        <v>4.5410408973693848</v>
      </c>
      <c r="R53" s="34">
        <v>7.2735197842121124E-2</v>
      </c>
      <c r="S53" s="34">
        <v>556.26434326171875</v>
      </c>
    </row>
    <row r="54" spans="1:82">
      <c r="A54" s="17" t="s">
        <v>4</v>
      </c>
      <c r="B54" s="6">
        <v>54675</v>
      </c>
      <c r="C54" s="15" t="s">
        <v>155</v>
      </c>
      <c r="D54" s="34">
        <v>403.52020263671875</v>
      </c>
      <c r="E54" s="35">
        <v>7</v>
      </c>
      <c r="F54" s="35">
        <v>4</v>
      </c>
      <c r="G54" s="35">
        <v>7</v>
      </c>
      <c r="H54" s="35">
        <v>8</v>
      </c>
      <c r="I54" s="35">
        <v>18</v>
      </c>
      <c r="J54" s="34">
        <v>190.11000061035156</v>
      </c>
      <c r="K54" s="35">
        <v>0</v>
      </c>
      <c r="L54" s="35">
        <v>0</v>
      </c>
      <c r="M54" s="35">
        <v>0</v>
      </c>
      <c r="N54" s="35">
        <v>-1.1299999999999999</v>
      </c>
      <c r="O54" s="35">
        <v>-3.36</v>
      </c>
      <c r="P54" s="34">
        <v>0.82352942228317261</v>
      </c>
      <c r="Q54" s="34">
        <v>-8.5359745025634766</v>
      </c>
      <c r="R54" s="34">
        <v>0.28020042181015015</v>
      </c>
      <c r="S54" s="34">
        <v>678.4786376953125</v>
      </c>
    </row>
    <row r="55" spans="1:82">
      <c r="A55" s="18" t="s">
        <v>156</v>
      </c>
      <c r="B55" s="6">
        <v>36314</v>
      </c>
      <c r="C55" s="15" t="s">
        <v>21</v>
      </c>
      <c r="D55" s="34">
        <v>853.9061279296875</v>
      </c>
      <c r="E55" s="35">
        <v>1</v>
      </c>
      <c r="F55" s="35">
        <v>14</v>
      </c>
      <c r="G55" s="35">
        <v>4</v>
      </c>
      <c r="H55" s="35">
        <v>10</v>
      </c>
      <c r="I55" s="35">
        <v>14</v>
      </c>
      <c r="J55" s="34">
        <v>221.28999328613281</v>
      </c>
      <c r="K55" s="35">
        <v>7</v>
      </c>
      <c r="L55" s="35">
        <v>3</v>
      </c>
      <c r="M55" s="35">
        <v>8</v>
      </c>
      <c r="N55" s="35">
        <v>3.2</v>
      </c>
      <c r="O55" s="35">
        <v>-5.19</v>
      </c>
      <c r="P55" s="34">
        <v>0.44680851697921753</v>
      </c>
      <c r="Q55" s="34">
        <v>3.5383687019348145</v>
      </c>
      <c r="R55" s="34">
        <v>0.18590149283409119</v>
      </c>
      <c r="S55" s="34">
        <v>1190.361572265625</v>
      </c>
    </row>
    <row r="56" spans="1:82">
      <c r="A56" s="18" t="s">
        <v>80</v>
      </c>
      <c r="B56" s="6">
        <v>5284616</v>
      </c>
      <c r="C56" s="15" t="s">
        <v>51</v>
      </c>
      <c r="D56" s="34">
        <v>914.171875</v>
      </c>
      <c r="E56" s="35">
        <v>1</v>
      </c>
      <c r="F56" s="35">
        <v>13</v>
      </c>
      <c r="G56" s="35">
        <v>3</v>
      </c>
      <c r="H56" s="35">
        <v>12</v>
      </c>
      <c r="I56" s="35">
        <v>6</v>
      </c>
      <c r="J56" s="34">
        <v>195.42999267578125</v>
      </c>
      <c r="K56" s="35">
        <v>4</v>
      </c>
      <c r="L56" s="35">
        <v>0</v>
      </c>
      <c r="M56" s="35">
        <v>29</v>
      </c>
      <c r="N56" s="35">
        <v>4.8499999999999996</v>
      </c>
      <c r="O56" s="35">
        <v>-5.72</v>
      </c>
      <c r="P56" s="34">
        <v>0.7450980544090271</v>
      </c>
      <c r="Q56" s="34">
        <v>7.4496564865112305</v>
      </c>
      <c r="R56" s="34">
        <v>0.1341632753610611</v>
      </c>
      <c r="S56" s="34">
        <v>1456.657958984375</v>
      </c>
    </row>
    <row r="57" spans="1:82">
      <c r="A57" s="18" t="s">
        <v>52</v>
      </c>
      <c r="B57" s="6">
        <v>6434889</v>
      </c>
      <c r="C57" s="15" t="s">
        <v>122</v>
      </c>
      <c r="D57" s="34">
        <v>873.076904296875</v>
      </c>
      <c r="E57" s="35">
        <v>0</v>
      </c>
      <c r="F57" s="35">
        <v>14</v>
      </c>
      <c r="G57" s="35">
        <v>3</v>
      </c>
      <c r="H57" s="35">
        <v>13</v>
      </c>
      <c r="I57" s="35">
        <v>8</v>
      </c>
      <c r="J57" s="34">
        <v>170.05999755859375</v>
      </c>
      <c r="K57" s="35">
        <v>7</v>
      </c>
      <c r="L57" s="35">
        <v>0</v>
      </c>
      <c r="M57" s="35">
        <v>16</v>
      </c>
      <c r="N57" s="35">
        <v>4.22</v>
      </c>
      <c r="O57" s="35">
        <v>-5.08</v>
      </c>
      <c r="P57" s="34">
        <v>0.77083331346511841</v>
      </c>
      <c r="Q57" s="34">
        <v>5.8484292030334473</v>
      </c>
      <c r="R57" s="34">
        <v>0.12886063754558563</v>
      </c>
      <c r="S57" s="34">
        <v>1319.72021484375</v>
      </c>
    </row>
    <row r="58" spans="1:82" s="12" customFormat="1">
      <c r="A58" s="18" t="s">
        <v>123</v>
      </c>
      <c r="B58" s="8">
        <v>446596</v>
      </c>
      <c r="C58" s="15" t="s">
        <v>63</v>
      </c>
      <c r="D58" s="34">
        <v>500.6221923828125</v>
      </c>
      <c r="E58" s="35">
        <v>0</v>
      </c>
      <c r="F58" s="35">
        <v>9</v>
      </c>
      <c r="G58" s="35">
        <v>4</v>
      </c>
      <c r="H58" s="35">
        <v>8</v>
      </c>
      <c r="I58" s="35">
        <v>17</v>
      </c>
      <c r="J58" s="34">
        <v>146.05000305175781</v>
      </c>
      <c r="K58" s="35">
        <v>2</v>
      </c>
      <c r="L58" s="35">
        <v>0</v>
      </c>
      <c r="M58" s="35">
        <v>6</v>
      </c>
      <c r="N58" s="35">
        <v>2.25</v>
      </c>
      <c r="O58" s="35">
        <v>-4.28</v>
      </c>
      <c r="P58" s="34">
        <v>0.8461538553237915</v>
      </c>
      <c r="Q58" s="34">
        <v>-7.0945091545581818E-2</v>
      </c>
      <c r="R58" s="34">
        <v>0.17916472256183624</v>
      </c>
      <c r="S58" s="34">
        <v>815.171630859375</v>
      </c>
      <c r="U58" s="2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</row>
    <row r="59" spans="1:82">
      <c r="A59" s="18" t="s">
        <v>71</v>
      </c>
      <c r="B59" s="6">
        <v>16134395</v>
      </c>
      <c r="C59" s="15" t="s">
        <v>69</v>
      </c>
      <c r="D59" s="34">
        <v>1620.670654296875</v>
      </c>
      <c r="E59" s="35">
        <v>17</v>
      </c>
      <c r="F59" s="35">
        <v>26</v>
      </c>
      <c r="G59" s="35">
        <v>22</v>
      </c>
      <c r="H59" s="35">
        <v>27</v>
      </c>
      <c r="I59" s="35">
        <v>35</v>
      </c>
      <c r="J59" s="34">
        <v>702.02001953125</v>
      </c>
      <c r="K59" s="35">
        <v>4</v>
      </c>
      <c r="L59" s="35">
        <v>3</v>
      </c>
      <c r="M59" s="35">
        <v>31</v>
      </c>
      <c r="N59" s="35">
        <v>-0.46</v>
      </c>
      <c r="O59" s="35">
        <v>-4.97</v>
      </c>
      <c r="P59" s="34">
        <v>0.52777779102325439</v>
      </c>
      <c r="Q59" s="34">
        <v>-21.476385116577148</v>
      </c>
      <c r="R59" s="34">
        <v>0.30607929825782776</v>
      </c>
      <c r="S59" s="34">
        <v>2293.588623046875</v>
      </c>
    </row>
    <row r="60" spans="1:82">
      <c r="A60" s="18" t="s">
        <v>214</v>
      </c>
      <c r="B60" s="6">
        <v>6436158</v>
      </c>
      <c r="C60" s="15" t="s">
        <v>206</v>
      </c>
      <c r="D60" s="34">
        <v>813.9683837890625</v>
      </c>
      <c r="E60" s="35">
        <v>1</v>
      </c>
      <c r="F60" s="35">
        <v>15</v>
      </c>
      <c r="G60" s="35">
        <v>3</v>
      </c>
      <c r="H60" s="35">
        <v>13</v>
      </c>
      <c r="I60" s="35">
        <v>14</v>
      </c>
      <c r="J60" s="34">
        <v>206.05000305175781</v>
      </c>
      <c r="K60" s="35">
        <v>3</v>
      </c>
      <c r="L60" s="35">
        <v>0</v>
      </c>
      <c r="M60" s="35">
        <v>16</v>
      </c>
      <c r="N60" s="35">
        <v>3.09</v>
      </c>
      <c r="O60" s="35">
        <v>-3.94</v>
      </c>
      <c r="P60" s="34">
        <v>0.80487805604934692</v>
      </c>
      <c r="Q60" s="34">
        <v>2.5699295997619629</v>
      </c>
      <c r="R60" s="34">
        <v>0.1594340056180954</v>
      </c>
      <c r="S60" s="34">
        <v>1292.38427734375</v>
      </c>
    </row>
    <row r="61" spans="1:82">
      <c r="A61" s="18" t="s">
        <v>207</v>
      </c>
      <c r="B61" s="6">
        <v>6436199</v>
      </c>
      <c r="C61" s="15" t="s">
        <v>101</v>
      </c>
      <c r="D61" s="34">
        <v>1060.23681640625</v>
      </c>
      <c r="E61" s="35">
        <v>7</v>
      </c>
      <c r="F61" s="35">
        <v>16</v>
      </c>
      <c r="G61" s="35">
        <v>14</v>
      </c>
      <c r="H61" s="35">
        <v>16</v>
      </c>
      <c r="I61" s="35">
        <v>20</v>
      </c>
      <c r="J61" s="34">
        <v>368.19000244140625</v>
      </c>
      <c r="K61" s="35">
        <v>4</v>
      </c>
      <c r="L61" s="35">
        <v>1</v>
      </c>
      <c r="M61" s="35">
        <v>21</v>
      </c>
      <c r="N61" s="35">
        <v>1.85</v>
      </c>
      <c r="O61" s="35">
        <v>-3.92</v>
      </c>
      <c r="P61" s="34">
        <v>0.67307692766189575</v>
      </c>
      <c r="Q61" s="34">
        <v>-1.5751701593399048</v>
      </c>
      <c r="R61" s="34">
        <v>0.23326140642166138</v>
      </c>
      <c r="S61" s="34">
        <v>1578.4437255859375</v>
      </c>
    </row>
    <row r="62" spans="1:82">
      <c r="A62" s="18" t="s">
        <v>49</v>
      </c>
      <c r="B62" s="6">
        <v>11840932</v>
      </c>
      <c r="C62" s="15" t="s">
        <v>39</v>
      </c>
      <c r="D62" s="34">
        <v>1368.3480224609375</v>
      </c>
      <c r="E62" s="35">
        <v>3</v>
      </c>
      <c r="F62" s="35">
        <v>21</v>
      </c>
      <c r="G62" s="35">
        <v>8</v>
      </c>
      <c r="H62" s="35">
        <v>22</v>
      </c>
      <c r="I62" s="35">
        <v>24</v>
      </c>
      <c r="J62" s="34">
        <v>308.44000244140625</v>
      </c>
      <c r="K62" s="35">
        <v>7</v>
      </c>
      <c r="L62" s="35">
        <v>1</v>
      </c>
      <c r="M62" s="35">
        <v>10</v>
      </c>
      <c r="N62" s="35">
        <v>3</v>
      </c>
      <c r="O62" s="35">
        <v>-5.05</v>
      </c>
      <c r="P62" s="34">
        <v>0.65454542636871338</v>
      </c>
      <c r="Q62" s="34">
        <v>2.9484298229217529</v>
      </c>
      <c r="R62" s="34">
        <v>0.18308398127555847</v>
      </c>
      <c r="S62" s="34">
        <v>1684.69140625</v>
      </c>
    </row>
    <row r="63" spans="1:82">
      <c r="A63" s="18" t="s">
        <v>25</v>
      </c>
      <c r="B63" s="6">
        <v>443629</v>
      </c>
      <c r="C63" s="15" t="s">
        <v>36</v>
      </c>
      <c r="D63" s="34">
        <v>497.49081420898438</v>
      </c>
      <c r="E63" s="35">
        <v>1</v>
      </c>
      <c r="F63" s="35">
        <v>13</v>
      </c>
      <c r="G63" s="35">
        <v>12</v>
      </c>
      <c r="H63" s="35">
        <v>14</v>
      </c>
      <c r="I63" s="35">
        <v>7</v>
      </c>
      <c r="J63" s="34">
        <v>253.02000427246094</v>
      </c>
      <c r="K63" s="35">
        <v>3</v>
      </c>
      <c r="L63" s="35">
        <v>0</v>
      </c>
      <c r="M63" s="35">
        <v>6</v>
      </c>
      <c r="N63" s="35">
        <v>-2.75</v>
      </c>
      <c r="O63" s="35">
        <v>-0.66</v>
      </c>
      <c r="P63" s="34">
        <v>0.89999997615814209</v>
      </c>
      <c r="Q63" s="34">
        <v>-7.2384343147277832</v>
      </c>
      <c r="R63" s="34">
        <v>0.38258224725723267</v>
      </c>
      <c r="S63" s="34">
        <v>661.3480224609375</v>
      </c>
    </row>
    <row r="64" spans="1:82">
      <c r="A64" s="18" t="s">
        <v>37</v>
      </c>
      <c r="B64" s="6">
        <v>5284373</v>
      </c>
      <c r="C64" s="15" t="s">
        <v>181</v>
      </c>
      <c r="D64" s="34">
        <v>1202.6112060546875</v>
      </c>
      <c r="E64" s="35">
        <v>11</v>
      </c>
      <c r="F64" s="35">
        <v>12</v>
      </c>
      <c r="G64" s="35">
        <v>5</v>
      </c>
      <c r="H64" s="35">
        <v>12</v>
      </c>
      <c r="I64" s="35">
        <v>15</v>
      </c>
      <c r="J64" s="34">
        <v>278.79998779296875</v>
      </c>
      <c r="K64" s="35">
        <v>1</v>
      </c>
      <c r="L64" s="35">
        <v>0</v>
      </c>
      <c r="M64" s="35">
        <v>33</v>
      </c>
      <c r="N64" s="35">
        <v>4.12</v>
      </c>
      <c r="O64" s="35">
        <v>-5.0999999999999996</v>
      </c>
      <c r="P64" s="34">
        <v>0.79032260179519653</v>
      </c>
      <c r="Q64" s="34">
        <v>3.6381428241729736</v>
      </c>
      <c r="R64" s="34">
        <v>0.13673782348632813</v>
      </c>
      <c r="S64" s="34">
        <v>2038.9384765625</v>
      </c>
    </row>
    <row r="65" spans="1:19">
      <c r="A65" s="18" t="s">
        <v>182</v>
      </c>
      <c r="B65" s="6">
        <v>24978521</v>
      </c>
      <c r="C65" s="15" t="s">
        <v>139</v>
      </c>
      <c r="D65" s="34">
        <v>804.0181884765625</v>
      </c>
      <c r="E65" s="35">
        <v>1</v>
      </c>
      <c r="F65" s="35">
        <v>12</v>
      </c>
      <c r="G65" s="35">
        <v>3</v>
      </c>
      <c r="H65" s="35">
        <v>11</v>
      </c>
      <c r="I65" s="35">
        <v>7</v>
      </c>
      <c r="J65" s="34">
        <v>178.36000061035156</v>
      </c>
      <c r="K65" s="35">
        <v>4</v>
      </c>
      <c r="L65" s="35">
        <v>0</v>
      </c>
      <c r="M65" s="35">
        <v>21</v>
      </c>
      <c r="N65" s="35">
        <v>3.19</v>
      </c>
      <c r="O65" s="35">
        <v>-5.3</v>
      </c>
      <c r="P65" s="34">
        <v>0.77272725105285645</v>
      </c>
      <c r="Q65" s="34">
        <v>5.5929145812988281</v>
      </c>
      <c r="R65" s="34">
        <v>0.14025686681270599</v>
      </c>
      <c r="S65" s="34">
        <v>1271.666748046875</v>
      </c>
    </row>
    <row r="66" spans="1:19">
      <c r="A66" s="18" t="s">
        <v>210</v>
      </c>
      <c r="B66" s="6">
        <v>6438672</v>
      </c>
      <c r="C66" s="15" t="s">
        <v>104</v>
      </c>
      <c r="D66" s="34">
        <v>491.70309448242188</v>
      </c>
      <c r="E66" s="35">
        <v>1</v>
      </c>
      <c r="F66" s="35">
        <v>5</v>
      </c>
      <c r="G66" s="35">
        <v>1</v>
      </c>
      <c r="H66" s="35">
        <v>3</v>
      </c>
      <c r="I66" s="35">
        <v>21</v>
      </c>
      <c r="J66" s="34">
        <v>81.699996948242188</v>
      </c>
      <c r="K66" s="35">
        <v>1</v>
      </c>
      <c r="L66" s="35">
        <v>0</v>
      </c>
      <c r="M66" s="35">
        <v>4</v>
      </c>
      <c r="N66" s="35">
        <v>6.79</v>
      </c>
      <c r="O66" s="35">
        <v>-6.59</v>
      </c>
      <c r="P66" s="34">
        <v>0.75862067937850952</v>
      </c>
      <c r="Q66" s="34">
        <v>7.3827328681945801</v>
      </c>
      <c r="R66" s="34">
        <v>9.3651652336120605E-2</v>
      </c>
      <c r="S66" s="34">
        <v>872.38177490234375</v>
      </c>
    </row>
    <row r="67" spans="1:19">
      <c r="A67" s="9" t="s">
        <v>105</v>
      </c>
      <c r="B67" s="6">
        <v>5288382</v>
      </c>
      <c r="C67" s="15" t="s">
        <v>13</v>
      </c>
      <c r="D67" s="34">
        <v>560.63592529296875</v>
      </c>
      <c r="E67" s="35">
        <v>2</v>
      </c>
      <c r="F67" s="35">
        <v>9</v>
      </c>
      <c r="G67" s="35">
        <v>3</v>
      </c>
      <c r="H67" s="35">
        <v>8</v>
      </c>
      <c r="I67" s="35">
        <v>5</v>
      </c>
      <c r="J67" s="34">
        <v>163.47999572753906</v>
      </c>
      <c r="K67" s="35">
        <v>2</v>
      </c>
      <c r="L67" s="35">
        <v>0</v>
      </c>
      <c r="M67" s="35">
        <v>19</v>
      </c>
      <c r="N67" s="35">
        <v>2.54</v>
      </c>
      <c r="O67" s="35">
        <v>-4.95</v>
      </c>
      <c r="P67" s="34">
        <v>0.51724135875701904</v>
      </c>
      <c r="Q67" s="34">
        <v>2.1511929035186768</v>
      </c>
      <c r="R67" s="34">
        <v>0.20275740325450897</v>
      </c>
      <c r="S67" s="34">
        <v>806.28375244140625</v>
      </c>
    </row>
    <row r="68" spans="1:19">
      <c r="A68" s="9" t="s">
        <v>14</v>
      </c>
      <c r="B68" s="6">
        <v>443600</v>
      </c>
      <c r="C68" s="15" t="s">
        <v>97</v>
      </c>
      <c r="D68" s="34">
        <v>385.498291015625</v>
      </c>
      <c r="E68" s="35">
        <v>3</v>
      </c>
      <c r="F68" s="35">
        <v>5</v>
      </c>
      <c r="G68" s="35">
        <v>4</v>
      </c>
      <c r="H68" s="35">
        <v>5</v>
      </c>
      <c r="I68" s="35">
        <v>11</v>
      </c>
      <c r="J68" s="34">
        <v>118.97000122070313</v>
      </c>
      <c r="K68" s="35">
        <v>1</v>
      </c>
      <c r="L68" s="35">
        <v>0</v>
      </c>
      <c r="M68" s="35">
        <v>5</v>
      </c>
      <c r="N68" s="35">
        <v>1.33</v>
      </c>
      <c r="O68" s="35">
        <v>-2.1</v>
      </c>
      <c r="P68" s="34">
        <v>0.84210526943206787</v>
      </c>
      <c r="Q68" s="34">
        <v>0.86602658033370972</v>
      </c>
      <c r="R68" s="34">
        <v>0.18270742893218994</v>
      </c>
      <c r="S68" s="34">
        <v>651.15032958984375</v>
      </c>
    </row>
    <row r="69" spans="1:19">
      <c r="A69" s="9" t="s">
        <v>38</v>
      </c>
      <c r="B69" s="6">
        <v>643668</v>
      </c>
      <c r="C69" s="15" t="s">
        <v>87</v>
      </c>
      <c r="D69" s="34">
        <v>593.79168701171875</v>
      </c>
      <c r="E69" s="35">
        <v>1</v>
      </c>
      <c r="F69" s="35">
        <v>8</v>
      </c>
      <c r="G69" s="35">
        <v>5</v>
      </c>
      <c r="H69" s="35">
        <v>6</v>
      </c>
      <c r="I69" s="35">
        <v>17</v>
      </c>
      <c r="J69" s="34">
        <v>159.53999328613281</v>
      </c>
      <c r="K69" s="35">
        <v>1</v>
      </c>
      <c r="L69" s="35">
        <v>0</v>
      </c>
      <c r="M69" s="35">
        <v>6</v>
      </c>
      <c r="N69" s="35">
        <v>3.47</v>
      </c>
      <c r="O69" s="35">
        <v>-4.76</v>
      </c>
      <c r="P69" s="34">
        <v>0.69696968793869019</v>
      </c>
      <c r="Q69" s="34">
        <v>4.1734375953674316</v>
      </c>
      <c r="R69" s="34">
        <v>0.16630314290523529</v>
      </c>
      <c r="S69" s="34">
        <v>959.33245849609375</v>
      </c>
    </row>
    <row r="70" spans="1:19">
      <c r="A70" s="9" t="s">
        <v>88</v>
      </c>
      <c r="B70" s="6">
        <v>28263</v>
      </c>
      <c r="C70" s="15" t="s">
        <v>219</v>
      </c>
      <c r="D70" s="34">
        <v>670.87091064453125</v>
      </c>
      <c r="E70" s="35">
        <v>0</v>
      </c>
      <c r="F70" s="35">
        <v>11</v>
      </c>
      <c r="G70" s="35">
        <v>4</v>
      </c>
      <c r="H70" s="35">
        <v>11</v>
      </c>
      <c r="I70" s="35">
        <v>10</v>
      </c>
      <c r="J70" s="34">
        <v>153.3699951171875</v>
      </c>
      <c r="K70" s="35">
        <v>5</v>
      </c>
      <c r="L70" s="35">
        <v>0</v>
      </c>
      <c r="M70" s="35">
        <v>6</v>
      </c>
      <c r="N70" s="35">
        <v>2.7</v>
      </c>
      <c r="O70" s="35">
        <v>-5.03</v>
      </c>
      <c r="P70" s="34">
        <v>0.97222220897674561</v>
      </c>
      <c r="Q70" s="34">
        <v>1.8076522350311279</v>
      </c>
      <c r="R70" s="34">
        <v>0.13730303943157196</v>
      </c>
      <c r="S70" s="34">
        <v>1117.0181884765625</v>
      </c>
    </row>
    <row r="71" spans="1:19">
      <c r="A71" s="9" t="s">
        <v>33</v>
      </c>
      <c r="B71" s="6">
        <v>5311365</v>
      </c>
      <c r="C71" s="15" t="s">
        <v>212</v>
      </c>
      <c r="D71" s="34">
        <v>1009.169677734375</v>
      </c>
      <c r="E71" s="35">
        <v>4</v>
      </c>
      <c r="F71" s="35">
        <v>15</v>
      </c>
      <c r="G71" s="35">
        <v>8</v>
      </c>
      <c r="H71" s="35">
        <v>16</v>
      </c>
      <c r="I71" s="35">
        <v>26</v>
      </c>
      <c r="J71" s="34">
        <v>286.989990234375</v>
      </c>
      <c r="K71" s="35">
        <v>3</v>
      </c>
      <c r="L71" s="35">
        <v>1</v>
      </c>
      <c r="M71" s="35">
        <v>6</v>
      </c>
      <c r="N71" s="35">
        <v>3.65</v>
      </c>
      <c r="O71" s="35">
        <v>-3.61</v>
      </c>
      <c r="P71" s="34">
        <v>0.69999998807907104</v>
      </c>
      <c r="Q71" s="34">
        <v>-1.2191836833953857</v>
      </c>
      <c r="R71" s="34">
        <v>0.18437622487545013</v>
      </c>
      <c r="S71" s="34">
        <v>1556.545654296875</v>
      </c>
    </row>
    <row r="72" spans="1:19">
      <c r="A72" s="9" t="s">
        <v>213</v>
      </c>
      <c r="B72" s="6">
        <v>5280965</v>
      </c>
      <c r="C72" s="15" t="s">
        <v>170</v>
      </c>
      <c r="D72" s="34">
        <v>924.0789794921875</v>
      </c>
      <c r="E72" s="35">
        <v>1</v>
      </c>
      <c r="F72" s="35">
        <v>17</v>
      </c>
      <c r="G72" s="35">
        <v>12</v>
      </c>
      <c r="H72" s="35">
        <v>17</v>
      </c>
      <c r="I72" s="35">
        <v>3</v>
      </c>
      <c r="J72" s="34">
        <v>319.6099853515625</v>
      </c>
      <c r="K72" s="35">
        <v>3</v>
      </c>
      <c r="L72" s="35">
        <v>0</v>
      </c>
      <c r="M72" s="35">
        <v>36</v>
      </c>
      <c r="N72" s="35">
        <v>-0.66</v>
      </c>
      <c r="O72" s="35">
        <v>-4.05</v>
      </c>
      <c r="P72" s="34">
        <v>0.65957444906234741</v>
      </c>
      <c r="Q72" s="34">
        <v>-4.5569930076599121</v>
      </c>
      <c r="R72" s="34">
        <v>0.24082329869270325</v>
      </c>
      <c r="S72" s="34">
        <v>1327.1556396484375</v>
      </c>
    </row>
    <row r="73" spans="1:19">
      <c r="A73" s="9" t="s">
        <v>136</v>
      </c>
      <c r="B73" s="6">
        <v>31703</v>
      </c>
      <c r="C73" s="15" t="s">
        <v>61</v>
      </c>
      <c r="D73" s="34">
        <v>543.519287109375</v>
      </c>
      <c r="E73" s="35">
        <v>1</v>
      </c>
      <c r="F73" s="35">
        <v>11</v>
      </c>
      <c r="G73" s="35">
        <v>6</v>
      </c>
      <c r="H73" s="35">
        <v>12</v>
      </c>
      <c r="I73" s="35">
        <v>5</v>
      </c>
      <c r="J73" s="34">
        <v>206.07000732421875</v>
      </c>
      <c r="K73" s="35">
        <v>5</v>
      </c>
      <c r="L73" s="35">
        <v>2</v>
      </c>
      <c r="M73" s="35">
        <v>6</v>
      </c>
      <c r="N73" s="35">
        <v>1.41</v>
      </c>
      <c r="O73" s="35">
        <v>-2.67</v>
      </c>
      <c r="P73" s="34">
        <v>0.4444444477558136</v>
      </c>
      <c r="Q73" s="34">
        <v>-0.3328511118888855</v>
      </c>
      <c r="R73" s="34">
        <v>0.28832659125328064</v>
      </c>
      <c r="S73" s="34">
        <v>714.7103271484375</v>
      </c>
    </row>
    <row r="74" spans="1:19">
      <c r="A74" s="9" t="s">
        <v>217</v>
      </c>
      <c r="B74" s="6">
        <v>6324617</v>
      </c>
      <c r="C74" s="15" t="s">
        <v>132</v>
      </c>
      <c r="D74" s="34">
        <v>424.39859008789063</v>
      </c>
      <c r="E74" s="35">
        <v>0</v>
      </c>
      <c r="F74" s="35">
        <v>10</v>
      </c>
      <c r="G74" s="35">
        <v>3</v>
      </c>
      <c r="H74" s="35">
        <v>7</v>
      </c>
      <c r="I74" s="35">
        <v>1</v>
      </c>
      <c r="J74" s="34">
        <v>148.82000732421875</v>
      </c>
      <c r="K74" s="35">
        <v>6</v>
      </c>
      <c r="L74" s="35">
        <v>0</v>
      </c>
      <c r="M74" s="35">
        <v>5</v>
      </c>
      <c r="N74" s="35">
        <v>0.49</v>
      </c>
      <c r="O74" s="35">
        <v>-1.91</v>
      </c>
      <c r="P74" s="34">
        <v>0.85000002384185791</v>
      </c>
      <c r="Q74" s="34">
        <v>-0.34890466928482056</v>
      </c>
      <c r="R74" s="34">
        <v>0.26631185412406921</v>
      </c>
      <c r="S74" s="34">
        <v>558.81854248046875</v>
      </c>
    </row>
    <row r="75" spans="1:19">
      <c r="A75" s="9" t="s">
        <v>167</v>
      </c>
      <c r="B75" s="6">
        <v>27924</v>
      </c>
      <c r="C75" s="15" t="s">
        <v>28</v>
      </c>
      <c r="D75" s="34">
        <v>616.82501220703125</v>
      </c>
      <c r="E75" s="35">
        <v>0</v>
      </c>
      <c r="F75" s="35">
        <v>8</v>
      </c>
      <c r="G75" s="35">
        <v>3</v>
      </c>
      <c r="H75" s="35">
        <v>6</v>
      </c>
      <c r="I75" s="35">
        <v>17</v>
      </c>
      <c r="J75" s="34">
        <v>130.36000061035156</v>
      </c>
      <c r="K75" s="35">
        <v>4</v>
      </c>
      <c r="L75" s="35">
        <v>0</v>
      </c>
      <c r="M75" s="35">
        <v>7</v>
      </c>
      <c r="N75" s="35">
        <v>5.53</v>
      </c>
      <c r="O75" s="35">
        <v>-5.93</v>
      </c>
      <c r="P75" s="34">
        <v>0.80555558204650879</v>
      </c>
      <c r="Q75" s="34">
        <v>5.6921563148498535</v>
      </c>
      <c r="R75" s="34">
        <v>0.12721173465251923</v>
      </c>
      <c r="S75" s="34">
        <v>1024.7481689453125</v>
      </c>
    </row>
    <row r="76" spans="1:19">
      <c r="A76" s="9" t="s">
        <v>145</v>
      </c>
      <c r="B76" s="6">
        <v>14969</v>
      </c>
      <c r="C76" s="15" t="s">
        <v>134</v>
      </c>
      <c r="D76" s="34">
        <v>1449.2540283203125</v>
      </c>
      <c r="E76" s="35">
        <v>9</v>
      </c>
      <c r="F76" s="35">
        <v>24</v>
      </c>
      <c r="G76" s="35">
        <v>19</v>
      </c>
      <c r="H76" s="35">
        <v>24</v>
      </c>
      <c r="I76" s="35">
        <v>13</v>
      </c>
      <c r="J76" s="34">
        <v>530.489990234375</v>
      </c>
      <c r="K76" s="35">
        <v>10</v>
      </c>
      <c r="L76" s="35">
        <v>5</v>
      </c>
      <c r="M76" s="35">
        <v>16</v>
      </c>
      <c r="N76" s="35">
        <v>1.1200000000000001</v>
      </c>
      <c r="O76" s="35">
        <v>-3.81</v>
      </c>
      <c r="P76" s="34">
        <v>0.42424243688583374</v>
      </c>
      <c r="Q76" s="34">
        <v>-8.4809207916259766</v>
      </c>
      <c r="R76" s="34">
        <v>0.28707343339920044</v>
      </c>
      <c r="S76" s="34">
        <v>1847.92431640625</v>
      </c>
    </row>
    <row r="77" spans="1:19">
      <c r="A77" s="9" t="s">
        <v>158</v>
      </c>
      <c r="B77" s="6">
        <v>395803</v>
      </c>
      <c r="C77" s="15" t="s">
        <v>221</v>
      </c>
      <c r="D77" s="34">
        <v>588.69390869140625</v>
      </c>
      <c r="E77" s="35">
        <v>4</v>
      </c>
      <c r="F77" s="35">
        <v>6</v>
      </c>
      <c r="G77" s="35">
        <v>3</v>
      </c>
      <c r="H77" s="35">
        <v>6</v>
      </c>
      <c r="I77" s="35">
        <v>11</v>
      </c>
      <c r="J77" s="34">
        <v>137.21000671386719</v>
      </c>
      <c r="K77" s="35">
        <v>5</v>
      </c>
      <c r="L77" s="35">
        <v>2</v>
      </c>
      <c r="M77" s="35">
        <v>12</v>
      </c>
      <c r="N77" s="35">
        <v>2.36</v>
      </c>
      <c r="O77" s="35">
        <v>-4.08</v>
      </c>
      <c r="P77" s="34">
        <v>0.4848484992980957</v>
      </c>
      <c r="Q77" s="34">
        <v>2.6155641078948975</v>
      </c>
      <c r="R77" s="34">
        <v>0.15686342120170593</v>
      </c>
      <c r="S77" s="34">
        <v>874.71002197265625</v>
      </c>
    </row>
    <row r="78" spans="1:19">
      <c r="A78" s="9" t="s">
        <v>225</v>
      </c>
      <c r="B78" s="6">
        <v>5978</v>
      </c>
      <c r="C78" s="15" t="s">
        <v>133</v>
      </c>
      <c r="D78" s="34">
        <v>824.95758056640625</v>
      </c>
      <c r="E78" s="35">
        <v>4</v>
      </c>
      <c r="F78" s="35">
        <v>10</v>
      </c>
      <c r="G78" s="35">
        <v>3</v>
      </c>
      <c r="H78" s="35">
        <v>9</v>
      </c>
      <c r="I78" s="35">
        <v>10</v>
      </c>
      <c r="J78" s="34">
        <v>171.16999816894531</v>
      </c>
      <c r="K78" s="35">
        <v>9</v>
      </c>
      <c r="L78" s="35">
        <v>3</v>
      </c>
      <c r="M78" s="35">
        <v>9</v>
      </c>
      <c r="N78" s="35">
        <v>3.36</v>
      </c>
      <c r="O78" s="35">
        <v>-4.4400000000000004</v>
      </c>
      <c r="P78" s="34">
        <v>0.56521737575531006</v>
      </c>
      <c r="Q78" s="34">
        <v>1.1448014974594116</v>
      </c>
      <c r="R78" s="34">
        <v>0.14270317554473877</v>
      </c>
      <c r="S78" s="34">
        <v>1199.4827880859375</v>
      </c>
    </row>
    <row r="79" spans="1:19">
      <c r="A79" s="9" t="s">
        <v>64</v>
      </c>
      <c r="B79" s="6">
        <v>6167</v>
      </c>
      <c r="C79" s="15" t="s">
        <v>127</v>
      </c>
      <c r="D79" s="34">
        <v>399.43701171875</v>
      </c>
      <c r="E79" s="35">
        <v>1</v>
      </c>
      <c r="F79" s="35">
        <v>6</v>
      </c>
      <c r="G79" s="35">
        <v>1</v>
      </c>
      <c r="H79" s="35">
        <v>6</v>
      </c>
      <c r="I79" s="35">
        <v>5</v>
      </c>
      <c r="J79" s="34">
        <v>83.089996337890625</v>
      </c>
      <c r="K79" s="35">
        <v>3</v>
      </c>
      <c r="L79" s="35">
        <v>2</v>
      </c>
      <c r="M79" s="35">
        <v>7</v>
      </c>
      <c r="N79" s="35">
        <v>1.59</v>
      </c>
      <c r="O79" s="35">
        <v>-4.16</v>
      </c>
      <c r="P79" s="34">
        <v>0.36363637447357178</v>
      </c>
      <c r="Q79" s="34">
        <v>1.4619885683059692</v>
      </c>
      <c r="R79" s="34">
        <v>0.14679834246635437</v>
      </c>
      <c r="S79" s="34">
        <v>566.0145263671875</v>
      </c>
    </row>
    <row r="80" spans="1:19">
      <c r="A80" s="9" t="s">
        <v>55</v>
      </c>
      <c r="B80" s="6">
        <v>444732</v>
      </c>
      <c r="C80" s="15" t="s">
        <v>194</v>
      </c>
      <c r="D80" s="34">
        <v>302.36819458007813</v>
      </c>
      <c r="E80" s="35">
        <v>2</v>
      </c>
      <c r="F80" s="35">
        <v>3</v>
      </c>
      <c r="G80" s="35">
        <v>2</v>
      </c>
      <c r="H80" s="35">
        <v>4</v>
      </c>
      <c r="I80" s="35">
        <v>6</v>
      </c>
      <c r="J80" s="34">
        <v>69.639999389648438</v>
      </c>
      <c r="K80" s="35">
        <v>1</v>
      </c>
      <c r="L80" s="35">
        <v>1</v>
      </c>
      <c r="M80" s="35">
        <v>6</v>
      </c>
      <c r="N80" s="35">
        <v>2.36</v>
      </c>
      <c r="O80" s="35">
        <v>-3.85</v>
      </c>
      <c r="P80" s="34">
        <v>0.29411765933036804</v>
      </c>
      <c r="Q80" s="34">
        <v>2.4066638946533203</v>
      </c>
      <c r="R80" s="34">
        <v>0.15090414881706238</v>
      </c>
      <c r="S80" s="34">
        <v>461.4849853515625</v>
      </c>
    </row>
    <row r="81" spans="1:82">
      <c r="A81" s="9" t="s">
        <v>154</v>
      </c>
      <c r="B81" s="6">
        <v>6917655</v>
      </c>
      <c r="C81" s="15" t="s">
        <v>42</v>
      </c>
      <c r="D81" s="34">
        <v>458.54400634765625</v>
      </c>
      <c r="E81" s="35">
        <v>0</v>
      </c>
      <c r="F81" s="35">
        <v>7</v>
      </c>
      <c r="G81" s="35">
        <v>1</v>
      </c>
      <c r="H81" s="35">
        <v>6</v>
      </c>
      <c r="I81" s="35">
        <v>11</v>
      </c>
      <c r="J81" s="34">
        <v>97.889999389648438</v>
      </c>
      <c r="K81" s="35">
        <v>3</v>
      </c>
      <c r="L81" s="35">
        <v>0</v>
      </c>
      <c r="M81" s="35">
        <v>6</v>
      </c>
      <c r="N81" s="35">
        <v>4.62</v>
      </c>
      <c r="O81" s="35">
        <v>-5.14</v>
      </c>
      <c r="P81" s="34">
        <v>0.53846156597137451</v>
      </c>
      <c r="Q81" s="34">
        <v>1.5717198848724365</v>
      </c>
      <c r="R81" s="34">
        <v>0.14460268616676331</v>
      </c>
      <c r="S81" s="34">
        <v>676.95843505859375</v>
      </c>
    </row>
    <row r="82" spans="1:82">
      <c r="A82" s="9" t="s">
        <v>195</v>
      </c>
      <c r="B82" s="8">
        <v>44259</v>
      </c>
      <c r="C82" s="15" t="s">
        <v>18</v>
      </c>
      <c r="D82" s="34">
        <v>466.531005859375</v>
      </c>
      <c r="E82" s="35">
        <v>4</v>
      </c>
      <c r="F82" s="35">
        <v>3</v>
      </c>
      <c r="G82" s="35">
        <v>2</v>
      </c>
      <c r="H82" s="35">
        <v>4</v>
      </c>
      <c r="I82" s="35">
        <v>2</v>
      </c>
      <c r="J82" s="34">
        <v>69.449996948242188</v>
      </c>
      <c r="K82" s="35">
        <v>8</v>
      </c>
      <c r="L82" s="35">
        <v>5</v>
      </c>
      <c r="M82" s="35">
        <v>7</v>
      </c>
      <c r="N82" s="35">
        <v>3.15</v>
      </c>
      <c r="O82" s="35">
        <v>-4.03</v>
      </c>
      <c r="P82" s="34">
        <v>0.3214285671710968</v>
      </c>
      <c r="Q82" s="34">
        <v>1.8470751047134399</v>
      </c>
      <c r="R82" s="34">
        <v>0.1095462292432785</v>
      </c>
      <c r="S82" s="34">
        <v>633.97894287109375</v>
      </c>
    </row>
    <row r="83" spans="1:82">
      <c r="A83" s="9" t="s">
        <v>58</v>
      </c>
      <c r="B83" s="6">
        <v>12560</v>
      </c>
      <c r="C83" s="15" t="s">
        <v>235</v>
      </c>
      <c r="D83" s="34">
        <v>733.92681884765625</v>
      </c>
      <c r="E83" s="35">
        <v>1</v>
      </c>
      <c r="F83" s="35">
        <v>13</v>
      </c>
      <c r="G83" s="35">
        <v>5</v>
      </c>
      <c r="H83" s="35">
        <v>13</v>
      </c>
      <c r="I83" s="35">
        <v>7</v>
      </c>
      <c r="J83" s="34">
        <v>193.91000366210938</v>
      </c>
      <c r="K83" s="35">
        <v>3</v>
      </c>
      <c r="L83" s="35">
        <v>0</v>
      </c>
      <c r="M83" s="35">
        <v>14</v>
      </c>
      <c r="N83" s="35">
        <v>2.37</v>
      </c>
      <c r="O83" s="35">
        <v>-3.2</v>
      </c>
      <c r="P83" s="34">
        <v>0.94594591856002808</v>
      </c>
      <c r="Q83" s="34">
        <v>1.5732640027999878</v>
      </c>
      <c r="R83" s="34">
        <v>0.15820731222629547</v>
      </c>
      <c r="S83" s="34">
        <v>1225.6702880859375</v>
      </c>
    </row>
    <row r="84" spans="1:82" s="3" customFormat="1">
      <c r="A84" s="9" t="s">
        <v>70</v>
      </c>
      <c r="B84" s="6">
        <v>19649</v>
      </c>
      <c r="C84" s="15" t="s">
        <v>191</v>
      </c>
      <c r="D84" s="34">
        <v>581.5740966796875</v>
      </c>
      <c r="E84" s="35">
        <v>7</v>
      </c>
      <c r="F84" s="35">
        <v>12</v>
      </c>
      <c r="G84" s="35">
        <v>12</v>
      </c>
      <c r="H84" s="35">
        <v>19</v>
      </c>
      <c r="I84" s="35">
        <v>9</v>
      </c>
      <c r="J84" s="34">
        <v>336.42999267578125</v>
      </c>
      <c r="K84" s="35">
        <v>3</v>
      </c>
      <c r="L84" s="35">
        <v>0</v>
      </c>
      <c r="M84" s="35">
        <v>6</v>
      </c>
      <c r="N84" s="35">
        <v>-2.37</v>
      </c>
      <c r="O84" s="35">
        <v>-0.96</v>
      </c>
      <c r="P84" s="34">
        <v>0.8571428656578064</v>
      </c>
      <c r="Q84" s="34">
        <v>-11.792023658752441</v>
      </c>
      <c r="R84" s="34">
        <v>0.43276390433311462</v>
      </c>
      <c r="S84" s="34">
        <v>777.39849853515625</v>
      </c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</row>
    <row r="85" spans="1:82">
      <c r="A85" s="9" t="s">
        <v>138</v>
      </c>
      <c r="B85" s="6">
        <v>5904</v>
      </c>
      <c r="C85" s="15" t="s">
        <v>46</v>
      </c>
      <c r="D85" s="34">
        <v>334.3900146484375</v>
      </c>
      <c r="E85" s="35">
        <v>2</v>
      </c>
      <c r="F85" s="35">
        <v>4</v>
      </c>
      <c r="G85" s="35">
        <v>2</v>
      </c>
      <c r="H85" s="35">
        <v>4</v>
      </c>
      <c r="I85" s="35">
        <v>4</v>
      </c>
      <c r="J85" s="34">
        <v>86.709999084472656</v>
      </c>
      <c r="K85" s="35">
        <v>3</v>
      </c>
      <c r="L85" s="35">
        <v>1</v>
      </c>
      <c r="M85" s="35">
        <v>6</v>
      </c>
      <c r="N85" s="35">
        <v>1.92</v>
      </c>
      <c r="O85" s="35">
        <v>-3.07</v>
      </c>
      <c r="P85" s="34">
        <v>0.4375</v>
      </c>
      <c r="Q85" s="34">
        <v>-2.285761833190918</v>
      </c>
      <c r="R85" s="34">
        <v>0.19220976531505585</v>
      </c>
      <c r="S85" s="34">
        <v>451.1217041015625</v>
      </c>
    </row>
    <row r="86" spans="1:82">
      <c r="A86" s="9" t="s">
        <v>47</v>
      </c>
      <c r="B86" s="6">
        <v>6438355</v>
      </c>
      <c r="C86" s="15" t="s">
        <v>120</v>
      </c>
      <c r="D86" s="34">
        <v>690.7313232421875</v>
      </c>
      <c r="E86" s="35">
        <v>0</v>
      </c>
      <c r="F86" s="35">
        <v>14</v>
      </c>
      <c r="G86" s="35">
        <v>5</v>
      </c>
      <c r="H86" s="35">
        <v>12</v>
      </c>
      <c r="I86" s="35">
        <v>19</v>
      </c>
      <c r="J86" s="34">
        <v>223.41999816894531</v>
      </c>
      <c r="K86" s="35">
        <v>3</v>
      </c>
      <c r="L86" s="35">
        <v>1</v>
      </c>
      <c r="M86" s="35">
        <v>6</v>
      </c>
      <c r="N86" s="35">
        <v>3.14</v>
      </c>
      <c r="O86" s="35">
        <v>-5.07</v>
      </c>
      <c r="P86" s="34">
        <v>0.57142859697341919</v>
      </c>
      <c r="Q86" s="34">
        <v>-3.6660888195037842</v>
      </c>
      <c r="R86" s="34">
        <v>0.22367390990257263</v>
      </c>
      <c r="S86" s="34">
        <v>998.86480712890625</v>
      </c>
    </row>
    <row r="87" spans="1:82">
      <c r="A87" s="9" t="s">
        <v>161</v>
      </c>
      <c r="C87" s="15" t="s">
        <v>11</v>
      </c>
      <c r="D87" s="34">
        <v>226.35499572753906</v>
      </c>
      <c r="E87" s="35">
        <v>0</v>
      </c>
      <c r="F87" s="35">
        <v>2</v>
      </c>
      <c r="G87" s="35">
        <v>0</v>
      </c>
      <c r="H87" s="35">
        <v>2</v>
      </c>
      <c r="I87" s="35">
        <v>2</v>
      </c>
      <c r="J87" s="34">
        <v>18.459999084472656</v>
      </c>
      <c r="K87" s="35">
        <v>2</v>
      </c>
      <c r="L87" s="35">
        <v>0</v>
      </c>
      <c r="M87" s="35">
        <v>6</v>
      </c>
      <c r="N87" s="35">
        <v>3.97</v>
      </c>
      <c r="O87" s="35">
        <v>-4.4400000000000004</v>
      </c>
      <c r="P87" s="34">
        <v>1</v>
      </c>
      <c r="Q87" s="34">
        <v>3.7871904373168945</v>
      </c>
      <c r="R87" s="34">
        <v>4.2623210698366165E-2</v>
      </c>
      <c r="S87" s="34">
        <v>433.09738159179688</v>
      </c>
    </row>
    <row r="88" spans="1:82">
      <c r="A88" s="9" t="s">
        <v>29</v>
      </c>
      <c r="B88" s="6">
        <v>6475933</v>
      </c>
      <c r="C88" s="15" t="s">
        <v>107</v>
      </c>
      <c r="D88" s="34">
        <v>1223.8690185546875</v>
      </c>
      <c r="E88" s="35">
        <v>0</v>
      </c>
      <c r="F88" s="35">
        <v>21</v>
      </c>
      <c r="G88" s="35">
        <v>7</v>
      </c>
      <c r="H88" s="35">
        <v>18</v>
      </c>
      <c r="I88" s="35">
        <v>11</v>
      </c>
      <c r="J88" s="34">
        <v>302.19000244140625</v>
      </c>
      <c r="K88" s="35">
        <v>7</v>
      </c>
      <c r="L88" s="35">
        <v>0</v>
      </c>
      <c r="M88" s="35">
        <v>32</v>
      </c>
      <c r="N88" s="35">
        <v>2.15</v>
      </c>
      <c r="O88" s="35">
        <v>-4.8499999999999996</v>
      </c>
      <c r="P88" s="34">
        <v>0.77777779102325439</v>
      </c>
      <c r="Q88" s="34">
        <v>5.0064325332641602</v>
      </c>
      <c r="R88" s="34">
        <v>0.16622130572795868</v>
      </c>
      <c r="S88" s="34">
        <v>1817.9979248046875</v>
      </c>
    </row>
    <row r="89" spans="1:82">
      <c r="A89" s="9" t="s">
        <v>108</v>
      </c>
      <c r="B89" s="6">
        <v>6323491</v>
      </c>
      <c r="C89" s="15" t="s">
        <v>199</v>
      </c>
      <c r="D89" s="34">
        <v>364.77700805664063</v>
      </c>
      <c r="E89" s="35">
        <v>0</v>
      </c>
      <c r="F89" s="35">
        <v>6</v>
      </c>
      <c r="G89" s="35">
        <v>2</v>
      </c>
      <c r="H89" s="35">
        <v>5</v>
      </c>
      <c r="I89" s="35">
        <v>0</v>
      </c>
      <c r="J89" s="34">
        <v>96.360000610351563</v>
      </c>
      <c r="K89" s="35">
        <v>3</v>
      </c>
      <c r="L89" s="35">
        <v>1</v>
      </c>
      <c r="M89" s="35">
        <v>14</v>
      </c>
      <c r="N89" s="35">
        <v>3.22</v>
      </c>
      <c r="O89" s="35">
        <v>-3.29</v>
      </c>
      <c r="P89" s="34">
        <v>0.3333333432674408</v>
      </c>
      <c r="Q89" s="34">
        <v>3.1545846462249756</v>
      </c>
      <c r="R89" s="34">
        <v>0.21619698405265808</v>
      </c>
      <c r="S89" s="34">
        <v>445.70465087890625</v>
      </c>
    </row>
    <row r="90" spans="1:82">
      <c r="A90" s="9" t="s">
        <v>125</v>
      </c>
      <c r="B90" s="6">
        <v>643725</v>
      </c>
      <c r="C90" s="15" t="s">
        <v>79</v>
      </c>
      <c r="D90" s="34">
        <v>439.54391479492188</v>
      </c>
      <c r="E90" s="35">
        <v>1</v>
      </c>
      <c r="F90" s="35">
        <v>5</v>
      </c>
      <c r="G90" s="35">
        <v>3</v>
      </c>
      <c r="H90" s="35">
        <v>4</v>
      </c>
      <c r="I90" s="35">
        <v>6</v>
      </c>
      <c r="J90" s="34">
        <v>95.860000610351563</v>
      </c>
      <c r="K90" s="35">
        <v>2</v>
      </c>
      <c r="L90" s="35">
        <v>1</v>
      </c>
      <c r="M90" s="35">
        <v>12</v>
      </c>
      <c r="N90" s="35">
        <v>4.53</v>
      </c>
      <c r="O90" s="35">
        <v>-4.75</v>
      </c>
      <c r="P90" s="34">
        <v>0.38461539149284363</v>
      </c>
      <c r="Q90" s="34">
        <v>5.1572122573852539</v>
      </c>
      <c r="R90" s="34">
        <v>0.14879253506660461</v>
      </c>
      <c r="S90" s="34">
        <v>644.25274658203125</v>
      </c>
    </row>
    <row r="91" spans="1:82">
      <c r="A91" s="9" t="s">
        <v>137</v>
      </c>
      <c r="B91" s="6">
        <v>10865865</v>
      </c>
      <c r="C91" s="15" t="s">
        <v>143</v>
      </c>
      <c r="D91" s="34">
        <v>895.0823974609375</v>
      </c>
      <c r="E91" s="35">
        <v>0</v>
      </c>
      <c r="F91" s="35">
        <v>14</v>
      </c>
      <c r="G91" s="35">
        <v>1</v>
      </c>
      <c r="H91" s="35">
        <v>13</v>
      </c>
      <c r="I91" s="35">
        <v>3</v>
      </c>
      <c r="J91" s="34">
        <v>155.89999389648438</v>
      </c>
      <c r="K91" s="35">
        <v>11</v>
      </c>
      <c r="L91" s="35">
        <v>0</v>
      </c>
      <c r="M91" s="35">
        <v>8</v>
      </c>
      <c r="N91" s="35">
        <v>3.42</v>
      </c>
      <c r="O91" s="35">
        <v>-5.44</v>
      </c>
      <c r="P91" s="34">
        <v>0.8399999737739563</v>
      </c>
      <c r="Q91" s="34">
        <v>3.6741902828216553</v>
      </c>
      <c r="R91" s="34">
        <v>0.11801319569349289</v>
      </c>
      <c r="S91" s="34">
        <v>1321.0386962890625</v>
      </c>
    </row>
    <row r="92" spans="1:82">
      <c r="A92" s="9" t="s">
        <v>23</v>
      </c>
      <c r="B92" s="6">
        <v>6433345</v>
      </c>
      <c r="C92" s="15" t="s">
        <v>171</v>
      </c>
      <c r="D92" s="34">
        <v>755.8046875</v>
      </c>
      <c r="E92" s="35">
        <v>1</v>
      </c>
      <c r="F92" s="35">
        <v>14</v>
      </c>
      <c r="G92" s="35">
        <v>6</v>
      </c>
      <c r="H92" s="35">
        <v>13</v>
      </c>
      <c r="I92" s="35">
        <v>6</v>
      </c>
      <c r="J92" s="34">
        <v>227.61000061035156</v>
      </c>
      <c r="K92" s="35">
        <v>4</v>
      </c>
      <c r="L92" s="35">
        <v>2</v>
      </c>
      <c r="M92" s="35">
        <v>24</v>
      </c>
      <c r="N92" s="35">
        <v>3.56</v>
      </c>
      <c r="O92" s="35">
        <v>-4.8899999999999997</v>
      </c>
      <c r="P92" s="34">
        <v>0.48717948794364929</v>
      </c>
      <c r="Q92" s="34">
        <v>-0.16319328546524048</v>
      </c>
      <c r="R92" s="34">
        <v>0.21151857078075409</v>
      </c>
      <c r="S92" s="34">
        <v>1076.07568359375</v>
      </c>
    </row>
    <row r="93" spans="1:82">
      <c r="A93" s="9" t="s">
        <v>172</v>
      </c>
      <c r="B93" s="6">
        <v>3034034</v>
      </c>
      <c r="C93" s="15" t="s">
        <v>215</v>
      </c>
      <c r="D93" s="34">
        <v>324.41680908203125</v>
      </c>
      <c r="E93" s="35">
        <v>2</v>
      </c>
      <c r="F93" s="35">
        <v>2</v>
      </c>
      <c r="G93" s="35">
        <v>1</v>
      </c>
      <c r="H93" s="35">
        <v>4</v>
      </c>
      <c r="I93" s="35">
        <v>4</v>
      </c>
      <c r="J93" s="34">
        <v>45.590000152587891</v>
      </c>
      <c r="K93" s="35">
        <v>4</v>
      </c>
      <c r="L93" s="35">
        <v>2</v>
      </c>
      <c r="M93" s="35">
        <v>6</v>
      </c>
      <c r="N93" s="35">
        <v>2.82</v>
      </c>
      <c r="O93" s="35">
        <v>-2.99</v>
      </c>
      <c r="P93" s="34">
        <v>0.44999998807907104</v>
      </c>
      <c r="Q93" s="34">
        <v>0.86395084857940674</v>
      </c>
      <c r="R93" s="34">
        <v>9.4077102839946747E-2</v>
      </c>
      <c r="S93" s="34">
        <v>484.60250854492188</v>
      </c>
    </row>
    <row r="94" spans="1:82">
      <c r="A94" s="9" t="s">
        <v>48</v>
      </c>
      <c r="B94" s="6">
        <v>6436224</v>
      </c>
      <c r="C94" s="15" t="s">
        <v>30</v>
      </c>
      <c r="D94" s="34">
        <v>828.04620361328125</v>
      </c>
      <c r="E94" s="35">
        <v>5</v>
      </c>
      <c r="F94" s="35">
        <v>10</v>
      </c>
      <c r="G94" s="35">
        <v>5</v>
      </c>
      <c r="H94" s="35">
        <v>10</v>
      </c>
      <c r="I94" s="35">
        <v>28</v>
      </c>
      <c r="J94" s="34">
        <v>203.91000366210938</v>
      </c>
      <c r="K94" s="35">
        <v>3</v>
      </c>
      <c r="L94" s="35">
        <v>0</v>
      </c>
      <c r="M94" s="35">
        <v>7</v>
      </c>
      <c r="N94" s="35">
        <v>5.78</v>
      </c>
      <c r="O94" s="35">
        <v>-5.99</v>
      </c>
      <c r="P94" s="34">
        <v>0.68181818723678589</v>
      </c>
      <c r="Q94" s="34">
        <v>6.7804250717163086</v>
      </c>
      <c r="R94" s="34">
        <v>0.1564699113368988</v>
      </c>
      <c r="S94" s="34">
        <v>1303.18994140625</v>
      </c>
    </row>
    <row r="95" spans="1:82">
      <c r="A95" s="9" t="s">
        <v>62</v>
      </c>
      <c r="B95" s="6">
        <v>443590</v>
      </c>
      <c r="C95" s="15" t="s">
        <v>31</v>
      </c>
      <c r="D95" s="34">
        <v>582.5040283203125</v>
      </c>
      <c r="E95" s="35">
        <v>8</v>
      </c>
      <c r="F95" s="35">
        <v>7</v>
      </c>
      <c r="G95" s="35">
        <v>0</v>
      </c>
      <c r="H95" s="35">
        <v>8</v>
      </c>
      <c r="I95" s="35">
        <v>0</v>
      </c>
      <c r="J95" s="34">
        <v>194.57000732421875</v>
      </c>
      <c r="K95" s="35">
        <v>9</v>
      </c>
      <c r="L95" s="35">
        <v>7</v>
      </c>
      <c r="M95" s="35">
        <v>24</v>
      </c>
      <c r="N95" s="35">
        <v>3.33</v>
      </c>
      <c r="O95" s="35">
        <v>-3.67</v>
      </c>
      <c r="P95" s="34">
        <v>0.15384615957736969</v>
      </c>
      <c r="Q95" s="34">
        <v>2.7151646614074707</v>
      </c>
      <c r="R95" s="34">
        <v>0.29607483744621277</v>
      </c>
      <c r="S95" s="34">
        <v>657.1649169921875</v>
      </c>
    </row>
    <row r="96" spans="1:82">
      <c r="A96" s="9" t="s">
        <v>192</v>
      </c>
      <c r="B96" s="6">
        <v>5288126</v>
      </c>
      <c r="C96" s="15" t="s">
        <v>236</v>
      </c>
      <c r="D96" s="34">
        <v>509.50790405273438</v>
      </c>
      <c r="E96" s="35">
        <v>3</v>
      </c>
      <c r="F96" s="35">
        <v>8</v>
      </c>
      <c r="G96" s="35">
        <v>3</v>
      </c>
      <c r="H96" s="35">
        <v>8</v>
      </c>
      <c r="I96" s="35">
        <v>6</v>
      </c>
      <c r="J96" s="34">
        <v>139.41999816894531</v>
      </c>
      <c r="K96" s="35">
        <v>5</v>
      </c>
      <c r="L96" s="35">
        <v>3</v>
      </c>
      <c r="M96" s="35">
        <v>6</v>
      </c>
      <c r="N96" s="35">
        <v>3.42</v>
      </c>
      <c r="O96" s="35">
        <v>-4.01</v>
      </c>
      <c r="P96" s="34">
        <v>0.3461538553237915</v>
      </c>
      <c r="Q96" s="34">
        <v>2.5234277248382568</v>
      </c>
      <c r="R96" s="34">
        <v>0.19678886234760284</v>
      </c>
      <c r="S96" s="34">
        <v>708.47503662109375</v>
      </c>
    </row>
    <row r="97" spans="1:82">
      <c r="A97" s="9" t="s">
        <v>237</v>
      </c>
      <c r="B97" s="6">
        <v>5460769</v>
      </c>
      <c r="C97" s="15" t="s">
        <v>119</v>
      </c>
      <c r="D97" s="34">
        <v>1415.552001953125</v>
      </c>
      <c r="E97" s="35">
        <v>17</v>
      </c>
      <c r="F97" s="35">
        <v>21</v>
      </c>
      <c r="G97" s="35">
        <v>20</v>
      </c>
      <c r="H97" s="35">
        <v>28</v>
      </c>
      <c r="I97" s="35">
        <v>36</v>
      </c>
      <c r="J97" s="34">
        <v>627.07000732421875</v>
      </c>
      <c r="K97" s="35">
        <v>6</v>
      </c>
      <c r="L97" s="35">
        <v>4</v>
      </c>
      <c r="M97" s="35">
        <v>6</v>
      </c>
      <c r="N97" s="35">
        <v>-0.52</v>
      </c>
      <c r="O97" s="35">
        <v>-4.71</v>
      </c>
      <c r="P97" s="34">
        <v>0.61818182468414307</v>
      </c>
      <c r="Q97" s="34">
        <v>-8.5172452926635742</v>
      </c>
      <c r="R97" s="34">
        <v>0.32908263802528381</v>
      </c>
      <c r="S97" s="34">
        <v>1905.5091552734375</v>
      </c>
    </row>
    <row r="98" spans="1:82" s="3" customFormat="1">
      <c r="A98" s="16" t="s">
        <v>99</v>
      </c>
      <c r="B98" s="6"/>
      <c r="C98" s="15" t="s">
        <v>204</v>
      </c>
      <c r="D98" s="34">
        <v>280.35940551757813</v>
      </c>
      <c r="E98" s="35">
        <v>0</v>
      </c>
      <c r="F98" s="35">
        <v>4</v>
      </c>
      <c r="G98" s="35">
        <v>2</v>
      </c>
      <c r="H98" s="35">
        <v>3</v>
      </c>
      <c r="I98" s="35">
        <v>0</v>
      </c>
      <c r="J98" s="34">
        <v>66.760002136230469</v>
      </c>
      <c r="K98" s="35">
        <v>2</v>
      </c>
      <c r="L98" s="35">
        <v>0</v>
      </c>
      <c r="M98" s="35">
        <v>13</v>
      </c>
      <c r="N98" s="35">
        <v>1.73</v>
      </c>
      <c r="O98" s="35">
        <v>-2.54</v>
      </c>
      <c r="P98" s="34">
        <v>0.6875</v>
      </c>
      <c r="Q98" s="34">
        <v>2.0072159767150879</v>
      </c>
      <c r="R98" s="34">
        <v>0.1555081307888031</v>
      </c>
      <c r="S98" s="34">
        <v>429.30230712890625</v>
      </c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</row>
    <row r="99" spans="1:82">
      <c r="A99" s="9" t="s">
        <v>211</v>
      </c>
      <c r="B99" s="6">
        <v>5311281</v>
      </c>
      <c r="C99" s="15" t="s">
        <v>34</v>
      </c>
      <c r="D99" s="34">
        <v>479.6077880859375</v>
      </c>
      <c r="E99" s="35">
        <v>1</v>
      </c>
      <c r="F99" s="35">
        <v>5</v>
      </c>
      <c r="G99" s="35">
        <v>3</v>
      </c>
      <c r="H99" s="35">
        <v>4</v>
      </c>
      <c r="I99" s="35">
        <v>2</v>
      </c>
      <c r="J99" s="34">
        <v>95.860000610351563</v>
      </c>
      <c r="K99" s="35">
        <v>4</v>
      </c>
      <c r="L99" s="35">
        <v>1</v>
      </c>
      <c r="M99" s="35">
        <v>14</v>
      </c>
      <c r="N99" s="35">
        <v>4.0599999999999996</v>
      </c>
      <c r="O99" s="35">
        <v>-4.8899999999999997</v>
      </c>
      <c r="P99" s="34">
        <v>0.51724135875701904</v>
      </c>
      <c r="Q99" s="34">
        <v>4.0823559761047363</v>
      </c>
      <c r="R99" s="34">
        <v>0.13571615517139435</v>
      </c>
      <c r="S99" s="34">
        <v>706.32708740234375</v>
      </c>
    </row>
    <row r="100" spans="1:82">
      <c r="A100" s="9" t="s">
        <v>35</v>
      </c>
      <c r="B100" s="6">
        <v>448799</v>
      </c>
      <c r="C100" s="15" t="s">
        <v>89</v>
      </c>
      <c r="D100" s="34">
        <v>493.656005859375</v>
      </c>
      <c r="E100" s="35">
        <v>1</v>
      </c>
      <c r="F100" s="35">
        <v>6</v>
      </c>
      <c r="G100" s="35">
        <v>2</v>
      </c>
      <c r="H100" s="35">
        <v>6</v>
      </c>
      <c r="I100" s="35">
        <v>2</v>
      </c>
      <c r="J100" s="34">
        <v>109.25</v>
      </c>
      <c r="K100" s="35">
        <v>3</v>
      </c>
      <c r="L100" s="35">
        <v>1</v>
      </c>
      <c r="M100" s="35">
        <v>16</v>
      </c>
      <c r="N100" s="35">
        <v>3.28</v>
      </c>
      <c r="O100" s="35">
        <v>-5.05</v>
      </c>
      <c r="P100" s="34">
        <v>0.73076921701431274</v>
      </c>
      <c r="Q100" s="34">
        <v>3.8421478271484375</v>
      </c>
      <c r="R100" s="34">
        <v>0.14218668639659882</v>
      </c>
      <c r="S100" s="34">
        <v>768.35601806640625</v>
      </c>
    </row>
    <row r="101" spans="1:82">
      <c r="A101" s="9" t="s">
        <v>90</v>
      </c>
      <c r="B101" s="6">
        <v>16760294</v>
      </c>
      <c r="C101" s="15" t="s">
        <v>208</v>
      </c>
      <c r="D101" s="34">
        <v>1129.3702392578125</v>
      </c>
      <c r="E101" s="35">
        <v>0</v>
      </c>
      <c r="F101" s="35">
        <v>21</v>
      </c>
      <c r="G101" s="35">
        <v>8</v>
      </c>
      <c r="H101" s="35">
        <v>20</v>
      </c>
      <c r="I101" s="35">
        <v>15</v>
      </c>
      <c r="J101" s="34">
        <v>289.67001342773438</v>
      </c>
      <c r="K101" s="35">
        <v>5</v>
      </c>
      <c r="L101" s="35">
        <v>0</v>
      </c>
      <c r="M101" s="35">
        <v>20</v>
      </c>
      <c r="N101" s="35">
        <v>3.48</v>
      </c>
      <c r="O101" s="35">
        <v>-4.18</v>
      </c>
      <c r="P101" s="34">
        <v>0.81034481525421143</v>
      </c>
      <c r="Q101" s="34">
        <v>4.2430343627929688</v>
      </c>
      <c r="R101" s="34">
        <v>0.16491816937923431</v>
      </c>
      <c r="S101" s="34">
        <v>1756.4468994140625</v>
      </c>
    </row>
    <row r="102" spans="1:82">
      <c r="A102" s="9" t="s">
        <v>24</v>
      </c>
      <c r="B102" s="6">
        <v>6610292</v>
      </c>
      <c r="C102" s="15" t="s">
        <v>117</v>
      </c>
      <c r="D102" s="34">
        <v>376.42498779296875</v>
      </c>
      <c r="E102" s="35">
        <v>2</v>
      </c>
      <c r="F102" s="35">
        <v>7</v>
      </c>
      <c r="G102" s="35">
        <v>5</v>
      </c>
      <c r="H102" s="35">
        <v>7</v>
      </c>
      <c r="I102" s="35">
        <v>8</v>
      </c>
      <c r="J102" s="34">
        <v>153.02999877929688</v>
      </c>
      <c r="K102" s="35">
        <v>1</v>
      </c>
      <c r="L102" s="35">
        <v>0</v>
      </c>
      <c r="M102" s="35">
        <v>5</v>
      </c>
      <c r="N102" s="35">
        <v>-0.66</v>
      </c>
      <c r="O102" s="35">
        <v>-1.32</v>
      </c>
      <c r="P102" s="34">
        <v>0.73333334922790527</v>
      </c>
      <c r="Q102" s="34">
        <v>-4.5520157814025879</v>
      </c>
      <c r="R102" s="34">
        <v>0.28695109486579895</v>
      </c>
      <c r="S102" s="34">
        <v>533.29644775390625</v>
      </c>
    </row>
    <row r="103" spans="1:82" s="38" customFormat="1">
      <c r="A103" s="12" t="s">
        <v>126</v>
      </c>
      <c r="B103" s="7"/>
      <c r="C103" s="50"/>
      <c r="D103" s="5">
        <f>AVERAGE(D43:D102)</f>
        <v>628.88962402343748</v>
      </c>
      <c r="E103" s="5">
        <f t="shared" ref="E103:M103" si="3">AVERAGE(E43:E102)</f>
        <v>2.5833333333333335</v>
      </c>
      <c r="F103" s="5">
        <f t="shared" si="3"/>
        <v>9.65</v>
      </c>
      <c r="G103" s="5">
        <f t="shared" si="3"/>
        <v>4.833333333333333</v>
      </c>
      <c r="H103" s="5">
        <f t="shared" si="3"/>
        <v>9.5666666666666664</v>
      </c>
      <c r="I103" s="5">
        <f t="shared" si="3"/>
        <v>9.65</v>
      </c>
      <c r="J103" s="5">
        <f t="shared" si="3"/>
        <v>182.52616666158039</v>
      </c>
      <c r="K103" s="5">
        <f t="shared" si="3"/>
        <v>3.7333333333333334</v>
      </c>
      <c r="L103" s="5">
        <f t="shared" si="3"/>
        <v>0.93333333333333335</v>
      </c>
      <c r="M103" s="5">
        <f t="shared" si="3"/>
        <v>11.066666666666666</v>
      </c>
      <c r="N103" s="5">
        <f t="shared" ref="N103:P103" si="4">AVERAGE(N43:N102)</f>
        <v>2.1480000000000006</v>
      </c>
      <c r="O103" s="5">
        <f t="shared" si="4"/>
        <v>-3.8193333333333319</v>
      </c>
      <c r="P103" s="5">
        <f t="shared" si="4"/>
        <v>0.64455518846710524</v>
      </c>
      <c r="Q103" s="5">
        <f t="shared" ref="Q103:S103" si="5">SUBTOTAL(1,Q43:Q102)</f>
        <v>0.34419380115966003</v>
      </c>
      <c r="R103" s="5">
        <f t="shared" si="5"/>
        <v>0.2004960638160507</v>
      </c>
      <c r="S103" s="5">
        <f t="shared" si="5"/>
        <v>926.5198043823242</v>
      </c>
      <c r="U103" s="1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</row>
    <row r="104" spans="1:82" s="38" customFormat="1" ht="135">
      <c r="A104" s="9" t="s">
        <v>264</v>
      </c>
      <c r="B104" s="57">
        <v>44139710</v>
      </c>
      <c r="C104" s="58" t="s">
        <v>265</v>
      </c>
      <c r="D104" s="59">
        <v>588.1</v>
      </c>
      <c r="E104" s="59">
        <v>7</v>
      </c>
      <c r="F104" s="59">
        <v>2</v>
      </c>
      <c r="G104" s="59">
        <v>3</v>
      </c>
      <c r="H104" s="59">
        <v>8</v>
      </c>
      <c r="I104" s="59">
        <v>9</v>
      </c>
      <c r="J104" s="59">
        <v>103</v>
      </c>
      <c r="K104" s="60">
        <v>1</v>
      </c>
      <c r="L104" s="60">
        <v>4</v>
      </c>
      <c r="M104" s="60">
        <v>6</v>
      </c>
      <c r="N104" s="59">
        <v>4.9800000000000004</v>
      </c>
      <c r="O104" s="59">
        <v>-4.93</v>
      </c>
      <c r="P104" s="60">
        <v>0.23</v>
      </c>
      <c r="Q104" s="60">
        <v>5</v>
      </c>
      <c r="R104" s="60">
        <f t="shared" ref="R104:R114" si="6">(J104/S104
)</f>
        <v>0.1269692561820468</v>
      </c>
      <c r="S104" s="60">
        <v>811.22</v>
      </c>
      <c r="U104" s="1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</row>
    <row r="105" spans="1:82" s="38" customFormat="1" ht="120">
      <c r="A105" s="9" t="s">
        <v>248</v>
      </c>
      <c r="B105" s="57">
        <v>5291</v>
      </c>
      <c r="C105" s="58" t="s">
        <v>266</v>
      </c>
      <c r="D105" s="59">
        <v>493.6</v>
      </c>
      <c r="E105" s="59">
        <v>7</v>
      </c>
      <c r="F105" s="59">
        <v>1</v>
      </c>
      <c r="G105" s="59">
        <v>2</v>
      </c>
      <c r="H105" s="59">
        <v>7</v>
      </c>
      <c r="I105" s="59">
        <v>7</v>
      </c>
      <c r="J105" s="59">
        <v>86.3</v>
      </c>
      <c r="K105" s="60">
        <v>1</v>
      </c>
      <c r="L105" s="60">
        <v>4</v>
      </c>
      <c r="M105" s="60">
        <v>6</v>
      </c>
      <c r="N105" s="59">
        <v>3.47</v>
      </c>
      <c r="O105" s="59">
        <v>-4.53</v>
      </c>
      <c r="P105" s="60">
        <v>0.24</v>
      </c>
      <c r="Q105" s="60">
        <v>3.48</v>
      </c>
      <c r="R105" s="59">
        <f t="shared" si="6"/>
        <v>0.11802516411378555</v>
      </c>
      <c r="S105" s="60">
        <v>731.2</v>
      </c>
      <c r="U105" s="1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</row>
    <row r="106" spans="1:82" s="38" customFormat="1" ht="75">
      <c r="A106" s="9" t="s">
        <v>257</v>
      </c>
      <c r="B106" s="61">
        <v>59837</v>
      </c>
      <c r="C106" s="62" t="s">
        <v>267</v>
      </c>
      <c r="D106" s="59">
        <v>462.8</v>
      </c>
      <c r="E106" s="59">
        <v>5</v>
      </c>
      <c r="F106" s="59">
        <v>1</v>
      </c>
      <c r="G106" s="59">
        <v>5</v>
      </c>
      <c r="H106" s="59">
        <v>5</v>
      </c>
      <c r="I106" s="59">
        <v>5</v>
      </c>
      <c r="J106" s="59">
        <v>74.5</v>
      </c>
      <c r="K106" s="60">
        <v>1</v>
      </c>
      <c r="L106" s="60">
        <v>2</v>
      </c>
      <c r="M106" s="60">
        <v>6</v>
      </c>
      <c r="N106" s="59">
        <v>1.57</v>
      </c>
      <c r="O106" s="59">
        <v>-3.84</v>
      </c>
      <c r="P106" s="60">
        <v>0.4</v>
      </c>
      <c r="Q106" s="60">
        <v>2.1800000000000002</v>
      </c>
      <c r="R106" s="59">
        <f t="shared" si="6"/>
        <v>0.13208751462714088</v>
      </c>
      <c r="S106" s="60">
        <v>564.02</v>
      </c>
      <c r="U106" s="1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</row>
    <row r="107" spans="1:82" s="38" customFormat="1" ht="135">
      <c r="A107" s="9" t="s">
        <v>250</v>
      </c>
      <c r="B107" s="57">
        <v>206470</v>
      </c>
      <c r="C107" s="58" t="s">
        <v>268</v>
      </c>
      <c r="D107" s="59">
        <v>759.4</v>
      </c>
      <c r="E107" s="59">
        <v>7</v>
      </c>
      <c r="F107" s="59">
        <v>1</v>
      </c>
      <c r="G107" s="59">
        <v>4</v>
      </c>
      <c r="H107" s="59">
        <v>7</v>
      </c>
      <c r="I107" s="59">
        <v>6</v>
      </c>
      <c r="J107" s="59">
        <v>114</v>
      </c>
      <c r="K107" s="60">
        <v>0</v>
      </c>
      <c r="L107" s="60">
        <v>5</v>
      </c>
      <c r="M107" s="60">
        <v>6</v>
      </c>
      <c r="N107" s="59">
        <v>7.0000000000000007E-2</v>
      </c>
      <c r="O107" s="59">
        <v>-5.98</v>
      </c>
      <c r="P107" s="60">
        <v>0.13</v>
      </c>
      <c r="Q107" s="60">
        <v>0.63</v>
      </c>
      <c r="R107" s="59">
        <f t="shared" si="6"/>
        <v>0.16013260103102922</v>
      </c>
      <c r="S107" s="60">
        <v>711.91</v>
      </c>
      <c r="U107" s="1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</row>
    <row r="108" spans="1:82" s="38" customFormat="1" ht="90">
      <c r="A108" s="9" t="s">
        <v>258</v>
      </c>
      <c r="B108" s="57">
        <v>207563</v>
      </c>
      <c r="C108" s="58" t="s">
        <v>269</v>
      </c>
      <c r="D108" s="59">
        <v>341.4</v>
      </c>
      <c r="E108" s="59">
        <v>5</v>
      </c>
      <c r="F108" s="59">
        <v>2</v>
      </c>
      <c r="G108" s="59">
        <v>2</v>
      </c>
      <c r="H108" s="59">
        <v>5</v>
      </c>
      <c r="I108" s="59">
        <v>5</v>
      </c>
      <c r="J108" s="59">
        <v>87.1</v>
      </c>
      <c r="K108" s="60">
        <v>1</v>
      </c>
      <c r="L108" s="60">
        <v>2</v>
      </c>
      <c r="M108" s="60">
        <v>6</v>
      </c>
      <c r="N108" s="59">
        <v>-0.62</v>
      </c>
      <c r="O108" s="59">
        <v>-2.66</v>
      </c>
      <c r="P108" s="60">
        <v>0.33</v>
      </c>
      <c r="Q108" s="60">
        <v>0.02</v>
      </c>
      <c r="R108" s="59">
        <f t="shared" si="6"/>
        <v>0.16967973194108935</v>
      </c>
      <c r="S108" s="60">
        <v>513.32000000000005</v>
      </c>
      <c r="U108" s="1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</row>
    <row r="109" spans="1:82" s="38" customFormat="1" ht="120">
      <c r="A109" s="9" t="s">
        <v>251</v>
      </c>
      <c r="B109" s="57">
        <v>419019</v>
      </c>
      <c r="C109" s="62" t="s">
        <v>270</v>
      </c>
      <c r="D109" s="59">
        <v>616.70000000000005</v>
      </c>
      <c r="E109" s="59">
        <v>10</v>
      </c>
      <c r="F109" s="59">
        <v>2</v>
      </c>
      <c r="G109" s="59">
        <v>6</v>
      </c>
      <c r="H109" s="59">
        <v>8</v>
      </c>
      <c r="I109" s="59">
        <v>9</v>
      </c>
      <c r="J109" s="59">
        <v>196</v>
      </c>
      <c r="K109" s="60">
        <v>0</v>
      </c>
      <c r="L109" s="60">
        <v>5</v>
      </c>
      <c r="M109" s="60">
        <v>6</v>
      </c>
      <c r="N109" s="59">
        <v>-0.28000000000000003</v>
      </c>
      <c r="O109" s="59">
        <v>-6.14</v>
      </c>
      <c r="P109" s="60">
        <v>0.12</v>
      </c>
      <c r="Q109" s="60">
        <v>-4.8099999999999996</v>
      </c>
      <c r="R109" s="59">
        <f t="shared" si="6"/>
        <v>0.22973685752798453</v>
      </c>
      <c r="S109" s="60">
        <v>853.15</v>
      </c>
      <c r="U109" s="1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</row>
    <row r="110" spans="1:82" s="38" customFormat="1" ht="90.75" thickBot="1">
      <c r="A110" s="9" t="s">
        <v>259</v>
      </c>
      <c r="B110" s="63">
        <v>428392</v>
      </c>
      <c r="C110" s="58" t="s">
        <v>271</v>
      </c>
      <c r="D110" s="59">
        <v>338.37</v>
      </c>
      <c r="E110" s="59">
        <v>8</v>
      </c>
      <c r="F110" s="59">
        <v>1</v>
      </c>
      <c r="G110" s="59">
        <v>3</v>
      </c>
      <c r="H110" s="59">
        <v>8</v>
      </c>
      <c r="I110" s="59">
        <v>4</v>
      </c>
      <c r="J110" s="59">
        <v>136</v>
      </c>
      <c r="K110" s="60">
        <v>0</v>
      </c>
      <c r="L110" s="60">
        <v>3</v>
      </c>
      <c r="M110" s="60">
        <v>6</v>
      </c>
      <c r="N110" s="59">
        <v>1.3</v>
      </c>
      <c r="O110" s="59">
        <v>-3.46</v>
      </c>
      <c r="P110" s="60">
        <v>0.19</v>
      </c>
      <c r="Q110" s="60">
        <v>-0.11</v>
      </c>
      <c r="R110" s="59">
        <f t="shared" si="6"/>
        <v>0.29199587770525592</v>
      </c>
      <c r="S110" s="60">
        <v>465.76</v>
      </c>
      <c r="U110" s="1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</row>
    <row r="111" spans="1:82" s="38" customFormat="1" ht="90.75" thickBot="1">
      <c r="A111" s="56" t="s">
        <v>260</v>
      </c>
      <c r="B111" s="63">
        <v>470739</v>
      </c>
      <c r="C111" s="62" t="s">
        <v>272</v>
      </c>
      <c r="D111" s="59">
        <v>442.9</v>
      </c>
      <c r="E111" s="59">
        <v>4</v>
      </c>
      <c r="F111" s="59">
        <v>1</v>
      </c>
      <c r="G111" s="59">
        <v>0</v>
      </c>
      <c r="H111" s="59">
        <v>4</v>
      </c>
      <c r="I111" s="59">
        <v>4</v>
      </c>
      <c r="J111" s="59">
        <v>49.3</v>
      </c>
      <c r="K111" s="60">
        <v>1</v>
      </c>
      <c r="L111" s="60">
        <v>4</v>
      </c>
      <c r="M111" s="60">
        <v>7</v>
      </c>
      <c r="N111" s="59">
        <v>5.16</v>
      </c>
      <c r="O111" s="59">
        <v>-5.12</v>
      </c>
      <c r="P111" s="60">
        <v>0.19</v>
      </c>
      <c r="Q111" s="60">
        <v>6.09</v>
      </c>
      <c r="R111" s="59">
        <f t="shared" si="6"/>
        <v>8.0614831166707548E-2</v>
      </c>
      <c r="S111" s="60">
        <v>611.54999999999995</v>
      </c>
      <c r="U111" s="1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</row>
    <row r="112" spans="1:82" s="38" customFormat="1" ht="75">
      <c r="A112" s="56" t="s">
        <v>261</v>
      </c>
      <c r="B112" s="61">
        <v>488805</v>
      </c>
      <c r="C112" s="62" t="s">
        <v>273</v>
      </c>
      <c r="D112" s="59">
        <v>348.4</v>
      </c>
      <c r="E112" s="59">
        <v>6</v>
      </c>
      <c r="F112" s="59">
        <v>1</v>
      </c>
      <c r="G112" s="59">
        <v>3</v>
      </c>
      <c r="H112" s="59">
        <v>6</v>
      </c>
      <c r="I112" s="59">
        <v>5</v>
      </c>
      <c r="J112" s="59">
        <v>106</v>
      </c>
      <c r="K112" s="60">
        <v>0</v>
      </c>
      <c r="L112" s="60">
        <v>3</v>
      </c>
      <c r="M112" s="60">
        <v>6</v>
      </c>
      <c r="N112" s="59">
        <v>2.64</v>
      </c>
      <c r="O112" s="59">
        <v>-4.47</v>
      </c>
      <c r="P112" s="60">
        <v>0.16</v>
      </c>
      <c r="Q112" s="60">
        <v>3.97</v>
      </c>
      <c r="R112" s="59">
        <f t="shared" si="6"/>
        <v>0.20968092892607759</v>
      </c>
      <c r="S112" s="60">
        <v>505.53</v>
      </c>
      <c r="U112" s="1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</row>
    <row r="113" spans="1:82" s="38" customFormat="1" ht="105">
      <c r="A113" s="56" t="s">
        <v>262</v>
      </c>
      <c r="B113" s="61">
        <v>505201</v>
      </c>
      <c r="C113" s="58" t="s">
        <v>274</v>
      </c>
      <c r="D113" s="59">
        <v>451.9</v>
      </c>
      <c r="E113" s="59">
        <v>5</v>
      </c>
      <c r="F113" s="59">
        <v>3</v>
      </c>
      <c r="G113" s="59">
        <v>1</v>
      </c>
      <c r="H113" s="59">
        <v>6</v>
      </c>
      <c r="I113" s="59">
        <v>7</v>
      </c>
      <c r="J113" s="59">
        <v>110</v>
      </c>
      <c r="K113" s="60">
        <v>0</v>
      </c>
      <c r="L113" s="60">
        <v>3</v>
      </c>
      <c r="M113" s="60">
        <v>6</v>
      </c>
      <c r="N113" s="59">
        <v>1.96</v>
      </c>
      <c r="O113" s="59">
        <v>-4.17</v>
      </c>
      <c r="P113" s="60">
        <v>0.17</v>
      </c>
      <c r="Q113" s="60">
        <v>2.13</v>
      </c>
      <c r="R113" s="59">
        <f t="shared" si="6"/>
        <v>0.17966223499820339</v>
      </c>
      <c r="S113" s="60">
        <v>612.26</v>
      </c>
      <c r="U113" s="1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</row>
    <row r="114" spans="1:82" s="38" customFormat="1" ht="90">
      <c r="A114" s="56" t="s">
        <v>263</v>
      </c>
      <c r="B114" s="61">
        <v>505210</v>
      </c>
      <c r="C114" s="62" t="s">
        <v>275</v>
      </c>
      <c r="D114" s="59">
        <v>454.9</v>
      </c>
      <c r="E114" s="59">
        <v>4</v>
      </c>
      <c r="F114" s="59">
        <v>3</v>
      </c>
      <c r="G114" s="59">
        <v>0</v>
      </c>
      <c r="H114" s="59">
        <v>6</v>
      </c>
      <c r="I114" s="59">
        <v>7</v>
      </c>
      <c r="J114" s="59">
        <v>83.5</v>
      </c>
      <c r="K114" s="60">
        <v>0</v>
      </c>
      <c r="L114" s="60">
        <v>3</v>
      </c>
      <c r="M114" s="60">
        <v>6</v>
      </c>
      <c r="N114" s="59">
        <v>2.4900000000000002</v>
      </c>
      <c r="O114" s="59">
        <v>-4.72</v>
      </c>
      <c r="P114" s="60">
        <v>0.17</v>
      </c>
      <c r="Q114" s="60">
        <v>3.04</v>
      </c>
      <c r="R114" s="59">
        <f t="shared" si="6"/>
        <v>0.13817411593387502</v>
      </c>
      <c r="S114" s="60">
        <v>604.30999999999995</v>
      </c>
      <c r="U114" s="1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</row>
    <row r="115" spans="1:82" s="22" customFormat="1" ht="15.75" thickBot="1">
      <c r="A115" s="22" t="s">
        <v>256</v>
      </c>
      <c r="B115" s="27"/>
      <c r="C115" s="40"/>
      <c r="D115" s="30">
        <f t="shared" ref="D115:S115" si="7">AVERAGE(D104:D114)</f>
        <v>481.67909090909086</v>
      </c>
      <c r="E115" s="30">
        <f t="shared" si="7"/>
        <v>6.1818181818181817</v>
      </c>
      <c r="F115" s="30">
        <f t="shared" si="7"/>
        <v>1.6363636363636365</v>
      </c>
      <c r="G115" s="30">
        <f t="shared" si="7"/>
        <v>2.6363636363636362</v>
      </c>
      <c r="H115" s="30">
        <f t="shared" si="7"/>
        <v>6.3636363636363633</v>
      </c>
      <c r="I115" s="30">
        <f t="shared" si="7"/>
        <v>6.1818181818181817</v>
      </c>
      <c r="J115" s="30">
        <f t="shared" si="7"/>
        <v>104.15454545454544</v>
      </c>
      <c r="K115" s="30">
        <f t="shared" si="7"/>
        <v>0.45454545454545453</v>
      </c>
      <c r="L115" s="30">
        <f t="shared" si="7"/>
        <v>3.4545454545454546</v>
      </c>
      <c r="M115" s="30">
        <f t="shared" si="7"/>
        <v>6.0909090909090908</v>
      </c>
      <c r="N115" s="30">
        <f t="shared" si="7"/>
        <v>2.0672727272727274</v>
      </c>
      <c r="O115" s="30">
        <f t="shared" si="7"/>
        <v>-4.5472727272727278</v>
      </c>
      <c r="P115" s="30">
        <f t="shared" si="7"/>
        <v>0.21181818181818182</v>
      </c>
      <c r="Q115" s="30">
        <f t="shared" si="7"/>
        <v>1.9654545454545451</v>
      </c>
      <c r="R115" s="30">
        <f t="shared" si="7"/>
        <v>0.16697810128665413</v>
      </c>
      <c r="S115" s="30">
        <f t="shared" si="7"/>
        <v>634.92999999999995</v>
      </c>
    </row>
    <row r="116" spans="1:82" s="43" customFormat="1">
      <c r="A116" s="41" t="s">
        <v>242</v>
      </c>
      <c r="B116" s="42"/>
      <c r="C116" s="28"/>
      <c r="D116" s="31">
        <f t="shared" ref="D116:S116" si="8">AVERAGE(D2:D115)</f>
        <v>517.0396197699589</v>
      </c>
      <c r="E116" s="31">
        <f t="shared" si="8"/>
        <v>2.8152644869750132</v>
      </c>
      <c r="F116" s="31">
        <f t="shared" si="8"/>
        <v>6.4058014354066986</v>
      </c>
      <c r="G116" s="31">
        <f t="shared" si="8"/>
        <v>3.4032429558745347</v>
      </c>
      <c r="H116" s="31">
        <f t="shared" si="8"/>
        <v>7.3353535353535353</v>
      </c>
      <c r="I116" s="31">
        <f t="shared" si="8"/>
        <v>8.0801036682615628</v>
      </c>
      <c r="J116" s="31">
        <f t="shared" si="8"/>
        <v>133.69158736750015</v>
      </c>
      <c r="K116" s="31">
        <f t="shared" si="8"/>
        <v>3.0705077086656036</v>
      </c>
      <c r="L116" s="31">
        <f t="shared" si="8"/>
        <v>1.6003322700691125</v>
      </c>
      <c r="M116" s="31">
        <f t="shared" si="8"/>
        <v>8.6937068048910149</v>
      </c>
      <c r="N116" s="31">
        <f t="shared" si="8"/>
        <v>2.3895484449760769</v>
      </c>
      <c r="O116" s="31">
        <f t="shared" si="8"/>
        <v>-3.9401654040404051</v>
      </c>
      <c r="P116" s="31">
        <f t="shared" si="8"/>
        <v>0.51293690999639086</v>
      </c>
      <c r="Q116" s="29">
        <f t="shared" si="8"/>
        <v>1.0314032751517217</v>
      </c>
      <c r="R116" s="29">
        <f t="shared" si="8"/>
        <v>0.17431392504686369</v>
      </c>
      <c r="S116" s="29">
        <f t="shared" si="8"/>
        <v>751.71790989457497</v>
      </c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</row>
    <row r="117" spans="1:82" s="41" customFormat="1" ht="15.75" thickBot="1">
      <c r="A117" s="41" t="s">
        <v>243</v>
      </c>
      <c r="B117" s="44"/>
      <c r="C117" s="15"/>
      <c r="D117" s="32">
        <f t="shared" ref="D117:S117" si="9">STDEV(D2:D115)</f>
        <v>284.24876875430954</v>
      </c>
      <c r="E117" s="32">
        <f t="shared" si="9"/>
        <v>3.0657798689357212</v>
      </c>
      <c r="F117" s="32">
        <f t="shared" si="9"/>
        <v>5.6181922576372116</v>
      </c>
      <c r="G117" s="32">
        <f t="shared" si="9"/>
        <v>3.8526009901935461</v>
      </c>
      <c r="H117" s="32">
        <f t="shared" si="9"/>
        <v>5.2381024642843448</v>
      </c>
      <c r="I117" s="32">
        <f t="shared" si="9"/>
        <v>6.5898734279475422</v>
      </c>
      <c r="J117" s="32">
        <f t="shared" si="9"/>
        <v>110.70942268792717</v>
      </c>
      <c r="K117" s="32">
        <f t="shared" si="9"/>
        <v>2.1170878399743236</v>
      </c>
      <c r="L117" s="32">
        <f t="shared" si="9"/>
        <v>1.5257270737430391</v>
      </c>
      <c r="M117" s="32">
        <f t="shared" si="9"/>
        <v>6.6508995842350291</v>
      </c>
      <c r="N117" s="32">
        <f t="shared" si="9"/>
        <v>2.0142881858527208</v>
      </c>
      <c r="O117" s="32">
        <f t="shared" si="9"/>
        <v>1.3508045539418827</v>
      </c>
      <c r="P117" s="32">
        <f t="shared" si="9"/>
        <v>0.23840970526398284</v>
      </c>
      <c r="Q117" s="21">
        <f t="shared" si="9"/>
        <v>4.0972634575087108</v>
      </c>
      <c r="R117" s="21">
        <f t="shared" si="9"/>
        <v>8.9611248378293137E-2</v>
      </c>
      <c r="S117" s="21">
        <f t="shared" si="9"/>
        <v>412.88038709907852</v>
      </c>
    </row>
    <row r="118" spans="1:82" s="3" customFormat="1">
      <c r="B118" s="39"/>
      <c r="C118" s="45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</row>
  </sheetData>
  <phoneticPr fontId="8" type="noConversion"/>
  <pageMargins left="0.75" right="0.75" top="1" bottom="1" header="0.5" footer="0.5"/>
  <pageSetup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5"/>
  <sheetViews>
    <sheetView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4" sqref="B84"/>
    </sheetView>
  </sheetViews>
  <sheetFormatPr defaultColWidth="8.6640625" defaultRowHeight="14.25"/>
  <cols>
    <col min="1" max="1" width="28.33203125" style="10" customWidth="1"/>
    <col min="2" max="6" width="8.6640625" style="11"/>
    <col min="7" max="8" width="9.33203125" style="11" customWidth="1"/>
    <col min="9" max="9" width="8.6640625" style="11"/>
    <col min="10" max="10" width="9.33203125" style="11" customWidth="1"/>
    <col min="11" max="16384" width="8.6640625" style="11"/>
  </cols>
  <sheetData>
    <row r="1" spans="1:23" s="10" customFormat="1" ht="15.75" thickBot="1">
      <c r="B1" s="10" t="s">
        <v>92</v>
      </c>
      <c r="C1" s="10" t="s">
        <v>160</v>
      </c>
      <c r="D1" s="10" t="s">
        <v>60</v>
      </c>
      <c r="E1" s="10" t="s">
        <v>75</v>
      </c>
      <c r="F1" s="10" t="s">
        <v>93</v>
      </c>
      <c r="G1" s="10" t="s">
        <v>165</v>
      </c>
      <c r="H1" s="10" t="s">
        <v>94</v>
      </c>
      <c r="I1" s="10" t="s">
        <v>150</v>
      </c>
      <c r="J1" s="33" t="s">
        <v>253</v>
      </c>
      <c r="K1" s="33" t="s">
        <v>254</v>
      </c>
      <c r="L1" s="10" t="s">
        <v>118</v>
      </c>
      <c r="M1" s="10" t="s">
        <v>44</v>
      </c>
      <c r="N1" s="25" t="s">
        <v>5</v>
      </c>
      <c r="O1" s="10" t="s">
        <v>244</v>
      </c>
      <c r="P1" s="10" t="s">
        <v>245</v>
      </c>
      <c r="Q1" s="10" t="s">
        <v>246</v>
      </c>
    </row>
    <row r="2" spans="1:23">
      <c r="A2" s="47" t="s">
        <v>197</v>
      </c>
      <c r="B2" s="24">
        <f>(Raw!D2-Raw!D$116)/Raw!D$117</f>
        <v>-0.24153001719305783</v>
      </c>
      <c r="C2" s="24">
        <f>(Raw!E2-Raw!E$116)/Raw!E$117</f>
        <v>6.0257265988610378E-2</v>
      </c>
      <c r="D2" s="24">
        <f>(Raw!F2-Raw!F$116)/Raw!F$117</f>
        <v>-0.78420268181772823</v>
      </c>
      <c r="E2" s="24">
        <f>(Raw!G2-Raw!G$116)/Raw!G$117</f>
        <v>-0.62379752328148608</v>
      </c>
      <c r="F2" s="24">
        <f>(Raw!H2-Raw!H$116)/Raw!H$117</f>
        <v>-0.63674843287152605</v>
      </c>
      <c r="G2" s="24">
        <f>(Raw!I2-Raw!I$116)/Raw!I$117</f>
        <v>-0.16390355293940265</v>
      </c>
      <c r="H2" s="24">
        <f>(Raw!J2-Raw!J$116)/Raw!J$117</f>
        <v>-0.80283668576931022</v>
      </c>
      <c r="I2" s="24">
        <f>(Raw!K2-Raw!K$116)/Raw!K$117</f>
        <v>0.43904285584374686</v>
      </c>
      <c r="J2" s="24">
        <f>(Raw!L2-Raw!L$116)/Raw!L$117</f>
        <v>0.26195230903938133</v>
      </c>
      <c r="K2" s="24">
        <f>(Raw!M2-Raw!M$116)/Raw!M$117</f>
        <v>-0.40501390387490549</v>
      </c>
      <c r="L2" s="24">
        <f>(Raw!N2-Raw!N$116)/Raw!N$117</f>
        <v>1.4002224581533373</v>
      </c>
      <c r="M2" s="24">
        <f>(Raw!O2-Raw!O$116)/Raw!O$117</f>
        <v>-0.6069231803869588</v>
      </c>
      <c r="N2" s="24">
        <f>(Raw!P2-Raw!P$116)/Raw!P$117</f>
        <v>-0.32781515948558271</v>
      </c>
      <c r="O2" s="24">
        <f>(Raw!Q2-Raw!Q$116)/Raw!Q$117</f>
        <v>0.86333579503450031</v>
      </c>
      <c r="P2" s="24">
        <f>(Raw!R2-Raw!R$116)/Raw!R$117</f>
        <v>-1.1597656947084787</v>
      </c>
      <c r="Q2" s="24">
        <f>(Raw!S2-Raw!S$116)/Raw!S$117</f>
        <v>-0.2787356596219131</v>
      </c>
      <c r="R2" s="26"/>
      <c r="S2" s="26"/>
      <c r="T2" s="26"/>
      <c r="U2" s="26"/>
      <c r="V2" s="26"/>
      <c r="W2" s="26"/>
    </row>
    <row r="3" spans="1:23">
      <c r="A3" s="47" t="s">
        <v>151</v>
      </c>
      <c r="B3" s="24">
        <f>(Raw!D3-Raw!D$116)/Raw!D$117</f>
        <v>-0.55443204660673506</v>
      </c>
      <c r="C3" s="24">
        <f>(Raw!E3-Raw!E$116)/Raw!E$117</f>
        <v>6.0257265988610378E-2</v>
      </c>
      <c r="D3" s="24">
        <f>(Raw!F3-Raw!F$116)/Raw!F$117</f>
        <v>-0.60620948504867356</v>
      </c>
      <c r="E3" s="24">
        <f>(Raw!G3-Raw!G$116)/Raw!G$117</f>
        <v>-0.62379752328148608</v>
      </c>
      <c r="F3" s="24">
        <f>(Raw!H3-Raw!H$116)/Raw!H$117</f>
        <v>-0.4458396053297905</v>
      </c>
      <c r="G3" s="24">
        <f>(Raw!I3-Raw!I$116)/Raw!I$117</f>
        <v>-1.2155570078454692E-2</v>
      </c>
      <c r="H3" s="24">
        <f>(Raw!J3-Raw!J$116)/Raw!J$117</f>
        <v>-0.51117228795332115</v>
      </c>
      <c r="I3" s="24">
        <f>(Raw!K3-Raw!K$116)/Raw!K$117</f>
        <v>-3.3304101669422825E-2</v>
      </c>
      <c r="J3" s="24">
        <f>(Raw!L3-Raw!L$116)/Raw!L$117</f>
        <v>0.91737752709408737</v>
      </c>
      <c r="K3" s="24">
        <f>(Raw!M3-Raw!M$116)/Raw!M$117</f>
        <v>-0.40501390387490549</v>
      </c>
      <c r="L3" s="24">
        <f>(Raw!N3-Raw!N$116)/Raw!N$117</f>
        <v>-0.16856994314958659</v>
      </c>
      <c r="M3" s="24">
        <f>(Raw!O3-Raw!O$116)/Raw!O$117</f>
        <v>0.67379503673154217</v>
      </c>
      <c r="N3" s="24">
        <f>(Raw!P3-Raw!P$116)/Raw!P$117</f>
        <v>-0.75333999733811685</v>
      </c>
      <c r="O3" s="24">
        <f>(Raw!Q3-Raw!Q$116)/Raw!Q$117</f>
        <v>0.25743257129724151</v>
      </c>
      <c r="P3" s="24">
        <f>(Raw!R3-Raw!R$116)/Raw!R$117</f>
        <v>-0.32491885842642665</v>
      </c>
      <c r="Q3" s="24">
        <f>(Raw!S3-Raw!S$116)/Raw!S$117</f>
        <v>-0.53457898308871399</v>
      </c>
      <c r="R3" s="26"/>
      <c r="S3" s="26"/>
      <c r="T3" s="26"/>
      <c r="U3" s="26"/>
      <c r="V3" s="26"/>
      <c r="W3" s="26"/>
    </row>
    <row r="4" spans="1:23">
      <c r="A4" s="47" t="s">
        <v>186</v>
      </c>
      <c r="B4" s="24">
        <f>(Raw!D4-Raw!D$116)/Raw!D$117</f>
        <v>-0.56500024648284741</v>
      </c>
      <c r="C4" s="24">
        <f>(Raw!E4-Raw!E$116)/Raw!E$117</f>
        <v>-0.26592401340870914</v>
      </c>
      <c r="D4" s="24">
        <f>(Raw!F4-Raw!F$116)/Raw!F$117</f>
        <v>-0.60620948504867356</v>
      </c>
      <c r="E4" s="24">
        <f>(Raw!G4-Raw!G$116)/Raw!G$117</f>
        <v>-0.62379752328148608</v>
      </c>
      <c r="F4" s="24">
        <f>(Raw!H4-Raw!H$116)/Raw!H$117</f>
        <v>-0.63674843287152605</v>
      </c>
      <c r="G4" s="24">
        <f>(Raw!I4-Raw!I$116)/Raw!I$117</f>
        <v>-0.16390355293940265</v>
      </c>
      <c r="H4" s="24">
        <f>(Raw!J4-Raw!J$116)/Raw!J$117</f>
        <v>-0.5907499548284143</v>
      </c>
      <c r="I4" s="24">
        <f>(Raw!K4-Raw!K$116)/Raw!K$117</f>
        <v>-3.3304101669422825E-2</v>
      </c>
      <c r="J4" s="24">
        <f>(Raw!L4-Raw!L$116)/Raw!L$117</f>
        <v>0.26195230903938133</v>
      </c>
      <c r="K4" s="24">
        <f>(Raw!M4-Raw!M$116)/Raw!M$117</f>
        <v>-0.40501390387490549</v>
      </c>
      <c r="L4" s="24">
        <f>(Raw!N4-Raw!N$116)/Raw!N$117</f>
        <v>0.38745774338815858</v>
      </c>
      <c r="M4" s="24">
        <f>(Raw!O4-Raw!O$116)/Raw!O$117</f>
        <v>-0.71796811250706039</v>
      </c>
      <c r="N4" s="24">
        <f>(Raw!P4-Raw!P$116)/Raw!P$117</f>
        <v>-0.82692711121903373</v>
      </c>
      <c r="O4" s="24">
        <f>(Raw!Q4-Raw!Q$116)/Raw!Q$117</f>
        <v>0.23688694791173315</v>
      </c>
      <c r="P4" s="24">
        <f>(Raw!R4-Raw!R$116)/Raw!R$117</f>
        <v>-0.4385881415383292</v>
      </c>
      <c r="Q4" s="24">
        <f>(Raw!S4-Raw!S$116)/Raw!S$117</f>
        <v>-0.59559405146197342</v>
      </c>
      <c r="R4" s="26"/>
      <c r="S4" s="26"/>
      <c r="T4" s="26"/>
      <c r="U4" s="26"/>
      <c r="V4" s="26"/>
      <c r="W4" s="26"/>
    </row>
    <row r="5" spans="1:23">
      <c r="A5" s="47" t="s">
        <v>168</v>
      </c>
      <c r="B5" s="24">
        <f>(Raw!D5-Raw!D$116)/Raw!D$117</f>
        <v>-1.343307181832003</v>
      </c>
      <c r="C5" s="24">
        <f>(Raw!E5-Raw!E$116)/Raw!E$117</f>
        <v>-0.59210529280602864</v>
      </c>
      <c r="D5" s="24">
        <f>(Raw!F5-Raw!F$116)/Raw!F$117</f>
        <v>-1.1401890753558377</v>
      </c>
      <c r="E5" s="24">
        <f>(Raw!G5-Raw!G$116)/Raw!G$117</f>
        <v>-0.62379752328148608</v>
      </c>
      <c r="F5" s="24">
        <f>(Raw!H5-Raw!H$116)/Raw!H$117</f>
        <v>-1.2094749154967328</v>
      </c>
      <c r="G5" s="24">
        <f>(Raw!I5-Raw!I$116)/Raw!I$117</f>
        <v>-0.92264346724414248</v>
      </c>
      <c r="H5" s="24">
        <f>(Raw!J5-Raw!J$116)/Raw!J$117</f>
        <v>-0.97256027802842138</v>
      </c>
      <c r="I5" s="24">
        <f>(Raw!K5-Raw!K$116)/Raw!K$117</f>
        <v>-0.97799801669576214</v>
      </c>
      <c r="J5" s="24">
        <f>(Raw!L5-Raw!L$116)/Raw!L$117</f>
        <v>-0.39347290901532478</v>
      </c>
      <c r="K5" s="24">
        <f>(Raw!M5-Raw!M$116)/Raw!M$117</f>
        <v>-0.40501390387490549</v>
      </c>
      <c r="L5" s="24">
        <f>(Raw!N5-Raw!N$116)/Raw!N$117</f>
        <v>-0.2678606014598981</v>
      </c>
      <c r="M5" s="24">
        <f>(Raw!O5-Raw!O$116)/Raw!O$117</f>
        <v>1.5177365208443117</v>
      </c>
      <c r="N5" s="24">
        <f>(Raw!P5-Raw!P$116)/Raw!P$117</f>
        <v>-0.75333999733811685</v>
      </c>
      <c r="O5" s="24">
        <f>(Raw!Q5-Raw!Q$116)/Raw!Q$117</f>
        <v>-0.41548224440693715</v>
      </c>
      <c r="P5" s="24">
        <f>(Raw!R5-Raw!R$116)/Raw!R$117</f>
        <v>-0.74046955544814996</v>
      </c>
      <c r="Q5" s="24">
        <f>(Raw!S5-Raw!S$116)/Raw!S$117</f>
        <v>-1.2369239984307387</v>
      </c>
      <c r="R5" s="26"/>
      <c r="S5" s="26"/>
      <c r="T5" s="26"/>
      <c r="U5" s="26"/>
      <c r="V5" s="26"/>
      <c r="W5" s="26"/>
    </row>
    <row r="6" spans="1:23">
      <c r="A6" s="47" t="s">
        <v>185</v>
      </c>
      <c r="B6" s="24">
        <f>(Raw!D6-Raw!D$116)/Raw!D$117</f>
        <v>-0.73755859995144124</v>
      </c>
      <c r="C6" s="24">
        <f>(Raw!E6-Raw!E$116)/Raw!E$117</f>
        <v>6.0257265988610378E-2</v>
      </c>
      <c r="D6" s="24">
        <f>(Raw!F6-Raw!F$116)/Raw!F$117</f>
        <v>-0.96219587858678302</v>
      </c>
      <c r="E6" s="24">
        <f>(Raw!G6-Raw!G$116)/Raw!G$117</f>
        <v>-0.88336242567999845</v>
      </c>
      <c r="F6" s="24">
        <f>(Raw!H6-Raw!H$116)/Raw!H$117</f>
        <v>-0.8276572604132616</v>
      </c>
      <c r="G6" s="24">
        <f>(Raw!I6-Raw!I$116)/Raw!I$117</f>
        <v>-0.77089548438319444</v>
      </c>
      <c r="H6" s="24">
        <f>(Raw!J6-Raw!J$116)/Raw!J$117</f>
        <v>-0.86787180733466374</v>
      </c>
      <c r="I6" s="24">
        <f>(Raw!K6-Raw!K$116)/Raw!K$117</f>
        <v>-3.3304101669422825E-2</v>
      </c>
      <c r="J6" s="24">
        <f>(Raw!L6-Raw!L$116)/Raw!L$117</f>
        <v>0.91737752709408737</v>
      </c>
      <c r="K6" s="24">
        <f>(Raw!M6-Raw!M$116)/Raw!M$117</f>
        <v>-0.40501390387490549</v>
      </c>
      <c r="L6" s="24">
        <f>(Raw!N6-Raw!N$116)/Raw!N$117</f>
        <v>0.37752867755712743</v>
      </c>
      <c r="M6" s="24">
        <f>(Raw!O6-Raw!O$116)/Raw!O$117</f>
        <v>-3.6892528837106107E-2</v>
      </c>
      <c r="N6" s="24">
        <f>(Raw!P6-Raw!P$116)/Raw!P$117</f>
        <v>-1.0476880778478266</v>
      </c>
      <c r="O6" s="24">
        <f>(Raw!Q6-Raw!Q$116)/Raw!Q$117</f>
        <v>0.48293940866091989</v>
      </c>
      <c r="P6" s="24">
        <f>(Raw!R6-Raw!R$116)/Raw!R$117</f>
        <v>-1.0735037067948463</v>
      </c>
      <c r="Q6" s="24">
        <f>(Raw!S6-Raw!S$116)/Raw!S$117</f>
        <v>-0.6545574931596061</v>
      </c>
      <c r="R6" s="26"/>
      <c r="S6" s="26"/>
      <c r="T6" s="26"/>
      <c r="U6" s="26"/>
      <c r="V6" s="26"/>
      <c r="W6" s="26"/>
    </row>
    <row r="7" spans="1:23">
      <c r="A7" s="47" t="s">
        <v>131</v>
      </c>
      <c r="B7" s="24">
        <f>(Raw!D7-Raw!D$116)/Raw!D$117</f>
        <v>-0.56152439469243609</v>
      </c>
      <c r="C7" s="24">
        <f>(Raw!E7-Raw!E$116)/Raw!E$117</f>
        <v>6.0257265988610378E-2</v>
      </c>
      <c r="D7" s="24">
        <f>(Raw!F7-Raw!F$116)/Raw!F$117</f>
        <v>-0.60620948504867356</v>
      </c>
      <c r="E7" s="24">
        <f>(Raw!G7-Raw!G$116)/Raw!G$117</f>
        <v>-0.62379752328148608</v>
      </c>
      <c r="F7" s="24">
        <f>(Raw!H7-Raw!H$116)/Raw!H$117</f>
        <v>-0.4458396053297905</v>
      </c>
      <c r="G7" s="24">
        <f>(Raw!I7-Raw!I$116)/Raw!I$117</f>
        <v>-0.16390355293940265</v>
      </c>
      <c r="H7" s="24">
        <f>(Raw!J7-Raw!J$116)/Raw!J$117</f>
        <v>-0.56148417252095362</v>
      </c>
      <c r="I7" s="24">
        <f>(Raw!K7-Raw!K$116)/Raw!K$117</f>
        <v>-3.3304101669422825E-2</v>
      </c>
      <c r="J7" s="24">
        <f>(Raw!L7-Raw!L$116)/Raw!L$117</f>
        <v>0.26195230903938133</v>
      </c>
      <c r="K7" s="24">
        <f>(Raw!M7-Raw!M$116)/Raw!M$117</f>
        <v>-0.40501390387490549</v>
      </c>
      <c r="L7" s="24">
        <f>(Raw!N7-Raw!N$116)/Raw!N$117</f>
        <v>0.27823801924681596</v>
      </c>
      <c r="M7" s="24">
        <f>(Raw!O7-Raw!O$116)/Raw!O$117</f>
        <v>-2.2086537887759265E-2</v>
      </c>
      <c r="N7" s="24">
        <f>(Raw!P7-Raw!P$116)/Raw!P$117</f>
        <v>-0.98636554544938881</v>
      </c>
      <c r="O7" s="24">
        <f>(Raw!Q7-Raw!Q$116)/Raw!Q$117</f>
        <v>0.10631054426226413</v>
      </c>
      <c r="P7" s="24">
        <f>(Raw!R7-Raw!R$116)/Raw!R$117</f>
        <v>-0.33983244982278477</v>
      </c>
      <c r="Q7" s="24">
        <f>(Raw!S7-Raw!S$116)/Raw!S$117</f>
        <v>-0.61640671274824432</v>
      </c>
      <c r="R7" s="26"/>
      <c r="S7" s="26"/>
      <c r="T7" s="26"/>
      <c r="U7" s="26"/>
      <c r="V7" s="26"/>
      <c r="W7" s="26"/>
    </row>
    <row r="8" spans="1:23">
      <c r="A8" s="47" t="s">
        <v>96</v>
      </c>
      <c r="B8" s="24">
        <f>(Raw!D8-Raw!D$116)/Raw!D$117</f>
        <v>-0.32559549236545543</v>
      </c>
      <c r="C8" s="24">
        <f>(Raw!E8-Raw!E$116)/Raw!E$117</f>
        <v>-0.26592401340870914</v>
      </c>
      <c r="D8" s="24">
        <f>(Raw!F8-Raw!F$116)/Raw!F$117</f>
        <v>-0.25022309151056404</v>
      </c>
      <c r="E8" s="24">
        <f>(Raw!G8-Raw!G$116)/Raw!G$117</f>
        <v>-0.36423262088297365</v>
      </c>
      <c r="F8" s="24">
        <f>(Raw!H8-Raw!H$116)/Raw!H$117</f>
        <v>-0.4458396053297905</v>
      </c>
      <c r="G8" s="24">
        <f>(Raw!I8-Raw!I$116)/Raw!I$117</f>
        <v>0.29134039564344122</v>
      </c>
      <c r="H8" s="24">
        <f>(Raw!J8-Raw!J$116)/Raw!J$117</f>
        <v>-0.34099703538794351</v>
      </c>
      <c r="I8" s="24">
        <f>(Raw!K8-Raw!K$116)/Raw!K$117</f>
        <v>-3.3304101669422825E-2</v>
      </c>
      <c r="J8" s="24">
        <f>(Raw!L8-Raw!L$116)/Raw!L$117</f>
        <v>0.26195230903938133</v>
      </c>
      <c r="K8" s="24">
        <f>(Raw!M8-Raw!M$116)/Raw!M$117</f>
        <v>-0.25465830350313745</v>
      </c>
      <c r="L8" s="24">
        <f>(Raw!N8-Raw!N$116)/Raw!N$117</f>
        <v>-0.6203424384615045</v>
      </c>
      <c r="M8" s="24">
        <f>(Raw!O8-Raw!O$116)/Raw!O$117</f>
        <v>-0.495878248266858</v>
      </c>
      <c r="N8" s="24">
        <f>(Raw!P8-Raw!P$116)/Raw!P$117</f>
        <v>-0.57857086750582609</v>
      </c>
      <c r="O8" s="24">
        <f>(Raw!Q8-Raw!Q$116)/Raw!Q$117</f>
        <v>-0.23926432310405765</v>
      </c>
      <c r="P8" s="24">
        <f>(Raw!R8-Raw!R$116)/Raw!R$117</f>
        <v>-0.26802734680984663</v>
      </c>
      <c r="Q8" s="24">
        <f>(Raw!S8-Raw!S$116)/Raw!S$117</f>
        <v>-0.27459796241754686</v>
      </c>
      <c r="R8" s="26"/>
      <c r="S8" s="26"/>
      <c r="T8" s="26"/>
      <c r="U8" s="26"/>
      <c r="V8" s="26"/>
      <c r="W8" s="26"/>
    </row>
    <row r="9" spans="1:23">
      <c r="A9" s="47" t="s">
        <v>148</v>
      </c>
      <c r="B9" s="24">
        <f>(Raw!D9-Raw!D$116)/Raw!D$117</f>
        <v>-0.47728477800331115</v>
      </c>
      <c r="C9" s="24">
        <f>(Raw!E9-Raw!E$116)/Raw!E$117</f>
        <v>6.0257265988610378E-2</v>
      </c>
      <c r="D9" s="24">
        <f>(Raw!F9-Raw!F$116)/Raw!F$117</f>
        <v>-0.78420268181772823</v>
      </c>
      <c r="E9" s="24">
        <f>(Raw!G9-Raw!G$116)/Raw!G$117</f>
        <v>-0.62379752328148608</v>
      </c>
      <c r="F9" s="24">
        <f>(Raw!H9-Raw!H$116)/Raw!H$117</f>
        <v>-0.8276572604132616</v>
      </c>
      <c r="G9" s="24">
        <f>(Raw!I9-Raw!I$116)/Raw!I$117</f>
        <v>-0.61914750152224651</v>
      </c>
      <c r="H9" s="24">
        <f>(Raw!J9-Raw!J$116)/Raw!J$117</f>
        <v>-0.50322350761062984</v>
      </c>
      <c r="I9" s="24">
        <f>(Raw!K9-Raw!K$116)/Raw!K$117</f>
        <v>-3.3304101669422825E-2</v>
      </c>
      <c r="J9" s="24">
        <f>(Raw!L9-Raw!L$116)/Raw!L$117</f>
        <v>0.91737752709408737</v>
      </c>
      <c r="K9" s="24">
        <f>(Raw!M9-Raw!M$116)/Raw!M$117</f>
        <v>-0.40501390387490549</v>
      </c>
      <c r="L9" s="24">
        <f>(Raw!N9-Raw!N$116)/Raw!N$117</f>
        <v>0.79454944246043646</v>
      </c>
      <c r="M9" s="24">
        <f>(Raw!O9-Raw!O$116)/Raw!O$117</f>
        <v>-0.69575912608303991</v>
      </c>
      <c r="N9" s="24">
        <f>(Raw!P9-Raw!P$116)/Raw!P$117</f>
        <v>-1.6580275131706621</v>
      </c>
      <c r="O9" s="24">
        <f>(Raw!Q9-Raw!Q$116)/Raw!Q$117</f>
        <v>0.7267890978760112</v>
      </c>
      <c r="P9" s="24">
        <f>(Raw!R9-Raw!R$116)/Raw!R$117</f>
        <v>-0.15261704166641332</v>
      </c>
      <c r="Q9" s="24">
        <f>(Raw!S9-Raw!S$116)/Raw!S$117</f>
        <v>-0.64492711009152315</v>
      </c>
    </row>
    <row r="10" spans="1:23">
      <c r="A10" s="47" t="s">
        <v>173</v>
      </c>
      <c r="B10" s="24">
        <f>(Raw!D10-Raw!D$116)/Raw!D$117</f>
        <v>-0.99818698562274777</v>
      </c>
      <c r="C10" s="24">
        <f>(Raw!E10-Raw!E$116)/Raw!E$117</f>
        <v>-0.59210529280602864</v>
      </c>
      <c r="D10" s="24">
        <f>(Raw!F10-Raw!F$116)/Raw!F$117</f>
        <v>-0.78420268181772823</v>
      </c>
      <c r="E10" s="24">
        <f>(Raw!G10-Raw!G$116)/Raw!G$117</f>
        <v>-0.62379752328148608</v>
      </c>
      <c r="F10" s="24">
        <f>(Raw!H10-Raw!H$116)/Raw!H$117</f>
        <v>-1.0185660879549971</v>
      </c>
      <c r="G10" s="24">
        <f>(Raw!I10-Raw!I$116)/Raw!I$117</f>
        <v>-0.61914750152224651</v>
      </c>
      <c r="H10" s="24">
        <f>(Raw!J10-Raw!J$116)/Raw!J$117</f>
        <v>-0.8613682848410753</v>
      </c>
      <c r="I10" s="24">
        <f>(Raw!K10-Raw!K$116)/Raw!K$117</f>
        <v>-0.50565105918259245</v>
      </c>
      <c r="J10" s="24">
        <f>(Raw!L10-Raw!L$116)/Raw!L$117</f>
        <v>-0.39347290901532478</v>
      </c>
      <c r="K10" s="24">
        <f>(Raw!M10-Raw!M$116)/Raw!M$117</f>
        <v>-0.40501390387490549</v>
      </c>
      <c r="L10" s="24">
        <f>(Raw!N10-Raw!N$116)/Raw!N$117</f>
        <v>-0.45651285224949023</v>
      </c>
      <c r="M10" s="24">
        <f>(Raw!O10-Raw!O$116)/Raw!O$117</f>
        <v>0.61457107293415481</v>
      </c>
      <c r="N10" s="24">
        <f>(Raw!P10-Raw!P$116)/Raw!P$117</f>
        <v>-5.4263353004300983E-2</v>
      </c>
      <c r="O10" s="24">
        <f>(Raw!Q10-Raw!Q$116)/Raw!Q$117</f>
        <v>-0.11278573623413321</v>
      </c>
      <c r="P10" s="24">
        <f>(Raw!R10-Raw!R$116)/Raw!R$117</f>
        <v>-0.82403670066426693</v>
      </c>
      <c r="Q10" s="24">
        <f>(Raw!S10-Raw!S$116)/Raw!S$117</f>
        <v>-0.89666326277313257</v>
      </c>
    </row>
    <row r="11" spans="1:23">
      <c r="A11" s="47" t="s">
        <v>27</v>
      </c>
      <c r="B11" s="24">
        <f>(Raw!D11-Raw!D$116)/Raw!D$117</f>
        <v>-0.38897409339015204</v>
      </c>
      <c r="C11" s="24">
        <f>(Raw!E11-Raw!E$116)/Raw!E$117</f>
        <v>-0.26592401340870914</v>
      </c>
      <c r="D11" s="24">
        <f>(Raw!F11-Raw!F$116)/Raw!F$117</f>
        <v>-0.42821628827961877</v>
      </c>
      <c r="E11" s="24">
        <f>(Raw!G11-Raw!G$116)/Raw!G$117</f>
        <v>-0.10466771848446126</v>
      </c>
      <c r="F11" s="24">
        <f>(Raw!H11-Raw!H$116)/Raw!H$117</f>
        <v>-0.4458396053297905</v>
      </c>
      <c r="G11" s="24">
        <f>(Raw!I11-Raw!I$116)/Raw!I$117</f>
        <v>0.29134039564344122</v>
      </c>
      <c r="H11" s="24">
        <f>(Raw!J11-Raw!J$116)/Raw!J$117</f>
        <v>-0.52345670401594657</v>
      </c>
      <c r="I11" s="24">
        <f>(Raw!K11-Raw!K$116)/Raw!K$117</f>
        <v>0.43904285584374686</v>
      </c>
      <c r="J11" s="24">
        <f>(Raw!L11-Raw!L$116)/Raw!L$117</f>
        <v>1.5728027451487934</v>
      </c>
      <c r="K11" s="24">
        <f>(Raw!M11-Raw!M$116)/Raw!M$117</f>
        <v>-0.40501390387490549</v>
      </c>
      <c r="L11" s="24">
        <f>(Raw!N11-Raw!N$116)/Raw!N$117</f>
        <v>0.32788334840197159</v>
      </c>
      <c r="M11" s="24">
        <f>(Raw!O11-Raw!O$116)/Raw!O$117</f>
        <v>-0.75498308988042728</v>
      </c>
      <c r="N11" s="24">
        <f>(Raw!P11-Raw!P$116)/Raw!P$117</f>
        <v>-1.1028783820073511</v>
      </c>
      <c r="O11" s="24">
        <f>(Raw!Q11-Raw!Q$116)/Raw!Q$117</f>
        <v>0.2533228647230234</v>
      </c>
      <c r="P11" s="24">
        <f>(Raw!R11-Raw!R$116)/Raw!R$117</f>
        <v>-0.55474440893901622</v>
      </c>
      <c r="Q11" s="24">
        <f>(Raw!S11-Raw!S$116)/Raw!S$117</f>
        <v>-0.3484432182474963</v>
      </c>
    </row>
    <row r="12" spans="1:23">
      <c r="A12" s="47" t="s">
        <v>15</v>
      </c>
      <c r="B12" s="24">
        <f>(Raw!D12-Raw!D$116)/Raw!D$117</f>
        <v>-0.12489632071503927</v>
      </c>
      <c r="C12" s="24">
        <f>(Raw!E12-Raw!E$116)/Raw!E$117</f>
        <v>6.0257265988610378E-2</v>
      </c>
      <c r="D12" s="24">
        <f>(Raw!F12-Raw!F$116)/Raw!F$117</f>
        <v>-7.2229894741509343E-2</v>
      </c>
      <c r="E12" s="24">
        <f>(Raw!G12-Raw!G$116)/Raw!G$117</f>
        <v>-0.10466771848446126</v>
      </c>
      <c r="F12" s="24">
        <f>(Raw!H12-Raw!H$116)/Raw!H$117</f>
        <v>0.12688687729541617</v>
      </c>
      <c r="G12" s="24">
        <f>(Raw!I12-Raw!I$116)/Raw!I$117</f>
        <v>0.13959241278249326</v>
      </c>
      <c r="H12" s="24">
        <f>(Raw!J12-Raw!J$116)/Raw!J$117</f>
        <v>6.5291739636480106E-2</v>
      </c>
      <c r="I12" s="24">
        <f>(Raw!K12-Raw!K$116)/Raw!K$117</f>
        <v>-0.50565105918259245</v>
      </c>
      <c r="J12" s="24">
        <f>(Raw!L12-Raw!L$116)/Raw!L$117</f>
        <v>0.26195230903938133</v>
      </c>
      <c r="K12" s="24">
        <f>(Raw!M12-Raw!M$116)/Raw!M$117</f>
        <v>-0.40501390387490549</v>
      </c>
      <c r="L12" s="24">
        <f>(Raw!N12-Raw!N$116)/Raw!N$117</f>
        <v>-0.45651285224949023</v>
      </c>
      <c r="M12" s="24">
        <f>(Raw!O12-Raw!O$116)/Raw!O$117</f>
        <v>0.14818235802972929</v>
      </c>
      <c r="N12" s="24">
        <f>(Raw!P12-Raw!P$116)/Raw!P$117</f>
        <v>-0.43557792036946946</v>
      </c>
      <c r="O12" s="24">
        <f>(Raw!Q12-Raw!Q$116)/Raw!Q$117</f>
        <v>-0.55341673709316141</v>
      </c>
      <c r="P12" s="24">
        <f>(Raw!R12-Raw!R$116)/Raw!R$117</f>
        <v>0.36040694383234773</v>
      </c>
      <c r="Q12" s="24">
        <f>(Raw!S12-Raw!S$116)/Raw!S$117</f>
        <v>-0.16872051450380687</v>
      </c>
    </row>
    <row r="13" spans="1:23">
      <c r="A13" s="47" t="s">
        <v>169</v>
      </c>
      <c r="B13" s="24">
        <f>(Raw!D13-Raw!D$116)/Raw!D$117</f>
        <v>-0.77264929655638925</v>
      </c>
      <c r="C13" s="24">
        <f>(Raw!E13-Raw!E$116)/Raw!E$117</f>
        <v>-0.59210529280602864</v>
      </c>
      <c r="D13" s="24">
        <f>(Raw!F13-Raw!F$116)/Raw!F$117</f>
        <v>-0.96219587858678302</v>
      </c>
      <c r="E13" s="24">
        <f>(Raw!G13-Raw!G$116)/Raw!G$117</f>
        <v>-0.62379752328148608</v>
      </c>
      <c r="F13" s="24">
        <f>(Raw!H13-Raw!H$116)/Raw!H$117</f>
        <v>-1.0185660879549971</v>
      </c>
      <c r="G13" s="24">
        <f>(Raw!I13-Raw!I$116)/Raw!I$117</f>
        <v>-0.3156515358003506</v>
      </c>
      <c r="H13" s="24">
        <f>(Raw!J13-Raw!J$116)/Raw!J$117</f>
        <v>-1.0155557170191887</v>
      </c>
      <c r="I13" s="24">
        <f>(Raw!K13-Raw!K$116)/Raw!K$117</f>
        <v>-3.3304101669422825E-2</v>
      </c>
      <c r="J13" s="24">
        <f>(Raw!L13-Raw!L$116)/Raw!L$117</f>
        <v>0.91737752709408737</v>
      </c>
      <c r="K13" s="24">
        <f>(Raw!M13-Raw!M$116)/Raw!M$117</f>
        <v>-0.40501390387490549</v>
      </c>
      <c r="L13" s="24">
        <f>(Raw!N13-Raw!N$116)/Raw!N$117</f>
        <v>1.1569603452930737</v>
      </c>
      <c r="M13" s="24">
        <f>(Raw!O13-Raw!O$116)/Raw!O$117</f>
        <v>-0.78459507177912102</v>
      </c>
      <c r="N13" s="24">
        <f>(Raw!P13-Raw!P$116)/Raw!P$117</f>
        <v>-1.2193911560629871</v>
      </c>
      <c r="O13" s="24">
        <f>(Raw!Q13-Raw!Q$116)/Raw!Q$117</f>
        <v>0.22181907122107644</v>
      </c>
      <c r="P13" s="24">
        <f>(Raw!R13-Raw!R$116)/Raw!R$117</f>
        <v>-1.409180944095284</v>
      </c>
      <c r="Q13" s="24">
        <f>(Raw!S13-Raw!S$116)/Raw!S$117</f>
        <v>-0.74871131783327938</v>
      </c>
    </row>
    <row r="14" spans="1:23">
      <c r="A14" s="47" t="s">
        <v>16</v>
      </c>
      <c r="B14" s="24">
        <f>(Raw!D14-Raw!D$116)/Raw!D$117</f>
        <v>-0.28679392807606646</v>
      </c>
      <c r="C14" s="24">
        <f>(Raw!E14-Raw!E$116)/Raw!E$117</f>
        <v>0.71261982478324937</v>
      </c>
      <c r="D14" s="24">
        <f>(Raw!F14-Raw!F$116)/Raw!F$117</f>
        <v>-0.60620948504867356</v>
      </c>
      <c r="E14" s="24">
        <f>(Raw!G14-Raw!G$116)/Raw!G$117</f>
        <v>-0.36423262088297365</v>
      </c>
      <c r="F14" s="24">
        <f>(Raw!H14-Raw!H$116)/Raw!H$117</f>
        <v>-0.25493077778805495</v>
      </c>
      <c r="G14" s="24">
        <f>(Raw!I14-Raw!I$116)/Raw!I$117</f>
        <v>0.29134039564344122</v>
      </c>
      <c r="H14" s="24">
        <f>(Raw!J14-Raw!J$116)/Raw!J$117</f>
        <v>-0.19530033801751326</v>
      </c>
      <c r="I14" s="24">
        <f>(Raw!K14-Raw!K$116)/Raw!K$117</f>
        <v>-3.3304101669422825E-2</v>
      </c>
      <c r="J14" s="24">
        <f>(Raw!L14-Raw!L$116)/Raw!L$117</f>
        <v>0.91737752709408737</v>
      </c>
      <c r="K14" s="24">
        <f>(Raw!M14-Raw!M$116)/Raw!M$117</f>
        <v>-0.40501390387490549</v>
      </c>
      <c r="L14" s="24">
        <f>(Raw!N14-Raw!N$116)/Raw!N$117</f>
        <v>0.64064892207945334</v>
      </c>
      <c r="M14" s="24">
        <f>(Raw!O14-Raw!O$116)/Raw!O$117</f>
        <v>-0.2441764021279613</v>
      </c>
      <c r="N14" s="24">
        <f>(Raw!P14-Raw!P$116)/Raw!P$117</f>
        <v>-0.57857086750582609</v>
      </c>
      <c r="O14" s="24">
        <f>(Raw!Q14-Raw!Q$116)/Raw!Q$117</f>
        <v>0.30299849051387617</v>
      </c>
      <c r="P14" s="24">
        <f>(Raw!R14-Raw!R$116)/Raw!R$117</f>
        <v>-5.6575980768895633E-2</v>
      </c>
      <c r="Q14" s="24">
        <f>(Raw!S14-Raw!S$116)/Raw!S$117</f>
        <v>-0.21686237756090984</v>
      </c>
    </row>
    <row r="15" spans="1:23">
      <c r="A15" s="47" t="s">
        <v>175</v>
      </c>
      <c r="B15" s="24">
        <f>(Raw!D15-Raw!D$116)/Raw!D$117</f>
        <v>-0.84305668723404792</v>
      </c>
      <c r="C15" s="24">
        <f>(Raw!E15-Raw!E$116)/Raw!E$117</f>
        <v>-0.59210529280602864</v>
      </c>
      <c r="D15" s="24">
        <f>(Raw!F15-Raw!F$116)/Raw!F$117</f>
        <v>-0.78420268181772823</v>
      </c>
      <c r="E15" s="24">
        <f>(Raw!G15-Raw!G$116)/Raw!G$117</f>
        <v>-0.62379752328148608</v>
      </c>
      <c r="F15" s="24">
        <f>(Raw!H15-Raw!H$116)/Raw!H$117</f>
        <v>-0.8276572604132616</v>
      </c>
      <c r="G15" s="24">
        <f>(Raw!I15-Raw!I$116)/Raw!I$117</f>
        <v>-0.46739951866129859</v>
      </c>
      <c r="H15" s="24">
        <f>(Raw!J15-Raw!J$116)/Raw!J$117</f>
        <v>-0.9122221411021213</v>
      </c>
      <c r="I15" s="24">
        <f>(Raw!K15-Raw!K$116)/Raw!K$117</f>
        <v>-0.50565105918259245</v>
      </c>
      <c r="J15" s="24">
        <f>(Raw!L15-Raw!L$116)/Raw!L$117</f>
        <v>-0.39347290901532478</v>
      </c>
      <c r="K15" s="24">
        <f>(Raw!M15-Raw!M$116)/Raw!M$117</f>
        <v>-0.40501390387490549</v>
      </c>
      <c r="L15" s="24">
        <f>(Raw!N15-Raw!N$116)/Raw!N$117</f>
        <v>0.14916016344341071</v>
      </c>
      <c r="M15" s="24">
        <f>(Raw!O15-Raw!O$116)/Raw!O$117</f>
        <v>0.63678005935817483</v>
      </c>
      <c r="N15" s="24">
        <f>(Raw!P15-Raw!P$116)/Raw!P$117</f>
        <v>0.56256910523607151</v>
      </c>
      <c r="O15" s="24">
        <f>(Raw!Q15-Raw!Q$116)/Raw!Q$117</f>
        <v>4.643801525749032E-2</v>
      </c>
      <c r="P15" s="24">
        <f>(Raw!R15-Raw!R$116)/Raw!R$117</f>
        <v>-1.2103970099142622</v>
      </c>
      <c r="Q15" s="24">
        <f>(Raw!S15-Raw!S$116)/Raw!S$117</f>
        <v>-0.61791559003888263</v>
      </c>
    </row>
    <row r="16" spans="1:23">
      <c r="A16" s="48" t="s">
        <v>0</v>
      </c>
      <c r="B16" s="24">
        <f>(Raw!D16-Raw!D$116)/Raw!D$117</f>
        <v>-5.7937297100121021E-2</v>
      </c>
      <c r="C16" s="24">
        <f>(Raw!E16-Raw!E$116)/Raw!E$117</f>
        <v>-0.91828657220334808</v>
      </c>
      <c r="D16" s="24">
        <f>(Raw!F16-Raw!F$116)/Raw!F$117</f>
        <v>-0.25022309151056404</v>
      </c>
      <c r="E16" s="24">
        <f>(Raw!G16-Raw!G$116)/Raw!G$117</f>
        <v>-0.62379752328148608</v>
      </c>
      <c r="F16" s="24">
        <f>(Raw!H16-Raw!H$116)/Raw!H$117</f>
        <v>-0.63674843287152605</v>
      </c>
      <c r="G16" s="24">
        <f>(Raw!I16-Raw!I$116)/Raw!I$117</f>
        <v>-0.3156515358003506</v>
      </c>
      <c r="H16" s="24">
        <f>(Raw!J16-Raw!J$116)/Raw!J$117</f>
        <v>-0.47892571301735115</v>
      </c>
      <c r="I16" s="24">
        <f>(Raw!K16-Raw!K$116)/Raw!K$117</f>
        <v>0.43904285584374686</v>
      </c>
      <c r="J16" s="24">
        <f>(Raw!L16-Raw!L$116)/Raw!L$117</f>
        <v>-1.0488981270700308</v>
      </c>
      <c r="K16" s="24">
        <f>(Raw!M16-Raw!M$116)/Raw!M$117</f>
        <v>-0.40501390387490549</v>
      </c>
      <c r="L16" s="24">
        <f>(Raw!N16-Raw!N$116)/Raw!N$117</f>
        <v>0.6505779879104846</v>
      </c>
      <c r="M16" s="24">
        <f>(Raw!O16-Raw!O$116)/Raw!O$117</f>
        <v>-0.51808723469087781</v>
      </c>
      <c r="N16" s="24">
        <f>(Raw!P16-Raw!P$116)/Raw!P$117</f>
        <v>0.86851799252284967</v>
      </c>
      <c r="O16" s="24">
        <f>(Raw!Q16-Raw!Q$116)/Raw!Q$117</f>
        <v>0.65570617544969934</v>
      </c>
      <c r="P16" s="24">
        <f>(Raw!R16-Raw!R$116)/Raw!R$117</f>
        <v>-0.62633292349005676</v>
      </c>
      <c r="Q16" s="24">
        <f>(Raw!S16-Raw!S$116)/Raw!S$117</f>
        <v>-0.167501527324557</v>
      </c>
    </row>
    <row r="17" spans="1:17">
      <c r="A17" s="47" t="s">
        <v>20</v>
      </c>
      <c r="B17" s="24">
        <f>(Raw!D17-Raw!D$116)/Raw!D$117</f>
        <v>-0.94263777430664553</v>
      </c>
      <c r="C17" s="24">
        <f>(Raw!E17-Raw!E$116)/Raw!E$117</f>
        <v>-0.59210529280602864</v>
      </c>
      <c r="D17" s="24">
        <f>(Raw!F17-Raw!F$116)/Raw!F$117</f>
        <v>0.10576330202754537</v>
      </c>
      <c r="E17" s="24">
        <f>(Raw!G17-Raw!G$116)/Raw!G$117</f>
        <v>0.67402698871107591</v>
      </c>
      <c r="F17" s="24">
        <f>(Raw!H17-Raw!H$116)/Raw!H$117</f>
        <v>0.12688687729541617</v>
      </c>
      <c r="G17" s="24">
        <f>(Raw!I17-Raw!I$116)/Raw!I$117</f>
        <v>-0.46739951866129859</v>
      </c>
      <c r="H17" s="24">
        <f>(Raw!J17-Raw!J$116)/Raw!J$117</f>
        <v>0.2494675658181838</v>
      </c>
      <c r="I17" s="24">
        <f>(Raw!K17-Raw!K$116)/Raw!K$117</f>
        <v>-1.4503449742089318</v>
      </c>
      <c r="J17" s="24">
        <f>(Raw!L17-Raw!L$116)/Raw!L$117</f>
        <v>-1.0488981270700308</v>
      </c>
      <c r="K17" s="24">
        <f>(Raw!M17-Raw!M$116)/Raw!M$117</f>
        <v>-1.3071475061055136</v>
      </c>
      <c r="L17" s="24">
        <f>(Raw!N17-Raw!N$116)/Raw!N$117</f>
        <v>-1.8515466015093687</v>
      </c>
      <c r="M17" s="24">
        <f>(Raw!O17-Raw!O$116)/Raw!O$117</f>
        <v>2.0507521950207974</v>
      </c>
      <c r="N17" s="24">
        <f>(Raw!P17-Raw!P$116)/Raw!P$117</f>
        <v>2.0429667050017994</v>
      </c>
      <c r="O17" s="24">
        <f>(Raw!Q17-Raw!Q$116)/Raw!Q$117</f>
        <v>-1.0581731493166693</v>
      </c>
      <c r="P17" s="24">
        <f>(Raw!R17-Raw!R$116)/Raw!R$117</f>
        <v>3.7420597189317344</v>
      </c>
      <c r="Q17" s="24">
        <f>(Raw!S17-Raw!S$116)/Raw!S$117</f>
        <v>-1.0540660540445663</v>
      </c>
    </row>
    <row r="18" spans="1:17">
      <c r="A18" s="47" t="s">
        <v>153</v>
      </c>
      <c r="B18" s="24">
        <f>(Raw!D18-Raw!D$116)/Raw!D$117</f>
        <v>-0.77973820905113145</v>
      </c>
      <c r="C18" s="24">
        <f>(Raw!E18-Raw!E$116)/Raw!E$117</f>
        <v>6.0257265988610378E-2</v>
      </c>
      <c r="D18" s="24">
        <f>(Raw!F18-Raw!F$116)/Raw!F$117</f>
        <v>-0.78420268181772823</v>
      </c>
      <c r="E18" s="24">
        <f>(Raw!G18-Raw!G$116)/Raw!G$117</f>
        <v>-0.36423262088297365</v>
      </c>
      <c r="F18" s="24">
        <f>(Raw!H18-Raw!H$116)/Raw!H$117</f>
        <v>-0.8276572604132616</v>
      </c>
      <c r="G18" s="24">
        <f>(Raw!I18-Raw!I$116)/Raw!I$117</f>
        <v>-0.46739951866129859</v>
      </c>
      <c r="H18" s="24">
        <f>(Raw!J18-Raw!J$116)/Raw!J$117</f>
        <v>-0.61866089404445013</v>
      </c>
      <c r="I18" s="24">
        <f>(Raw!K18-Raw!K$116)/Raw!K$117</f>
        <v>-0.50565105918259245</v>
      </c>
      <c r="J18" s="24">
        <f>(Raw!L18-Raw!L$116)/Raw!L$117</f>
        <v>0.26195230903938133</v>
      </c>
      <c r="K18" s="24">
        <f>(Raw!M18-Raw!M$116)/Raw!M$117</f>
        <v>-0.40501390387490549</v>
      </c>
      <c r="L18" s="24">
        <f>(Raw!N18-Raw!N$116)/Raw!N$117</f>
        <v>-0.60544883971495767</v>
      </c>
      <c r="M18" s="24">
        <f>(Raw!O18-Raw!O$116)/Raw!O$117</f>
        <v>0.42209319059264577</v>
      </c>
      <c r="N18" s="24">
        <f>(Raw!P18-Raw!P$116)/Raw!P$117</f>
        <v>-0.35386762914736491</v>
      </c>
      <c r="O18" s="24">
        <f>(Raw!Q18-Raw!Q$116)/Raw!Q$117</f>
        <v>-0.55345767355529951</v>
      </c>
      <c r="P18" s="24">
        <f>(Raw!R18-Raw!R$116)/Raw!R$117</f>
        <v>-0.39085570284407151</v>
      </c>
      <c r="Q18" s="24">
        <f>(Raw!S18-Raw!S$116)/Raw!S$117</f>
        <v>-0.68694447171322448</v>
      </c>
    </row>
    <row r="19" spans="1:17">
      <c r="A19" s="47" t="s">
        <v>201</v>
      </c>
      <c r="B19" s="24">
        <f>(Raw!D19-Raw!D$116)/Raw!D$117</f>
        <v>-0.91802901203607723</v>
      </c>
      <c r="C19" s="24">
        <f>(Raw!E19-Raw!E$116)/Raw!E$117</f>
        <v>0.71261982478324937</v>
      </c>
      <c r="D19" s="24">
        <f>(Raw!F19-Raw!F$116)/Raw!F$117</f>
        <v>-1.1401890753558377</v>
      </c>
      <c r="E19" s="24">
        <f>(Raw!G19-Raw!G$116)/Raw!G$117</f>
        <v>-0.36423262088297365</v>
      </c>
      <c r="F19" s="24">
        <f>(Raw!H19-Raw!H$116)/Raw!H$117</f>
        <v>-0.4458396053297905</v>
      </c>
      <c r="G19" s="24">
        <f>(Raw!I19-Raw!I$116)/Raw!I$117</f>
        <v>-1.0743914501050904</v>
      </c>
      <c r="H19" s="24">
        <f>(Raw!J19-Raw!J$116)/Raw!J$117</f>
        <v>-0.38823785039676323</v>
      </c>
      <c r="I19" s="24">
        <f>(Raw!K19-Raw!K$116)/Raw!K$117</f>
        <v>-0.50565105918259245</v>
      </c>
      <c r="J19" s="24">
        <f>(Raw!L19-Raw!L$116)/Raw!L$117</f>
        <v>0.26195230903938133</v>
      </c>
      <c r="K19" s="24">
        <f>(Raw!M19-Raw!M$116)/Raw!M$117</f>
        <v>-0.40501390387490549</v>
      </c>
      <c r="L19" s="24">
        <f>(Raw!N19-Raw!N$116)/Raw!N$117</f>
        <v>-0.25793153562886689</v>
      </c>
      <c r="M19" s="24">
        <f>(Raw!O19-Raw!O$116)/Raw!O$117</f>
        <v>0.90328789644641772</v>
      </c>
      <c r="N19" s="24">
        <f>(Raw!P19-Raw!P$116)/Raw!P$117</f>
        <v>-2.1514934110104011</v>
      </c>
      <c r="O19" s="24">
        <f>(Raw!Q19-Raw!Q$116)/Raw!Q$117</f>
        <v>0.21535724921784138</v>
      </c>
      <c r="P19" s="24">
        <f>(Raw!R19-Raw!R$116)/Raw!R$117</f>
        <v>1.6610574900380164</v>
      </c>
      <c r="Q19" s="24">
        <f>(Raw!S19-Raw!S$116)/Raw!S$117</f>
        <v>-1.140824280840832</v>
      </c>
    </row>
    <row r="20" spans="1:17">
      <c r="A20" s="47" t="s">
        <v>7</v>
      </c>
      <c r="B20" s="24">
        <f>(Raw!D20-Raw!D$116)/Raw!D$117</f>
        <v>-0.54766157044899244</v>
      </c>
      <c r="C20" s="24">
        <f>(Raw!E20-Raw!E$116)/Raw!E$117</f>
        <v>6.0257265988610378E-2</v>
      </c>
      <c r="D20" s="24">
        <f>(Raw!F20-Raw!F$116)/Raw!F$117</f>
        <v>-0.42821628827961877</v>
      </c>
      <c r="E20" s="24">
        <f>(Raw!G20-Raw!G$116)/Raw!G$117</f>
        <v>-0.62379752328148608</v>
      </c>
      <c r="F20" s="24">
        <f>(Raw!H20-Raw!H$116)/Raw!H$117</f>
        <v>-6.402195024631939E-2</v>
      </c>
      <c r="G20" s="24">
        <f>(Raw!I20-Raw!I$116)/Raw!I$117</f>
        <v>-0.92264346724414248</v>
      </c>
      <c r="H20" s="24">
        <f>(Raw!J20-Raw!J$116)/Raw!J$117</f>
        <v>-0.54531571213097318</v>
      </c>
      <c r="I20" s="24">
        <f>(Raw!K20-Raw!K$116)/Raw!K$117</f>
        <v>0.43904285584374686</v>
      </c>
      <c r="J20" s="24">
        <f>(Raw!L20-Raw!L$116)/Raw!L$117</f>
        <v>0.26195230903938133</v>
      </c>
      <c r="K20" s="24">
        <f>(Raw!M20-Raw!M$116)/Raw!M$117</f>
        <v>-0.40501390387490549</v>
      </c>
      <c r="L20" s="24">
        <f>(Raw!N20-Raw!N$116)/Raw!N$117</f>
        <v>-1.1962282566613118</v>
      </c>
      <c r="M20" s="24">
        <f>(Raw!O20-Raw!O$116)/Raw!O$117</f>
        <v>1.1401837516359672</v>
      </c>
      <c r="N20" s="24">
        <f>(Raw!P20-Raw!P$116)/Raw!P$117</f>
        <v>-0.28728890111557293</v>
      </c>
      <c r="O20" s="24">
        <f>(Raw!Q20-Raw!Q$116)/Raw!Q$117</f>
        <v>-0.32130277801628526</v>
      </c>
      <c r="P20" s="24">
        <f>(Raw!R20-Raw!R$116)/Raw!R$117</f>
        <v>-0.26702447155940134</v>
      </c>
      <c r="Q20" s="24">
        <f>(Raw!S20-Raw!S$116)/Raw!S$117</f>
        <v>-0.63982454151692114</v>
      </c>
    </row>
    <row r="21" spans="1:17">
      <c r="A21" s="47" t="s">
        <v>234</v>
      </c>
      <c r="B21" s="24">
        <f>(Raw!D21-Raw!D$116)/Raw!D$117</f>
        <v>-0.67774335092438953</v>
      </c>
      <c r="C21" s="24">
        <f>(Raw!E21-Raw!E$116)/Raw!E$117</f>
        <v>-0.26592401340870914</v>
      </c>
      <c r="D21" s="24">
        <f>(Raw!F21-Raw!F$116)/Raw!F$117</f>
        <v>-0.96219587858678302</v>
      </c>
      <c r="E21" s="24">
        <f>(Raw!G21-Raw!G$116)/Raw!G$117</f>
        <v>-0.88336242567999845</v>
      </c>
      <c r="F21" s="24">
        <f>(Raw!H21-Raw!H$116)/Raw!H$117</f>
        <v>-0.8276572604132616</v>
      </c>
      <c r="G21" s="24">
        <f>(Raw!I21-Raw!I$116)/Raw!I$117</f>
        <v>-0.46739951866129859</v>
      </c>
      <c r="H21" s="24">
        <f>(Raw!J21-Raw!J$116)/Raw!J$117</f>
        <v>-0.88006591201014206</v>
      </c>
      <c r="I21" s="24">
        <f>(Raw!K21-Raw!K$116)/Raw!K$117</f>
        <v>-3.3304101669422825E-2</v>
      </c>
      <c r="J21" s="24">
        <f>(Raw!L21-Raw!L$116)/Raw!L$117</f>
        <v>0.26195230903938133</v>
      </c>
      <c r="K21" s="24">
        <f>(Raw!M21-Raw!M$116)/Raw!M$117</f>
        <v>-0.40501390387490549</v>
      </c>
      <c r="L21" s="24">
        <f>(Raw!N21-Raw!N$116)/Raw!N$117</f>
        <v>0.59100359292429749</v>
      </c>
      <c r="M21" s="24">
        <f>(Raw!O21-Raw!O$116)/Raw!O$117</f>
        <v>-0.59211718943761227</v>
      </c>
      <c r="N21" s="24">
        <f>(Raw!P21-Raw!P$116)/Raw!P$117</f>
        <v>-0.68343239540706158</v>
      </c>
      <c r="O21" s="24">
        <f>(Raw!Q21-Raw!Q$116)/Raw!Q$117</f>
        <v>9.2292264495296414E-2</v>
      </c>
      <c r="P21" s="24">
        <f>(Raw!R21-Raw!R$116)/Raw!R$117</f>
        <v>-1.1341623610679032</v>
      </c>
      <c r="Q21" s="24">
        <f>(Raw!S21-Raw!S$116)/Raw!S$117</f>
        <v>-0.6123326553669034</v>
      </c>
    </row>
    <row r="22" spans="1:17">
      <c r="A22" s="47" t="s">
        <v>129</v>
      </c>
      <c r="B22" s="24">
        <f>(Raw!D22-Raw!D$116)/Raw!D$117</f>
        <v>0.14635120820456637</v>
      </c>
      <c r="C22" s="24">
        <f>(Raw!E22-Raw!E$116)/Raw!E$117</f>
        <v>-0.26592401340870914</v>
      </c>
      <c r="D22" s="24">
        <f>(Raw!F22-Raw!F$116)/Raw!F$117</f>
        <v>-0.25022309151056404</v>
      </c>
      <c r="E22" s="24">
        <f>(Raw!G22-Raw!G$116)/Raw!G$117</f>
        <v>0.15489718391405113</v>
      </c>
      <c r="F22" s="24">
        <f>(Raw!H22-Raw!H$116)/Raw!H$117</f>
        <v>-0.4458396053297905</v>
      </c>
      <c r="G22" s="24">
        <f>(Raw!I22-Raw!I$116)/Raw!I$117</f>
        <v>0.59483636136533713</v>
      </c>
      <c r="H22" s="24">
        <f>(Raw!J22-Raw!J$116)/Raw!J$117</f>
        <v>-0.19782947033975604</v>
      </c>
      <c r="I22" s="24">
        <f>(Raw!K22-Raw!K$116)/Raw!K$117</f>
        <v>0.43904285584374686</v>
      </c>
      <c r="J22" s="24">
        <f>(Raw!L22-Raw!L$116)/Raw!L$117</f>
        <v>1.5728027451487934</v>
      </c>
      <c r="K22" s="24">
        <f>(Raw!M22-Raw!M$116)/Raw!M$117</f>
        <v>-0.40501390387490549</v>
      </c>
      <c r="L22" s="24">
        <f>(Raw!N22-Raw!N$116)/Raw!N$117</f>
        <v>0.91866276534832603</v>
      </c>
      <c r="M22" s="24">
        <f>(Raw!O22-Raw!O$116)/Raw!O$117</f>
        <v>-1.4878796418730957</v>
      </c>
      <c r="N22" s="24">
        <f>(Raw!P22-Raw!P$116)/Raw!P$117</f>
        <v>-1.0075497089148959</v>
      </c>
      <c r="O22" s="24">
        <f>(Raw!Q22-Raw!Q$116)/Raw!Q$117</f>
        <v>0.34494628984021936</v>
      </c>
      <c r="P22" s="24">
        <f>(Raw!R22-Raw!R$116)/Raw!R$117</f>
        <v>-0.4188489093248724</v>
      </c>
      <c r="Q22" s="24">
        <f>(Raw!S22-Raw!S$116)/Raw!S$117</f>
        <v>0.15883003282914387</v>
      </c>
    </row>
    <row r="23" spans="1:17">
      <c r="A23" s="47" t="s">
        <v>85</v>
      </c>
      <c r="B23" s="24">
        <f>(Raw!D23-Raw!D$116)/Raw!D$117</f>
        <v>-0.60377969415543864</v>
      </c>
      <c r="C23" s="24">
        <f>(Raw!E23-Raw!E$116)/Raw!E$117</f>
        <v>6.0257265988610378E-2</v>
      </c>
      <c r="D23" s="24">
        <f>(Raw!F23-Raw!F$116)/Raw!F$117</f>
        <v>-0.60620948504867356</v>
      </c>
      <c r="E23" s="24">
        <f>(Raw!G23-Raw!G$116)/Raw!G$117</f>
        <v>-0.62379752328148608</v>
      </c>
      <c r="F23" s="24">
        <f>(Raw!H23-Raw!H$116)/Raw!H$117</f>
        <v>-0.4458396053297905</v>
      </c>
      <c r="G23" s="24">
        <f>(Raw!I23-Raw!I$116)/Raw!I$117</f>
        <v>-0.46739951866129859</v>
      </c>
      <c r="H23" s="24">
        <f>(Raw!J23-Raw!J$116)/Raw!J$117</f>
        <v>-0.51117228795332115</v>
      </c>
      <c r="I23" s="24">
        <f>(Raw!K23-Raw!K$116)/Raw!K$117</f>
        <v>-3.3304101669422825E-2</v>
      </c>
      <c r="J23" s="24">
        <f>(Raw!L23-Raw!L$116)/Raw!L$117</f>
        <v>0.91737752709408737</v>
      </c>
      <c r="K23" s="24">
        <f>(Raw!M23-Raw!M$116)/Raw!M$117</f>
        <v>-0.40501390387490549</v>
      </c>
      <c r="L23" s="24">
        <f>(Raw!N23-Raw!N$116)/Raw!N$117</f>
        <v>-0.23807340396680468</v>
      </c>
      <c r="M23" s="24">
        <f>(Raw!O23-Raw!O$116)/Raw!O$117</f>
        <v>0.71081001410490907</v>
      </c>
      <c r="N23" s="24">
        <f>(Raw!P23-Raw!P$116)/Raw!P$117</f>
        <v>-0.91782861953430883</v>
      </c>
      <c r="O23" s="24">
        <f>(Raw!Q23-Raw!Q$116)/Raw!Q$117</f>
        <v>0.34078613278601028</v>
      </c>
      <c r="P23" s="24">
        <f>(Raw!R23-Raw!R$116)/Raw!R$117</f>
        <v>-0.23086126560838358</v>
      </c>
      <c r="Q23" s="24">
        <f>(Raw!S23-Raw!S$116)/Raw!S$117</f>
        <v>-0.60513958143268931</v>
      </c>
    </row>
    <row r="24" spans="1:17">
      <c r="A24" s="47" t="s">
        <v>83</v>
      </c>
      <c r="B24" s="24">
        <f>(Raw!D24-Raw!D$116)/Raw!D$117</f>
        <v>-0.38052447215126556</v>
      </c>
      <c r="C24" s="24">
        <f>(Raw!E24-Raw!E$116)/Raw!E$117</f>
        <v>-0.26592401340870914</v>
      </c>
      <c r="D24" s="24">
        <f>(Raw!F24-Raw!F$116)/Raw!F$117</f>
        <v>-0.25022309151056404</v>
      </c>
      <c r="E24" s="24">
        <f>(Raw!G24-Raw!G$116)/Raw!G$117</f>
        <v>-0.36423262088297365</v>
      </c>
      <c r="F24" s="24">
        <f>(Raw!H24-Raw!H$116)/Raw!H$117</f>
        <v>-0.4458396053297905</v>
      </c>
      <c r="G24" s="24">
        <f>(Raw!I24-Raw!I$116)/Raw!I$117</f>
        <v>0.29134039564344122</v>
      </c>
      <c r="H24" s="24">
        <f>(Raw!J24-Raw!J$116)/Raw!J$117</f>
        <v>-0.3054084222748758</v>
      </c>
      <c r="I24" s="24">
        <f>(Raw!K24-Raw!K$116)/Raw!K$117</f>
        <v>-0.50565105918259245</v>
      </c>
      <c r="J24" s="24">
        <f>(Raw!L24-Raw!L$116)/Raw!L$117</f>
        <v>-0.39347290901532478</v>
      </c>
      <c r="K24" s="24">
        <f>(Raw!M24-Raw!M$116)/Raw!M$117</f>
        <v>-0.40501390387490549</v>
      </c>
      <c r="L24" s="24">
        <f>(Raw!N24-Raw!N$116)/Raw!N$117</f>
        <v>-8.417288358582152E-2</v>
      </c>
      <c r="M24" s="24">
        <f>(Raw!O24-Raw!O$116)/Raw!O$117</f>
        <v>-0.59211718943761227</v>
      </c>
      <c r="N24" s="24">
        <f>(Raw!P24-Raw!P$116)/Raw!P$117</f>
        <v>-0.4737093396045905</v>
      </c>
      <c r="O24" s="24">
        <f>(Raw!Q24-Raw!Q$116)/Raw!Q$117</f>
        <v>-0.34243515008539177</v>
      </c>
      <c r="P24" s="24">
        <f>(Raw!R24-Raw!R$116)/Raw!R$117</f>
        <v>4.7174730844258489E-3</v>
      </c>
      <c r="Q24" s="24">
        <f>(Raw!S24-Raw!S$116)/Raw!S$117</f>
        <v>-0.43624000852033501</v>
      </c>
    </row>
    <row r="25" spans="1:17">
      <c r="A25" s="47" t="s">
        <v>147</v>
      </c>
      <c r="B25" s="24">
        <f>(Raw!D25-Raw!D$116)/Raw!D$117</f>
        <v>-0.68678443061928762</v>
      </c>
      <c r="C25" s="24">
        <f>(Raw!E25-Raw!E$116)/Raw!E$117</f>
        <v>-0.59210529280602864</v>
      </c>
      <c r="D25" s="24">
        <f>(Raw!F25-Raw!F$116)/Raw!F$117</f>
        <v>-0.78420268181772823</v>
      </c>
      <c r="E25" s="24">
        <f>(Raw!G25-Raw!G$116)/Raw!G$117</f>
        <v>-0.88336242567999845</v>
      </c>
      <c r="F25" s="24">
        <f>(Raw!H25-Raw!H$116)/Raw!H$117</f>
        <v>-1.0185660879549971</v>
      </c>
      <c r="G25" s="24">
        <f>(Raw!I25-Raw!I$116)/Raw!I$117</f>
        <v>-0.61914750152224651</v>
      </c>
      <c r="H25" s="24">
        <f>(Raw!J25-Raw!J$116)/Raw!J$117</f>
        <v>-0.94076532894187426</v>
      </c>
      <c r="I25" s="24">
        <f>(Raw!K25-Raw!K$116)/Raw!K$117</f>
        <v>-3.3304101669422825E-2</v>
      </c>
      <c r="J25" s="24">
        <f>(Raw!L25-Raw!L$116)/Raw!L$117</f>
        <v>0.26195230903938133</v>
      </c>
      <c r="K25" s="24">
        <f>(Raw!M25-Raw!M$116)/Raw!M$117</f>
        <v>-0.40501390387490549</v>
      </c>
      <c r="L25" s="24">
        <f>(Raw!N25-Raw!N$116)/Raw!N$117</f>
        <v>0.72008144872770252</v>
      </c>
      <c r="M25" s="24">
        <f>(Raw!O25-Raw!O$116)/Raw!O$117</f>
        <v>-0.36262432972273606</v>
      </c>
      <c r="N25" s="24">
        <f>(Raw!P25-Raw!P$116)/Raw!P$117</f>
        <v>-0.8407246247565886</v>
      </c>
      <c r="O25" s="24">
        <f>(Raw!Q25-Raw!Q$116)/Raw!Q$117</f>
        <v>0.73170659402720217</v>
      </c>
      <c r="P25" s="24">
        <f>(Raw!R25-Raw!R$116)/Raw!R$117</f>
        <v>-1.1744464846870581</v>
      </c>
      <c r="Q25" s="24">
        <f>(Raw!S25-Raw!S$116)/Raw!S$117</f>
        <v>-0.78482237169852309</v>
      </c>
    </row>
    <row r="26" spans="1:17">
      <c r="A26" s="47" t="s">
        <v>84</v>
      </c>
      <c r="B26" s="24">
        <f>(Raw!D26-Raw!D$116)/Raw!D$117</f>
        <v>-0.5195400774663137</v>
      </c>
      <c r="C26" s="24">
        <f>(Raw!E26-Raw!E$116)/Raw!E$117</f>
        <v>6.0257265988610378E-2</v>
      </c>
      <c r="D26" s="24">
        <f>(Raw!F26-Raw!F$116)/Raw!F$117</f>
        <v>-0.78420268181772823</v>
      </c>
      <c r="E26" s="24">
        <f>(Raw!G26-Raw!G$116)/Raw!G$117</f>
        <v>-0.62379752328148608</v>
      </c>
      <c r="F26" s="24">
        <f>(Raw!H26-Raw!H$116)/Raw!H$117</f>
        <v>-0.63674843287152605</v>
      </c>
      <c r="G26" s="24">
        <f>(Raw!I26-Raw!I$116)/Raw!I$117</f>
        <v>-0.3156515358003506</v>
      </c>
      <c r="H26" s="24">
        <f>(Raw!J26-Raw!J$116)/Raw!J$117</f>
        <v>-0.5945436533117785</v>
      </c>
      <c r="I26" s="24">
        <f>(Raw!K26-Raw!K$116)/Raw!K$117</f>
        <v>-3.3304101669422825E-2</v>
      </c>
      <c r="J26" s="24">
        <f>(Raw!L26-Raw!L$116)/Raw!L$117</f>
        <v>0.91737752709408737</v>
      </c>
      <c r="K26" s="24">
        <f>(Raw!M26-Raw!M$116)/Raw!M$117</f>
        <v>-0.40501390387490549</v>
      </c>
      <c r="L26" s="24">
        <f>(Raw!N26-Raw!N$116)/Raw!N$117</f>
        <v>0.22362815717614437</v>
      </c>
      <c r="M26" s="24">
        <f>(Raw!O26-Raw!O$116)/Raw!O$117</f>
        <v>0.5701531000861142</v>
      </c>
      <c r="N26" s="24">
        <f>(Raw!P26-Raw!P$116)/Raw!P$117</f>
        <v>-1.1028783820073511</v>
      </c>
      <c r="O26" s="24">
        <f>(Raw!Q26-Raw!Q$116)/Raw!Q$117</f>
        <v>0.48738097116061535</v>
      </c>
      <c r="P26" s="24">
        <f>(Raw!R26-Raw!R$116)/Raw!R$117</f>
        <v>-0.33909064473370559</v>
      </c>
      <c r="Q26" s="24">
        <f>(Raw!S26-Raw!S$116)/Raw!S$117</f>
        <v>-0.67855332821871073</v>
      </c>
    </row>
    <row r="27" spans="1:17">
      <c r="A27" s="47" t="s">
        <v>184</v>
      </c>
      <c r="B27" s="24">
        <f>(Raw!D27-Raw!D$116)/Raw!D$117</f>
        <v>-0.47025577362591414</v>
      </c>
      <c r="C27" s="24">
        <f>(Raw!E27-Raw!E$116)/Raw!E$117</f>
        <v>6.0257265988610378E-2</v>
      </c>
      <c r="D27" s="24">
        <f>(Raw!F27-Raw!F$116)/Raw!F$117</f>
        <v>-0.42821628827961877</v>
      </c>
      <c r="E27" s="24">
        <f>(Raw!G27-Raw!G$116)/Raw!G$117</f>
        <v>-0.62379752328148608</v>
      </c>
      <c r="F27" s="24">
        <f>(Raw!H27-Raw!H$116)/Raw!H$117</f>
        <v>-0.25493077778805495</v>
      </c>
      <c r="G27" s="24">
        <f>(Raw!I27-Raw!I$116)/Raw!I$117</f>
        <v>-0.16390355293940265</v>
      </c>
      <c r="H27" s="24">
        <f>(Raw!J27-Raw!J$116)/Raw!J$117</f>
        <v>-0.42780085368117654</v>
      </c>
      <c r="I27" s="24">
        <f>(Raw!K27-Raw!K$116)/Raw!K$117</f>
        <v>-3.3304101669422825E-2</v>
      </c>
      <c r="J27" s="24">
        <f>(Raw!L27-Raw!L$116)/Raw!L$117</f>
        <v>0.91737752709408737</v>
      </c>
      <c r="K27" s="24">
        <f>(Raw!M27-Raw!M$116)/Raw!M$117</f>
        <v>-0.40501390387490549</v>
      </c>
      <c r="L27" s="24">
        <f>(Raw!N27-Raw!N$116)/Raw!N$117</f>
        <v>-0.13878274565649307</v>
      </c>
      <c r="M27" s="24">
        <f>(Raw!O27-Raw!O$116)/Raw!O$117</f>
        <v>0.77743697337696971</v>
      </c>
      <c r="N27" s="24">
        <f>(Raw!P27-Raw!P$116)/Raw!P$117</f>
        <v>-1.1028783820073511</v>
      </c>
      <c r="O27" s="24">
        <f>(Raw!Q27-Raw!Q$116)/Raw!Q$117</f>
        <v>0.27765233229757125</v>
      </c>
      <c r="P27" s="24">
        <f>(Raw!R27-Raw!R$116)/Raw!R$117</f>
        <v>9.7594529333317418E-3</v>
      </c>
      <c r="Q27" s="24">
        <f>(Raw!S27-Raw!S$116)/Raw!S$117</f>
        <v>-0.6271413687036661</v>
      </c>
    </row>
    <row r="28" spans="1:17">
      <c r="A28" s="47" t="s">
        <v>174</v>
      </c>
      <c r="B28" s="24">
        <f>(Raw!D28-Raw!D$116)/Raw!D$117</f>
        <v>-0.37486573175536719</v>
      </c>
      <c r="C28" s="24">
        <f>(Raw!E28-Raw!E$116)/Raw!E$117</f>
        <v>0.38643854538592987</v>
      </c>
      <c r="D28" s="24">
        <f>(Raw!F28-Raw!F$116)/Raw!F$117</f>
        <v>-0.78420268181772823</v>
      </c>
      <c r="E28" s="24">
        <f>(Raw!G28-Raw!G$116)/Raw!G$117</f>
        <v>-0.88336242567999845</v>
      </c>
      <c r="F28" s="24">
        <f>(Raw!H28-Raw!H$116)/Raw!H$117</f>
        <v>-0.63674843287152605</v>
      </c>
      <c r="G28" s="24">
        <f>(Raw!I28-Raw!I$116)/Raw!I$117</f>
        <v>-0.61914750152224651</v>
      </c>
      <c r="H28" s="24">
        <f>(Raw!J28-Raw!J$116)/Raw!J$117</f>
        <v>-0.64810733358304873</v>
      </c>
      <c r="I28" s="24">
        <f>(Raw!K28-Raw!K$116)/Raw!K$117</f>
        <v>0.91138981335691649</v>
      </c>
      <c r="J28" s="24">
        <f>(Raw!L28-Raw!L$116)/Raw!L$117</f>
        <v>0.91737752709408737</v>
      </c>
      <c r="K28" s="24">
        <f>(Raw!M28-Raw!M$116)/Raw!M$117</f>
        <v>-0.40501390387490549</v>
      </c>
      <c r="L28" s="24">
        <f>(Raw!N28-Raw!N$116)/Raw!N$117</f>
        <v>0.44206760545882995</v>
      </c>
      <c r="M28" s="24">
        <f>(Raw!O28-Raw!O$116)/Raw!O$117</f>
        <v>0.4146901951179725</v>
      </c>
      <c r="N28" s="24">
        <f>(Raw!P28-Raw!P$116)/Raw!P$117</f>
        <v>3.6920540821242055E-2</v>
      </c>
      <c r="O28" s="24">
        <f>(Raw!Q28-Raw!Q$116)/Raw!Q$117</f>
        <v>5.3151158625294348E-2</v>
      </c>
      <c r="P28" s="24">
        <f>(Raw!R28-Raw!R$116)/Raw!R$117</f>
        <v>-0.78426756703858402</v>
      </c>
      <c r="Q28" s="24">
        <f>(Raw!S28-Raw!S$116)/Raw!S$117</f>
        <v>-0.37865639053494082</v>
      </c>
    </row>
    <row r="29" spans="1:17">
      <c r="A29" s="47" t="s">
        <v>180</v>
      </c>
      <c r="B29" s="24">
        <f>(Raw!D29-Raw!D$116)/Raw!D$117</f>
        <v>-0.3569901372719726</v>
      </c>
      <c r="C29" s="24">
        <f>(Raw!E29-Raw!E$116)/Raw!E$117</f>
        <v>-0.59210529280602864</v>
      </c>
      <c r="D29" s="24">
        <f>(Raw!F29-Raw!F$116)/Raw!F$117</f>
        <v>-0.42821628827961877</v>
      </c>
      <c r="E29" s="24">
        <f>(Raw!G29-Raw!G$116)/Raw!G$117</f>
        <v>0.15489718391405113</v>
      </c>
      <c r="F29" s="24">
        <f>(Raw!H29-Raw!H$116)/Raw!H$117</f>
        <v>-0.4458396053297905</v>
      </c>
      <c r="G29" s="24">
        <f>(Raw!I29-Raw!I$116)/Raw!I$117</f>
        <v>1.2018282928091291</v>
      </c>
      <c r="H29" s="24">
        <f>(Raw!J29-Raw!J$116)/Raw!J$117</f>
        <v>-0.46736392587927716</v>
      </c>
      <c r="I29" s="24">
        <f>(Raw!K29-Raw!K$116)/Raw!K$117</f>
        <v>-0.50565105918259245</v>
      </c>
      <c r="J29" s="24">
        <f>(Raw!L29-Raw!L$116)/Raw!L$117</f>
        <v>0.26195230903938133</v>
      </c>
      <c r="K29" s="24">
        <f>(Raw!M29-Raw!M$116)/Raw!M$117</f>
        <v>-0.40501390387490549</v>
      </c>
      <c r="L29" s="24">
        <f>(Raw!N29-Raw!N$116)/Raw!N$117</f>
        <v>0.71015238289667137</v>
      </c>
      <c r="M29" s="24">
        <f>(Raw!O29-Raw!O$116)/Raw!O$117</f>
        <v>-0.97707295412062967</v>
      </c>
      <c r="N29" s="24">
        <f>(Raw!P29-Raw!P$116)/Raw!P$117</f>
        <v>2.9625769312965351E-2</v>
      </c>
      <c r="O29" s="24">
        <f>(Raw!Q29-Raw!Q$116)/Raw!Q$117</f>
        <v>0.21888438949398531</v>
      </c>
      <c r="P29" s="24">
        <f>(Raw!R29-Raw!R$116)/Raw!R$117</f>
        <v>-0.65847631410294405</v>
      </c>
      <c r="Q29" s="24">
        <f>(Raw!S29-Raw!S$116)/Raw!S$117</f>
        <v>-9.9318663553058587E-2</v>
      </c>
    </row>
    <row r="30" spans="1:17">
      <c r="A30" s="47" t="s">
        <v>50</v>
      </c>
      <c r="B30" s="24">
        <f>(Raw!D30-Raw!D$116)/Raw!D$117</f>
        <v>-0.46977382463171624</v>
      </c>
      <c r="C30" s="24">
        <f>(Raw!E30-Raw!E$116)/Raw!E$117</f>
        <v>6.0257265988610378E-2</v>
      </c>
      <c r="D30" s="24">
        <f>(Raw!F30-Raw!F$116)/Raw!F$117</f>
        <v>-0.78420268181772823</v>
      </c>
      <c r="E30" s="24">
        <f>(Raw!G30-Raw!G$116)/Raw!G$117</f>
        <v>-0.62379752328148608</v>
      </c>
      <c r="F30" s="24">
        <f>(Raw!H30-Raw!H$116)/Raw!H$117</f>
        <v>-0.4458396053297905</v>
      </c>
      <c r="G30" s="24">
        <f>(Raw!I30-Raw!I$116)/Raw!I$117</f>
        <v>-0.46739951866129859</v>
      </c>
      <c r="H30" s="24">
        <f>(Raw!J30-Raw!J$116)/Raw!J$117</f>
        <v>-0.77131273975789172</v>
      </c>
      <c r="I30" s="24">
        <f>(Raw!K30-Raw!K$116)/Raw!K$117</f>
        <v>0.43904285584374686</v>
      </c>
      <c r="J30" s="24">
        <f>(Raw!L30-Raw!L$116)/Raw!L$117</f>
        <v>0.26195230903938133</v>
      </c>
      <c r="K30" s="24">
        <f>(Raw!M30-Raw!M$116)/Raw!M$117</f>
        <v>-0.25465830350313745</v>
      </c>
      <c r="L30" s="24">
        <f>(Raw!N30-Raw!N$116)/Raw!N$117</f>
        <v>0.26830895341578476</v>
      </c>
      <c r="M30" s="24">
        <f>(Raw!O30-Raw!O$116)/Raw!O$117</f>
        <v>-2.9489533362432523E-2</v>
      </c>
      <c r="N30" s="24">
        <f>(Raw!P30-Raw!P$116)/Raw!P$117</f>
        <v>-0.55360381324274088</v>
      </c>
      <c r="O30" s="24">
        <f>(Raw!Q30-Raw!Q$116)/Raw!Q$117</f>
        <v>0.39334820103300544</v>
      </c>
      <c r="P30" s="24">
        <f>(Raw!R30-Raw!R$116)/Raw!R$117</f>
        <v>-0.98517560629842771</v>
      </c>
      <c r="Q30" s="24">
        <f>(Raw!S30-Raw!S$116)/Raw!S$117</f>
        <v>-0.4608916072378379</v>
      </c>
    </row>
    <row r="31" spans="1:17">
      <c r="A31" s="47" t="s">
        <v>6</v>
      </c>
      <c r="B31" s="24">
        <f>(Raw!D31-Raw!D$116)/Raw!D$117</f>
        <v>0.24324947450605378</v>
      </c>
      <c r="C31" s="24">
        <f>(Raw!E31-Raw!E$116)/Raw!E$117</f>
        <v>-0.59210529280602864</v>
      </c>
      <c r="D31" s="24">
        <f>(Raw!F31-Raw!F$116)/Raw!F$117</f>
        <v>-0.60620948504867356</v>
      </c>
      <c r="E31" s="24">
        <f>(Raw!G31-Raw!G$116)/Raw!G$117</f>
        <v>-0.36423262088297365</v>
      </c>
      <c r="F31" s="24">
        <f>(Raw!H31-Raw!H$116)/Raw!H$117</f>
        <v>-0.63674843287152605</v>
      </c>
      <c r="G31" s="24">
        <f>(Raw!I31-Raw!I$116)/Raw!I$117</f>
        <v>0.59483636136533713</v>
      </c>
      <c r="H31" s="24">
        <f>(Raw!J31-Raw!J$116)/Raw!J$117</f>
        <v>-0.57151042487962123</v>
      </c>
      <c r="I31" s="24">
        <f>(Raw!K31-Raw!K$116)/Raw!K$117</f>
        <v>0.91138981335691649</v>
      </c>
      <c r="J31" s="24">
        <f>(Raw!L31-Raw!L$116)/Raw!L$117</f>
        <v>1.5728027451487934</v>
      </c>
      <c r="K31" s="24">
        <f>(Raw!M31-Raw!M$116)/Raw!M$117</f>
        <v>-0.40501390387490549</v>
      </c>
      <c r="L31" s="24">
        <f>(Raw!N31-Raw!N$116)/Raw!N$117</f>
        <v>2.4179517058340316</v>
      </c>
      <c r="M31" s="24">
        <f>(Raw!O31-Raw!O$116)/Raw!O$117</f>
        <v>-2.8944487820610445</v>
      </c>
      <c r="N31" s="24">
        <f>(Raw!P31-Raw!P$116)/Raw!P$117</f>
        <v>-0.83323447097626724</v>
      </c>
      <c r="O31" s="24">
        <f>(Raw!Q31-Raw!Q$116)/Raw!Q$117</f>
        <v>1.1626949777705269</v>
      </c>
      <c r="P31" s="24">
        <f>(Raw!R31-Raw!R$116)/Raw!R$117</f>
        <v>-1.0159917793998858</v>
      </c>
      <c r="Q31" s="24">
        <f>(Raw!S31-Raw!S$116)/Raw!S$117</f>
        <v>0.22759267682341916</v>
      </c>
    </row>
    <row r="32" spans="1:17">
      <c r="A32" s="47" t="s">
        <v>8</v>
      </c>
      <c r="B32" s="24">
        <f>(Raw!D32-Raw!D$116)/Raw!D$117</f>
        <v>-0.6250778887693822</v>
      </c>
      <c r="C32" s="24">
        <f>(Raw!E32-Raw!E$116)/Raw!E$117</f>
        <v>-0.59210529280602864</v>
      </c>
      <c r="D32" s="24">
        <f>(Raw!F32-Raw!F$116)/Raw!F$117</f>
        <v>0.28375649879660009</v>
      </c>
      <c r="E32" s="24">
        <f>(Raw!G32-Raw!G$116)/Raw!G$117</f>
        <v>-0.62379752328148608</v>
      </c>
      <c r="F32" s="24">
        <f>(Raw!H32-Raw!H$116)/Raw!H$117</f>
        <v>0.12688687729541617</v>
      </c>
      <c r="G32" s="24">
        <f>(Raw!I32-Raw!I$116)/Raw!I$117</f>
        <v>-0.77089548438319444</v>
      </c>
      <c r="H32" s="24">
        <f>(Raw!J32-Raw!J$116)/Raw!J$117</f>
        <v>-0.16395701478038896</v>
      </c>
      <c r="I32" s="24">
        <f>(Raw!K32-Raw!K$116)/Raw!K$117</f>
        <v>-3.3304101669422825E-2</v>
      </c>
      <c r="J32" s="24">
        <f>(Raw!L32-Raw!L$116)/Raw!L$117</f>
        <v>-1.0488981270700308</v>
      </c>
      <c r="K32" s="24">
        <f>(Raw!M32-Raw!M$116)/Raw!M$117</f>
        <v>-0.40501390387490549</v>
      </c>
      <c r="L32" s="24">
        <f>(Raw!N32-Raw!N$116)/Raw!N$117</f>
        <v>-0.54587444472877067</v>
      </c>
      <c r="M32" s="24">
        <f>(Raw!O32-Raw!O$116)/Raw!O$117</f>
        <v>1.6583934348631062</v>
      </c>
      <c r="N32" s="24">
        <f>(Raw!P32-Raw!P$116)/Raw!P$117</f>
        <v>2.0429667050017994</v>
      </c>
      <c r="O32" s="24">
        <f>(Raw!Q32-Raw!Q$116)/Raw!Q$117</f>
        <v>-0.2207626233412269</v>
      </c>
      <c r="P32" s="24">
        <f>(Raw!R32-Raw!R$116)/Raw!R$117</f>
        <v>0.66271804264469725</v>
      </c>
      <c r="Q32" s="24">
        <f>(Raw!S32-Raw!S$116)/Raw!S$117</f>
        <v>-0.62324418716030394</v>
      </c>
    </row>
    <row r="33" spans="1:17">
      <c r="A33" s="47" t="s">
        <v>1</v>
      </c>
      <c r="B33" s="24">
        <f>(Raw!D33-Raw!D$116)/Raw!D$117</f>
        <v>-0.8783704825268871</v>
      </c>
      <c r="C33" s="24">
        <f>(Raw!E33-Raw!E$116)/Raw!E$117</f>
        <v>-0.59210529280602864</v>
      </c>
      <c r="D33" s="24">
        <f>(Raw!F33-Raw!F$116)/Raw!F$117</f>
        <v>-0.60620948504867356</v>
      </c>
      <c r="E33" s="24">
        <f>(Raw!G33-Raw!G$116)/Raw!G$117</f>
        <v>-0.36423262088297365</v>
      </c>
      <c r="F33" s="24">
        <f>(Raw!H33-Raw!H$116)/Raw!H$117</f>
        <v>-0.63674843287152605</v>
      </c>
      <c r="G33" s="24">
        <f>(Raw!I33-Raw!I$116)/Raw!I$117</f>
        <v>0.13959241278249326</v>
      </c>
      <c r="H33" s="24">
        <f>(Raw!J33-Raw!J$116)/Raw!J$117</f>
        <v>-0.74945369718602139</v>
      </c>
      <c r="I33" s="24">
        <f>(Raw!K33-Raw!K$116)/Raw!K$117</f>
        <v>-0.97799801669576214</v>
      </c>
      <c r="J33" s="24">
        <f>(Raw!L33-Raw!L$116)/Raw!L$117</f>
        <v>-0.39347290901532478</v>
      </c>
      <c r="K33" s="24">
        <f>(Raw!M33-Raw!M$116)/Raw!M$117</f>
        <v>-0.40501390387490549</v>
      </c>
      <c r="L33" s="24">
        <f>(Raw!N33-Raw!N$116)/Raw!N$117</f>
        <v>-0.29268326603747602</v>
      </c>
      <c r="M33" s="24">
        <f>(Raw!O33-Raw!O$116)/Raw!O$117</f>
        <v>0.82925794169968381</v>
      </c>
      <c r="N33" s="24">
        <f>(Raw!P33-Raw!P$116)/Raw!P$117</f>
        <v>0.3651827586006412</v>
      </c>
      <c r="O33" s="24">
        <f>(Raw!Q33-Raw!Q$116)/Raw!Q$117</f>
        <v>-0.36560646055547408</v>
      </c>
      <c r="P33" s="24">
        <f>(Raw!R33-Raw!R$116)/Raw!R$117</f>
        <v>-0.75332983833969991</v>
      </c>
      <c r="Q33" s="24">
        <f>(Raw!S33-Raw!S$116)/Raw!S$117</f>
        <v>-0.67051645379708957</v>
      </c>
    </row>
    <row r="34" spans="1:17">
      <c r="A34" s="47" t="s">
        <v>146</v>
      </c>
      <c r="B34" s="24">
        <f>(Raw!D34-Raw!D$116)/Raw!D$117</f>
        <v>-0.54954899823201731</v>
      </c>
      <c r="C34" s="24">
        <f>(Raw!E34-Raw!E$116)/Raw!E$117</f>
        <v>-0.91828657220334808</v>
      </c>
      <c r="D34" s="24">
        <f>(Raw!F34-Raw!F$116)/Raw!F$117</f>
        <v>-0.42821628827961877</v>
      </c>
      <c r="E34" s="24">
        <f>(Raw!G34-Raw!G$116)/Raw!G$117</f>
        <v>-0.88336242567999845</v>
      </c>
      <c r="F34" s="24">
        <f>(Raw!H34-Raw!H$116)/Raw!H$117</f>
        <v>-0.8276572604132616</v>
      </c>
      <c r="G34" s="24">
        <f>(Raw!I34-Raw!I$116)/Raw!I$117</f>
        <v>-0.16390355293940265</v>
      </c>
      <c r="H34" s="24">
        <f>(Raw!J34-Raw!J$116)/Raw!J$117</f>
        <v>-0.73247233094118613</v>
      </c>
      <c r="I34" s="24">
        <f>(Raw!K34-Raw!K$116)/Raw!K$117</f>
        <v>-0.50565105918259245</v>
      </c>
      <c r="J34" s="24">
        <f>(Raw!L34-Raw!L$116)/Raw!L$117</f>
        <v>0.26195230903938133</v>
      </c>
      <c r="K34" s="24">
        <f>(Raw!M34-Raw!M$116)/Raw!M$117</f>
        <v>-0.40501390387490549</v>
      </c>
      <c r="L34" s="24">
        <f>(Raw!N34-Raw!N$116)/Raw!N$117</f>
        <v>1.2264638061102922</v>
      </c>
      <c r="M34" s="24">
        <f>(Raw!O34-Raw!O$116)/Raw!O$117</f>
        <v>-1.3102077504809335</v>
      </c>
      <c r="N34" s="24">
        <f>(Raw!P34-Raw!P$116)/Raw!P$117</f>
        <v>-0.89315532620488003</v>
      </c>
      <c r="O34" s="24">
        <f>(Raw!Q34-Raw!Q$116)/Raw!Q$117</f>
        <v>1.0363892043428138</v>
      </c>
      <c r="P34" s="24">
        <f>(Raw!R34-Raw!R$116)/Raw!R$117</f>
        <v>-0.84843237695011542</v>
      </c>
      <c r="Q34" s="24">
        <f>(Raw!S34-Raw!S$116)/Raw!S$117</f>
        <v>-0.52445869903687714</v>
      </c>
    </row>
    <row r="35" spans="1:17">
      <c r="A35" s="47" t="s">
        <v>19</v>
      </c>
      <c r="B35" s="24">
        <f>(Raw!D35-Raw!D$116)/Raw!D$117</f>
        <v>-0.67794111212895902</v>
      </c>
      <c r="C35" s="24">
        <f>(Raw!E35-Raw!E$116)/Raw!E$117</f>
        <v>1.0388011041805689</v>
      </c>
      <c r="D35" s="24">
        <f>(Raw!F35-Raw!F$116)/Raw!F$117</f>
        <v>-0.42821628827961877</v>
      </c>
      <c r="E35" s="24">
        <f>(Raw!G35-Raw!G$116)/Raw!G$117</f>
        <v>-0.10466771848446126</v>
      </c>
      <c r="F35" s="24">
        <f>(Raw!H35-Raw!H$116)/Raw!H$117</f>
        <v>0.12688687729541617</v>
      </c>
      <c r="G35" s="24">
        <f>(Raw!I35-Raw!I$116)/Raw!I$117</f>
        <v>-1.2155570078454692E-2</v>
      </c>
      <c r="H35" s="24">
        <f>(Raw!J35-Raw!J$116)/Raw!J$117</f>
        <v>0.11885545436459401</v>
      </c>
      <c r="I35" s="24">
        <f>(Raw!K35-Raw!K$116)/Raw!K$117</f>
        <v>-0.50565105918259245</v>
      </c>
      <c r="J35" s="24">
        <f>(Raw!L35-Raw!L$116)/Raw!L$117</f>
        <v>0.26195230903938133</v>
      </c>
      <c r="K35" s="24">
        <f>(Raw!M35-Raw!M$116)/Raw!M$117</f>
        <v>-0.40501390387490549</v>
      </c>
      <c r="L35" s="24">
        <f>(Raw!N35-Raw!N$116)/Raw!N$117</f>
        <v>-1.6033199557335895</v>
      </c>
      <c r="M35" s="24">
        <f>(Raw!O35-Raw!O$116)/Raw!O$117</f>
        <v>1.4659155525215974</v>
      </c>
      <c r="N35" s="24">
        <f>(Raw!P35-Raw!P$116)/Raw!P$117</f>
        <v>0.10706215146200146</v>
      </c>
      <c r="O35" s="24">
        <f>(Raw!Q35-Raw!Q$116)/Raw!Q$117</f>
        <v>-0.37242366167511659</v>
      </c>
      <c r="P35" s="24">
        <f>(Raw!R35-Raw!R$116)/Raw!R$117</f>
        <v>1.5702453152705353</v>
      </c>
      <c r="Q35" s="24">
        <f>(Raw!S35-Raw!S$116)/Raw!S$117</f>
        <v>-0.69164162283220032</v>
      </c>
    </row>
    <row r="36" spans="1:17">
      <c r="A36" s="47" t="s">
        <v>74</v>
      </c>
      <c r="B36" s="24">
        <f>(Raw!D36-Raw!D$116)/Raw!D$117</f>
        <v>-0.97554907157817417</v>
      </c>
      <c r="C36" s="24">
        <f>(Raw!E36-Raw!E$116)/Raw!E$117</f>
        <v>-0.59210529280602864</v>
      </c>
      <c r="D36" s="24">
        <f>(Raw!F36-Raw!F$116)/Raw!F$117</f>
        <v>-0.96219587858678302</v>
      </c>
      <c r="E36" s="24">
        <f>(Raw!G36-Raw!G$116)/Raw!G$117</f>
        <v>-0.62379752328148608</v>
      </c>
      <c r="F36" s="24">
        <f>(Raw!H36-Raw!H$116)/Raw!H$117</f>
        <v>-1.0185660879549971</v>
      </c>
      <c r="G36" s="24">
        <f>(Raw!I36-Raw!I$116)/Raw!I$117</f>
        <v>-0.61914750152224651</v>
      </c>
      <c r="H36" s="24">
        <f>(Raw!J36-Raw!J$116)/Raw!J$117</f>
        <v>-0.94473970188479806</v>
      </c>
      <c r="I36" s="24">
        <f>(Raw!K36-Raw!K$116)/Raw!K$117</f>
        <v>-0.97799801669576214</v>
      </c>
      <c r="J36" s="24">
        <f>(Raw!L36-Raw!L$116)/Raw!L$117</f>
        <v>-0.39347290901532478</v>
      </c>
      <c r="K36" s="24">
        <f>(Raw!M36-Raw!M$116)/Raw!M$117</f>
        <v>-0.40501390387490549</v>
      </c>
      <c r="L36" s="24">
        <f>(Raw!N36-Raw!N$116)/Raw!N$117</f>
        <v>0.44206760545882995</v>
      </c>
      <c r="M36" s="24">
        <f>(Raw!O36-Raw!O$116)/Raw!O$117</f>
        <v>0.29624226752319777</v>
      </c>
      <c r="N36" s="24">
        <f>(Raw!P36-Raw!P$116)/Raw!P$117</f>
        <v>-0.21558873246595081</v>
      </c>
      <c r="O36" s="24">
        <f>(Raw!Q36-Raw!Q$116)/Raw!Q$117</f>
        <v>0.33163289114519101</v>
      </c>
      <c r="P36" s="24">
        <f>(Raw!R36-Raw!R$116)/Raw!R$117</f>
        <v>-1.1057886905557612</v>
      </c>
      <c r="Q36" s="24">
        <f>(Raw!S36-Raw!S$116)/Raw!S$117</f>
        <v>-0.88371163486437454</v>
      </c>
    </row>
    <row r="37" spans="1:17">
      <c r="A37" s="47" t="s">
        <v>43</v>
      </c>
      <c r="B37" s="24">
        <f>(Raw!D37-Raw!D$116)/Raw!D$117</f>
        <v>-0.37859238168577547</v>
      </c>
      <c r="C37" s="24">
        <f>(Raw!E37-Raw!E$116)/Raw!E$117</f>
        <v>-0.59210529280602864</v>
      </c>
      <c r="D37" s="24">
        <f>(Raw!F37-Raw!F$116)/Raw!F$117</f>
        <v>-0.60620948504867356</v>
      </c>
      <c r="E37" s="24">
        <f>(Raw!G37-Raw!G$116)/Raw!G$117</f>
        <v>-0.36423262088297365</v>
      </c>
      <c r="F37" s="24">
        <f>(Raw!H37-Raw!H$116)/Raw!H$117</f>
        <v>-0.8276572604132616</v>
      </c>
      <c r="G37" s="24">
        <f>(Raw!I37-Raw!I$116)/Raw!I$117</f>
        <v>-0.3156515358003506</v>
      </c>
      <c r="H37" s="24">
        <f>(Raw!J37-Raw!J$116)/Raw!J$117</f>
        <v>-0.65867552317828637</v>
      </c>
      <c r="I37" s="24">
        <f>(Raw!K37-Raw!K$116)/Raw!K$117</f>
        <v>0.43904285584374686</v>
      </c>
      <c r="J37" s="24">
        <f>(Raw!L37-Raw!L$116)/Raw!L$117</f>
        <v>0.91737752709408737</v>
      </c>
      <c r="K37" s="24">
        <f>(Raw!M37-Raw!M$116)/Raw!M$117</f>
        <v>-0.40501390387490549</v>
      </c>
      <c r="L37" s="24">
        <f>(Raw!N37-Raw!N$116)/Raw!N$117</f>
        <v>0.86901743619316996</v>
      </c>
      <c r="M37" s="24">
        <f>(Raw!O37-Raw!O$116)/Raw!O$117</f>
        <v>-0.54769921658957144</v>
      </c>
      <c r="N37" s="24">
        <f>(Raw!P37-Raw!P$116)/Raw!P$117</f>
        <v>-1.2776475743419682</v>
      </c>
      <c r="O37" s="24">
        <f>(Raw!Q37-Raw!Q$116)/Raw!Q$117</f>
        <v>0.86013105485569252</v>
      </c>
      <c r="P37" s="24">
        <f>(Raw!R37-Raw!R$116)/Raw!R$117</f>
        <v>-0.72465527199507873</v>
      </c>
      <c r="Q37" s="24">
        <f>(Raw!S37-Raw!S$116)/Raw!S$117</f>
        <v>-0.47499215199805483</v>
      </c>
    </row>
    <row r="38" spans="1:17">
      <c r="A38" s="47" t="s">
        <v>2</v>
      </c>
      <c r="B38" s="24">
        <f>(Raw!D38-Raw!D$116)/Raw!D$117</f>
        <v>-0.34643396196421627</v>
      </c>
      <c r="C38" s="24">
        <f>(Raw!E38-Raw!E$116)/Raw!E$117</f>
        <v>-0.91828657220334808</v>
      </c>
      <c r="D38" s="24">
        <f>(Raw!F38-Raw!F$116)/Raw!F$117</f>
        <v>-0.25022309151056404</v>
      </c>
      <c r="E38" s="24">
        <f>(Raw!G38-Raw!G$116)/Raw!G$117</f>
        <v>-0.62379752328148608</v>
      </c>
      <c r="F38" s="24">
        <f>(Raw!H38-Raw!H$116)/Raw!H$117</f>
        <v>-0.8276572604132616</v>
      </c>
      <c r="G38" s="24">
        <f>(Raw!I38-Raw!I$116)/Raw!I$117</f>
        <v>-0.16390355293940265</v>
      </c>
      <c r="H38" s="24">
        <f>(Raw!J38-Raw!J$116)/Raw!J$117</f>
        <v>-0.54974169369489811</v>
      </c>
      <c r="I38" s="24">
        <f>(Raw!K38-Raw!K$116)/Raw!K$117</f>
        <v>-3.3304101669422825E-2</v>
      </c>
      <c r="J38" s="24">
        <f>(Raw!L38-Raw!L$116)/Raw!L$117</f>
        <v>-1.0488981270700308</v>
      </c>
      <c r="K38" s="24">
        <f>(Raw!M38-Raw!M$116)/Raw!M$117</f>
        <v>-0.40501390387490549</v>
      </c>
      <c r="L38" s="24">
        <f>(Raw!N38-Raw!N$116)/Raw!N$117</f>
        <v>1.0527051540672465</v>
      </c>
      <c r="M38" s="24">
        <f>(Raw!O38-Raw!O$116)/Raw!O$117</f>
        <v>-0.43665428446947058</v>
      </c>
      <c r="N38" s="24">
        <f>(Raw!P38-Raw!P$116)/Raw!P$117</f>
        <v>1.0362962371573823</v>
      </c>
      <c r="O38" s="24">
        <f>(Raw!Q38-Raw!Q$116)/Raw!Q$117</f>
        <v>0.83636265248076813</v>
      </c>
      <c r="P38" s="24">
        <f>(Raw!R38-Raw!R$116)/Raw!R$117</f>
        <v>-0.75105769650217968</v>
      </c>
      <c r="Q38" s="24">
        <f>(Raw!S38-Raw!S$116)/Raw!S$117</f>
        <v>-0.17228183152239876</v>
      </c>
    </row>
    <row r="39" spans="1:17">
      <c r="A39" s="47" t="s">
        <v>152</v>
      </c>
      <c r="B39" s="24">
        <f>(Raw!D39-Raw!D$116)/Raw!D$117</f>
        <v>-0.7416377200417853</v>
      </c>
      <c r="C39" s="24">
        <f>(Raw!E39-Raw!E$116)/Raw!E$117</f>
        <v>-0.59210529280602864</v>
      </c>
      <c r="D39" s="24">
        <f>(Raw!F39-Raw!F$116)/Raw!F$117</f>
        <v>-1.1401890753558377</v>
      </c>
      <c r="E39" s="24">
        <f>(Raw!G39-Raw!G$116)/Raw!G$117</f>
        <v>-0.62379752328148608</v>
      </c>
      <c r="F39" s="24">
        <f>(Raw!H39-Raw!H$116)/Raw!H$117</f>
        <v>-1.2094749154967328</v>
      </c>
      <c r="G39" s="24">
        <f>(Raw!I39-Raw!I$116)/Raw!I$117</f>
        <v>-0.92264346724414248</v>
      </c>
      <c r="H39" s="24">
        <f>(Raw!J39-Raw!J$116)/Raw!J$117</f>
        <v>-1.0989271254487005</v>
      </c>
      <c r="I39" s="24">
        <f>(Raw!K39-Raw!K$116)/Raw!K$117</f>
        <v>-3.3304101669422825E-2</v>
      </c>
      <c r="J39" s="24">
        <f>(Raw!L39-Raw!L$116)/Raw!L$117</f>
        <v>0.26195230903938133</v>
      </c>
      <c r="K39" s="24">
        <f>(Raw!M39-Raw!M$116)/Raw!M$117</f>
        <v>-0.40501390387490549</v>
      </c>
      <c r="L39" s="24">
        <f>(Raw!N39-Raw!N$116)/Raw!N$117</f>
        <v>1.3257544644206034</v>
      </c>
      <c r="M39" s="24">
        <f>(Raw!O39-Raw!O$116)/Raw!O$117</f>
        <v>-1.761790474436012</v>
      </c>
      <c r="N39" s="24">
        <f>(Raw!P39-Raw!P$116)/Raw!P$117</f>
        <v>-0.91782861953430883</v>
      </c>
      <c r="O39" s="24">
        <f>(Raw!Q39-Raw!Q$116)/Raw!Q$117</f>
        <v>0.42187076103855004</v>
      </c>
      <c r="P39" s="24">
        <f>(Raw!R39-Raw!R$116)/Raw!R$117</f>
        <v>-1.62336737343584</v>
      </c>
      <c r="Q39" s="24">
        <f>(Raw!S39-Raw!S$116)/Raw!S$117</f>
        <v>-0.8104456418602668</v>
      </c>
    </row>
    <row r="40" spans="1:17">
      <c r="A40" s="47" t="s">
        <v>130</v>
      </c>
      <c r="B40" s="24">
        <f>(Raw!D40-Raw!D$116)/Raw!D$117</f>
        <v>-0.71981881867313913</v>
      </c>
      <c r="C40" s="24">
        <f>(Raw!E40-Raw!E$116)/Raw!E$117</f>
        <v>0.38643854538592987</v>
      </c>
      <c r="D40" s="24">
        <f>(Raw!F40-Raw!F$116)/Raw!F$117</f>
        <v>-1.1401890753558377</v>
      </c>
      <c r="E40" s="24">
        <f>(Raw!G40-Raw!G$116)/Raw!G$117</f>
        <v>-0.62379752328148608</v>
      </c>
      <c r="F40" s="24">
        <f>(Raw!H40-Raw!H$116)/Raw!H$117</f>
        <v>-0.63674843287152605</v>
      </c>
      <c r="G40" s="24">
        <f>(Raw!I40-Raw!I$116)/Raw!I$117</f>
        <v>-1.0743914501050904</v>
      </c>
      <c r="H40" s="24">
        <f>(Raw!J40-Raw!J$116)/Raw!J$117</f>
        <v>-0.92875189872595565</v>
      </c>
      <c r="I40" s="24">
        <f>(Raw!K40-Raw!K$116)/Raw!K$117</f>
        <v>0.43904285584374686</v>
      </c>
      <c r="J40" s="24">
        <f>(Raw!L40-Raw!L$116)/Raw!L$117</f>
        <v>0.26195230903938133</v>
      </c>
      <c r="K40" s="24">
        <f>(Raw!M40-Raw!M$116)/Raw!M$117</f>
        <v>-0.25465830350313745</v>
      </c>
      <c r="L40" s="24">
        <f>(Raw!N40-Raw!N$116)/Raw!N$117</f>
        <v>0.12930203178134836</v>
      </c>
      <c r="M40" s="24">
        <f>(Raw!O40-Raw!O$116)/Raw!O$117</f>
        <v>0.85146692812370395</v>
      </c>
      <c r="N40" s="24">
        <f>(Raw!P40-Raw!P$116)/Raw!P$117</f>
        <v>-0.67109568624002092</v>
      </c>
      <c r="O40" s="24">
        <f>(Raw!Q40-Raw!Q$116)/Raw!Q$117</f>
        <v>9.2428312041108462E-2</v>
      </c>
      <c r="P40" s="24">
        <f>(Raw!R40-Raw!R$116)/Raw!R$117</f>
        <v>-1.139736707873251</v>
      </c>
      <c r="Q40" s="24">
        <f>(Raw!S40-Raw!S$116)/Raw!S$117</f>
        <v>-0.78483079787718146</v>
      </c>
    </row>
    <row r="41" spans="1:17">
      <c r="A41" s="47" t="s">
        <v>26</v>
      </c>
      <c r="B41" s="24">
        <f>(Raw!D41-Raw!D$116)/Raw!D$117</f>
        <v>-0.45084318163729858</v>
      </c>
      <c r="C41" s="24">
        <f>(Raw!E41-Raw!E$116)/Raw!E$117</f>
        <v>-0.26592401340870914</v>
      </c>
      <c r="D41" s="24">
        <f>(Raw!F41-Raw!F$116)/Raw!F$117</f>
        <v>-0.60620948504867356</v>
      </c>
      <c r="E41" s="24">
        <f>(Raw!G41-Raw!G$116)/Raw!G$117</f>
        <v>-0.62379752328148608</v>
      </c>
      <c r="F41" s="24">
        <f>(Raw!H41-Raw!H$116)/Raw!H$117</f>
        <v>-0.4458396053297905</v>
      </c>
      <c r="G41" s="24">
        <f>(Raw!I41-Raw!I$116)/Raw!I$117</f>
        <v>-1.2155570078454692E-2</v>
      </c>
      <c r="H41" s="24">
        <f>(Raw!J41-Raw!J$116)/Raw!J$117</f>
        <v>-0.72876894384496904</v>
      </c>
      <c r="I41" s="24">
        <f>(Raw!K41-Raw!K$116)/Raw!K$117</f>
        <v>-3.3304101669422825E-2</v>
      </c>
      <c r="J41" s="24">
        <f>(Raw!L41-Raw!L$116)/Raw!L$117</f>
        <v>0.26195230903938133</v>
      </c>
      <c r="K41" s="24">
        <f>(Raw!M41-Raw!M$116)/Raw!M$117</f>
        <v>-0.40501390387490549</v>
      </c>
      <c r="L41" s="24">
        <f>(Raw!N41-Raw!N$116)/Raw!N$117</f>
        <v>0.29313161799336257</v>
      </c>
      <c r="M41" s="24">
        <f>(Raw!O41-Raw!O$116)/Raw!O$117</f>
        <v>0.12597337160570918</v>
      </c>
      <c r="N41" s="24">
        <f>(Raw!P41-Raw!P$116)/Raw!P$117</f>
        <v>-0.55360381324274088</v>
      </c>
      <c r="O41" s="24">
        <f>(Raw!Q41-Raw!Q$116)/Raw!Q$117</f>
        <v>-0.18317132770359082</v>
      </c>
      <c r="P41" s="24">
        <f>(Raw!R41-Raw!R$116)/Raw!R$117</f>
        <v>-0.91596856710789998</v>
      </c>
      <c r="Q41" s="24">
        <f>(Raw!S41-Raw!S$116)/Raw!S$117</f>
        <v>-0.42863944754275413</v>
      </c>
    </row>
    <row r="42" spans="1:17">
      <c r="A42" s="23" t="s">
        <v>157</v>
      </c>
      <c r="B42" s="24">
        <f>(Raw!D42-Raw!D$116)/Raw!D$117</f>
        <v>-0.54903160896983449</v>
      </c>
      <c r="C42" s="24">
        <f>(Raw!E42-Raw!E$116)/Raw!E$117</f>
        <v>-0.20884228951417827</v>
      </c>
      <c r="D42" s="24">
        <f>(Raw!F42-Raw!F$116)/Raw!F$117</f>
        <v>-0.61065931496789982</v>
      </c>
      <c r="E42" s="24">
        <f>(Raw!G42-Raw!G$116)/Raw!G$117</f>
        <v>-0.49401507208222983</v>
      </c>
      <c r="F42" s="24">
        <f>(Raw!H42-Raw!H$116)/Raw!H$117</f>
        <v>-0.5794757846090054</v>
      </c>
      <c r="G42" s="24">
        <f>(Raw!I42-Raw!I$116)/Raw!I$117</f>
        <v>-0.27012714094206625</v>
      </c>
      <c r="H42" s="24">
        <f>(Raw!J42-Raw!J$116)/Raw!J$117</f>
        <v>-0.57819231516244374</v>
      </c>
      <c r="I42" s="24">
        <f>(Raw!K42-Raw!K$116)/Raw!K$117</f>
        <v>-0.10415614529639823</v>
      </c>
      <c r="J42" s="24">
        <f>(Raw!L42-Raw!L$116)/Raw!L$117</f>
        <v>0.29472356994211651</v>
      </c>
      <c r="K42" s="24">
        <f>(Raw!M42-Raw!M$116)/Raw!M$117</f>
        <v>-0.41629057390278812</v>
      </c>
      <c r="L42" s="24">
        <f>(Raw!N42-Raw!N$116)/Raw!N$117</f>
        <v>0.22524163037368716</v>
      </c>
      <c r="M42" s="24">
        <f>(Raw!O42-Raw!O$116)/Raw!O$117</f>
        <v>-1.5432254455404134E-3</v>
      </c>
      <c r="N42" s="24">
        <f>(Raw!P42-Raw!P$116)/Raw!P$117</f>
        <v>-0.4517014353235525</v>
      </c>
      <c r="O42" s="24">
        <f>(Raw!Q42-Raw!Q$116)/Raw!Q$117</f>
        <v>0.18281781384430465</v>
      </c>
      <c r="P42" s="24">
        <f>(Raw!R42-Raw!R$116)/Raw!R$117</f>
        <v>-0.41073909889442572</v>
      </c>
      <c r="Q42" s="24">
        <f>(Raw!S42-Raw!S$116)/Raw!S$117</f>
        <v>-0.54710587153808665</v>
      </c>
    </row>
    <row r="43" spans="1:17">
      <c r="A43" s="10" t="s">
        <v>41</v>
      </c>
      <c r="B43" s="24">
        <f>(Raw!D43-Raw!D$116)/Raw!D$117</f>
        <v>-0.37480700462241417</v>
      </c>
      <c r="C43" s="24">
        <f>(Raw!E43-Raw!E$116)/Raw!E$117</f>
        <v>-0.91828657220334808</v>
      </c>
      <c r="D43" s="24">
        <f>(Raw!F43-Raw!F$116)/Raw!F$117</f>
        <v>0.10576330202754537</v>
      </c>
      <c r="E43" s="24">
        <f>(Raw!G43-Raw!G$116)/Raw!G$117</f>
        <v>-0.10466771848446126</v>
      </c>
      <c r="F43" s="24">
        <f>(Raw!H43-Raw!H$116)/Raw!H$117</f>
        <v>-0.25493077778805495</v>
      </c>
      <c r="G43" s="24">
        <f>(Raw!I43-Raw!I$116)/Raw!I$117</f>
        <v>-0.77089548438319444</v>
      </c>
      <c r="H43" s="24">
        <f>(Raw!J43-Raw!J$116)/Raw!J$117</f>
        <v>-0.18428048811600922</v>
      </c>
      <c r="I43" s="24">
        <f>(Raw!K43-Raw!K$116)/Raw!K$117</f>
        <v>-3.3304101669422825E-2</v>
      </c>
      <c r="J43" s="24">
        <f>(Raw!L43-Raw!L$116)/Raw!L$117</f>
        <v>-1.0488981270700308</v>
      </c>
      <c r="K43" s="24">
        <f>(Raw!M43-Raw!M$116)/Raw!M$117</f>
        <v>-0.40501390387490549</v>
      </c>
      <c r="L43" s="24">
        <f>(Raw!N43-Raw!N$116)/Raw!N$117</f>
        <v>-0.55083897764428624</v>
      </c>
      <c r="M43" s="24">
        <f>(Raw!O43-Raw!O$116)/Raw!O$117</f>
        <v>1.0143328285665192</v>
      </c>
      <c r="N43" s="24">
        <f>(Raw!P43-Raw!P$116)/Raw!P$117</f>
        <v>1.2803375702714623</v>
      </c>
      <c r="O43" s="24">
        <f>(Raw!Q43-Raw!Q$116)/Raw!Q$117</f>
        <v>7.9243803557360576E-2</v>
      </c>
      <c r="P43" s="24">
        <f>(Raw!R43-Raw!R$116)/Raw!R$117</f>
        <v>1.7172348935586803E-2</v>
      </c>
      <c r="Q43" s="24">
        <f>(Raw!S43-Raw!S$116)/Raw!S$117</f>
        <v>-0.2603314071549897</v>
      </c>
    </row>
    <row r="44" spans="1:17">
      <c r="A44" s="10" t="s">
        <v>113</v>
      </c>
      <c r="B44" s="24">
        <f>(Raw!D44-Raw!D$116)/Raw!D$117</f>
        <v>-0.98090703672184587</v>
      </c>
      <c r="C44" s="24">
        <f>(Raw!E44-Raw!E$116)/Raw!E$117</f>
        <v>-0.26592401340870914</v>
      </c>
      <c r="D44" s="24">
        <f>(Raw!F44-Raw!F$116)/Raw!F$117</f>
        <v>-7.2229894741509343E-2</v>
      </c>
      <c r="E44" s="24">
        <f>(Raw!G44-Raw!G$116)/Raw!G$117</f>
        <v>-0.36423262088297365</v>
      </c>
      <c r="F44" s="24">
        <f>(Raw!H44-Raw!H$116)/Raw!H$117</f>
        <v>-0.25493077778805495</v>
      </c>
      <c r="G44" s="24">
        <f>(Raw!I44-Raw!I$116)/Raw!I$117</f>
        <v>-0.92264346724414248</v>
      </c>
      <c r="H44" s="24">
        <f>(Raw!J44-Raw!J$116)/Raw!J$117</f>
        <v>-0.186809620438252</v>
      </c>
      <c r="I44" s="24">
        <f>(Raw!K44-Raw!K$116)/Raw!K$117</f>
        <v>-0.97799801669576214</v>
      </c>
      <c r="J44" s="24">
        <f>(Raw!L44-Raw!L$116)/Raw!L$117</f>
        <v>-1.0488981270700308</v>
      </c>
      <c r="K44" s="24">
        <f>(Raw!M44-Raw!M$116)/Raw!M$117</f>
        <v>-0.70572510461844151</v>
      </c>
      <c r="L44" s="24">
        <f>(Raw!N44-Raw!N$116)/Raw!N$117</f>
        <v>-1.9458727269041649</v>
      </c>
      <c r="M44" s="24">
        <f>(Raw!O44-Raw!O$116)/Raw!O$117</f>
        <v>1.8730803036286352</v>
      </c>
      <c r="N44" s="24">
        <f>(Raw!P44-Raw!P$116)/Raw!P$117</f>
        <v>0.64481341633416756</v>
      </c>
      <c r="O44" s="24">
        <f>(Raw!Q44-Raw!Q$116)/Raw!Q$117</f>
        <v>-1.2377485196951967</v>
      </c>
      <c r="P44" s="24">
        <f>(Raw!R44-Raw!R$116)/Raw!R$117</f>
        <v>2.0316979666958677</v>
      </c>
      <c r="Q44" s="24">
        <f>(Raw!S44-Raw!S$116)/Raw!S$117</f>
        <v>-1.0526289471002201</v>
      </c>
    </row>
    <row r="45" spans="1:17">
      <c r="A45" s="10" t="s">
        <v>187</v>
      </c>
      <c r="B45" s="24">
        <f>(Raw!D45-Raw!D$116)/Raw!D$117</f>
        <v>-0.24840076966191224</v>
      </c>
      <c r="C45" s="24">
        <f>(Raw!E45-Raw!E$116)/Raw!E$117</f>
        <v>0.38643854538592987</v>
      </c>
      <c r="D45" s="24">
        <f>(Raw!F45-Raw!F$116)/Raw!F$117</f>
        <v>0.46174969556565482</v>
      </c>
      <c r="E45" s="24">
        <f>(Raw!G45-Raw!G$116)/Raw!G$117</f>
        <v>0.41446208631256354</v>
      </c>
      <c r="F45" s="24">
        <f>(Raw!H45-Raw!H$116)/Raw!H$117</f>
        <v>0.31779570483715175</v>
      </c>
      <c r="G45" s="24">
        <f>(Raw!I45-Raw!I$116)/Raw!I$117</f>
        <v>0.4430883785043892</v>
      </c>
      <c r="H45" s="24">
        <f>(Raw!J45-Raw!J$116)/Raw!J$117</f>
        <v>0.70353916200168432</v>
      </c>
      <c r="I45" s="24">
        <f>(Raw!K45-Raw!K$116)/Raw!K$117</f>
        <v>-0.50565105918259245</v>
      </c>
      <c r="J45" s="24">
        <f>(Raw!L45-Raw!L$116)/Raw!L$117</f>
        <v>-1.0488981270700308</v>
      </c>
      <c r="K45" s="24">
        <f>(Raw!M45-Raw!M$116)/Raw!M$117</f>
        <v>-0.40501390387490549</v>
      </c>
      <c r="L45" s="24">
        <f>(Raw!N45-Raw!N$116)/Raw!N$117</f>
        <v>-2.4075742880471136</v>
      </c>
      <c r="M45" s="24">
        <f>(Raw!O45-Raw!O$116)/Raw!O$117</f>
        <v>1.2068107109080279</v>
      </c>
      <c r="N45" s="24">
        <f>(Raw!P45-Raw!P$116)/Raw!P$117</f>
        <v>0.20789040424646155</v>
      </c>
      <c r="O45" s="24">
        <f>(Raw!Q45-Raw!Q$116)/Raw!Q$117</f>
        <v>-2.0721460405916816</v>
      </c>
      <c r="P45" s="24">
        <f>(Raw!R45-Raw!R$116)/Raw!R$117</f>
        <v>2.2226922407229686</v>
      </c>
      <c r="Q45" s="24">
        <f>(Raw!S45-Raw!S$116)/Raw!S$117</f>
        <v>-0.44862087369575765</v>
      </c>
    </row>
    <row r="46" spans="1:17">
      <c r="A46" s="10" t="s">
        <v>177</v>
      </c>
      <c r="B46" s="24">
        <f>(Raw!D46-Raw!D$116)/Raw!D$117</f>
        <v>-0.86093110073305046</v>
      </c>
      <c r="C46" s="24">
        <f>(Raw!E46-Raw!E$116)/Raw!E$117</f>
        <v>-0.26592401340870914</v>
      </c>
      <c r="D46" s="24">
        <f>(Raw!F46-Raw!F$116)/Raw!F$117</f>
        <v>-0.42821628827961877</v>
      </c>
      <c r="E46" s="24">
        <f>(Raw!G46-Raw!G$116)/Raw!G$117</f>
        <v>-0.10466771848446126</v>
      </c>
      <c r="F46" s="24">
        <f>(Raw!H46-Raw!H$116)/Raw!H$117</f>
        <v>-0.4458396053297905</v>
      </c>
      <c r="G46" s="24">
        <f>(Raw!I46-Raw!I$116)/Raw!I$117</f>
        <v>-0.46739951866129859</v>
      </c>
      <c r="H46" s="24">
        <f>(Raw!J46-Raw!J$116)/Raw!J$117</f>
        <v>-0.26945842578584517</v>
      </c>
      <c r="I46" s="24">
        <f>(Raw!K46-Raw!K$116)/Raw!K$117</f>
        <v>-0.50565105918259245</v>
      </c>
      <c r="J46" s="24">
        <f>(Raw!L46-Raw!L$116)/Raw!L$117</f>
        <v>-1.0488981270700308</v>
      </c>
      <c r="K46" s="24">
        <f>(Raw!M46-Raw!M$116)/Raw!M$117</f>
        <v>-0.55536950424667353</v>
      </c>
      <c r="L46" s="24">
        <f>(Raw!N46-Raw!N$116)/Raw!N$117</f>
        <v>-1.7671495419456038</v>
      </c>
      <c r="M46" s="24">
        <f>(Raw!O46-Raw!O$116)/Raw!O$117</f>
        <v>1.6731994258124534</v>
      </c>
      <c r="N46" s="24">
        <f>(Raw!P46-Raw!P$116)/Raw!P$117</f>
        <v>0.51770843554112544</v>
      </c>
      <c r="O46" s="24">
        <f>(Raw!Q46-Raw!Q$116)/Raw!Q$117</f>
        <v>-1.4915759987650323</v>
      </c>
      <c r="P46" s="24">
        <f>(Raw!R46-Raw!R$116)/Raw!R$117</f>
        <v>1.3054127504196533</v>
      </c>
      <c r="Q46" s="24">
        <f>(Raw!S46-Raw!S$116)/Raw!S$117</f>
        <v>-0.95710623796379479</v>
      </c>
    </row>
    <row r="47" spans="1:17">
      <c r="A47" s="10" t="s">
        <v>91</v>
      </c>
      <c r="B47" s="24">
        <f>(Raw!D47-Raw!D$116)/Raw!D$117</f>
        <v>-0.82571124738049273</v>
      </c>
      <c r="C47" s="24">
        <f>(Raw!E47-Raw!E$116)/Raw!E$117</f>
        <v>-0.91828657220334808</v>
      </c>
      <c r="D47" s="24">
        <f>(Raw!F47-Raw!F$116)/Raw!F$117</f>
        <v>-0.25022309151056404</v>
      </c>
      <c r="E47" s="24">
        <f>(Raw!G47-Raw!G$116)/Raw!G$117</f>
        <v>-0.88336242567999845</v>
      </c>
      <c r="F47" s="24">
        <f>(Raw!H47-Raw!H$116)/Raw!H$117</f>
        <v>-0.63674843287152605</v>
      </c>
      <c r="G47" s="24">
        <f>(Raw!I47-Raw!I$116)/Raw!I$117</f>
        <v>-1.2261394329660384</v>
      </c>
      <c r="H47" s="24">
        <f>(Raw!J47-Raw!J$116)/Raw!J$117</f>
        <v>-0.71991691180343209</v>
      </c>
      <c r="I47" s="24">
        <f>(Raw!K47-Raw!K$116)/Raw!K$117</f>
        <v>0.43904285584374686</v>
      </c>
      <c r="J47" s="24">
        <f>(Raw!L47-Raw!L$116)/Raw!L$117</f>
        <v>-1.0488981270700308</v>
      </c>
      <c r="K47" s="24">
        <f>(Raw!M47-Raw!M$116)/Raw!M$117</f>
        <v>-0.25465830350313745</v>
      </c>
      <c r="L47" s="24">
        <f>(Raw!N47-Raw!N$116)/Raw!N$117</f>
        <v>6.4763103879645845E-2</v>
      </c>
      <c r="M47" s="24">
        <f>(Raw!O47-Raw!O$116)/Raw!O$117</f>
        <v>1.1771987290093342</v>
      </c>
      <c r="N47" s="24">
        <f>(Raw!P47-Raw!P$116)/Raw!P$117</f>
        <v>1.7633360472682729</v>
      </c>
      <c r="O47" s="24">
        <f>(Raw!Q47-Raw!Q$116)/Raw!Q$117</f>
        <v>0.50830383844667948</v>
      </c>
      <c r="P47" s="24">
        <f>(Raw!R47-Raw!R$116)/Raw!R$117</f>
        <v>-0.55561591767514351</v>
      </c>
      <c r="Q47" s="24">
        <f>(Raw!S47-Raw!S$116)/Raw!S$117</f>
        <v>-0.77055869907603325</v>
      </c>
    </row>
    <row r="48" spans="1:17">
      <c r="A48" s="10" t="s">
        <v>128</v>
      </c>
      <c r="B48" s="24">
        <f>(Raw!D48-Raw!D$116)/Raw!D$117</f>
        <v>-0.81889932940680887</v>
      </c>
      <c r="C48" s="24">
        <f>(Raw!E48-Raw!E$116)/Raw!E$117</f>
        <v>0.38643854538592987</v>
      </c>
      <c r="D48" s="24">
        <f>(Raw!F48-Raw!F$116)/Raw!F$117</f>
        <v>-0.25022309151056404</v>
      </c>
      <c r="E48" s="24">
        <f>(Raw!G48-Raw!G$116)/Raw!G$117</f>
        <v>0.41446208631256354</v>
      </c>
      <c r="F48" s="24">
        <f>(Raw!H48-Raw!H$116)/Raw!H$117</f>
        <v>0.12688687729541617</v>
      </c>
      <c r="G48" s="24">
        <f>(Raw!I48-Raw!I$116)/Raw!I$117</f>
        <v>-0.92264346724414248</v>
      </c>
      <c r="H48" s="24">
        <f>(Raw!J48-Raw!J$116)/Raw!J$117</f>
        <v>-1.2027763534655253E-2</v>
      </c>
      <c r="I48" s="24">
        <f>(Raw!K48-Raw!K$116)/Raw!K$117</f>
        <v>-3.3304101669422825E-2</v>
      </c>
      <c r="J48" s="24">
        <f>(Raw!L48-Raw!L$116)/Raw!L$117</f>
        <v>-0.39347290901532478</v>
      </c>
      <c r="K48" s="24">
        <f>(Raw!M48-Raw!M$116)/Raw!M$117</f>
        <v>-0.25465830350313745</v>
      </c>
      <c r="L48" s="24">
        <f>(Raw!N48-Raw!N$116)/Raw!N$117</f>
        <v>-2.1494185764403033</v>
      </c>
      <c r="M48" s="24">
        <f>(Raw!O48-Raw!O$116)/Raw!O$117</f>
        <v>1.9545132538500432</v>
      </c>
      <c r="N48" s="24">
        <f>(Raw!P48-Raw!P$116)/Raw!P$117</f>
        <v>0.51770843554112544</v>
      </c>
      <c r="O48" s="24">
        <f>(Raw!Q48-Raw!Q$116)/Raw!Q$117</f>
        <v>-0.95638502899094457</v>
      </c>
      <c r="P48" s="24">
        <f>(Raw!R48-Raw!R$116)/Raw!R$117</f>
        <v>2.1270926710855957</v>
      </c>
      <c r="Q48" s="24">
        <f>(Raw!S48-Raw!S$116)/Raw!S$117</f>
        <v>-0.94219441480923838</v>
      </c>
    </row>
    <row r="49" spans="1:17">
      <c r="A49" s="10" t="s">
        <v>56</v>
      </c>
      <c r="B49" s="24">
        <f>(Raw!D49-Raw!D$116)/Raw!D$117</f>
        <v>-0.9524685567921034</v>
      </c>
      <c r="C49" s="24">
        <f>(Raw!E49-Raw!E$116)/Raw!E$117</f>
        <v>-0.91828657220334808</v>
      </c>
      <c r="D49" s="24">
        <f>(Raw!F49-Raw!F$116)/Raw!F$117</f>
        <v>-0.60620948504867356</v>
      </c>
      <c r="E49" s="24">
        <f>(Raw!G49-Raw!G$116)/Raw!G$117</f>
        <v>-0.88336242567999845</v>
      </c>
      <c r="F49" s="24">
        <f>(Raw!H49-Raw!H$116)/Raw!H$117</f>
        <v>-1.0185660879549971</v>
      </c>
      <c r="G49" s="24">
        <f>(Raw!I49-Raw!I$116)/Raw!I$117</f>
        <v>-1.2261394329660384</v>
      </c>
      <c r="H49" s="24">
        <f>(Raw!J49-Raw!J$116)/Raw!J$117</f>
        <v>-0.85685195743315967</v>
      </c>
      <c r="I49" s="24">
        <f>(Raw!K49-Raw!K$116)/Raw!K$117</f>
        <v>0.43904285584374686</v>
      </c>
      <c r="J49" s="24">
        <f>(Raw!L49-Raw!L$116)/Raw!L$117</f>
        <v>-1.0488981270700308</v>
      </c>
      <c r="K49" s="24">
        <f>(Raw!M49-Raw!M$116)/Raw!M$117</f>
        <v>-0.25465830350313745</v>
      </c>
      <c r="L49" s="24">
        <f>(Raw!N49-Raw!N$116)/Raw!N$117</f>
        <v>0.1839118938520197</v>
      </c>
      <c r="M49" s="24">
        <f>(Raw!O49-Raw!O$116)/Raw!O$117</f>
        <v>0.85886992359837755</v>
      </c>
      <c r="N49" s="24">
        <f>(Raw!P49-Raw!P$116)/Raw!P$117</f>
        <v>0.64481341633416756</v>
      </c>
      <c r="O49" s="24">
        <f>(Raw!Q49-Raw!Q$116)/Raw!Q$117</f>
        <v>0.2783006820646533</v>
      </c>
      <c r="P49" s="24">
        <f>(Raw!R49-Raw!R$116)/Raw!R$117</f>
        <v>-0.73015279433255953</v>
      </c>
      <c r="Q49" s="24">
        <f>(Raw!S49-Raw!S$116)/Raw!S$117</f>
        <v>-0.95693557088903802</v>
      </c>
    </row>
    <row r="50" spans="1:17">
      <c r="A50" s="10" t="s">
        <v>109</v>
      </c>
      <c r="B50" s="24">
        <f>(Raw!D50-Raw!D$116)/Raw!D$117</f>
        <v>-0.90703512096771832</v>
      </c>
      <c r="C50" s="24">
        <f>(Raw!E50-Raw!E$116)/Raw!E$117</f>
        <v>6.0257265988610378E-2</v>
      </c>
      <c r="D50" s="24">
        <f>(Raw!F50-Raw!F$116)/Raw!F$117</f>
        <v>-7.2229894741509343E-2</v>
      </c>
      <c r="E50" s="24">
        <f>(Raw!G50-Raw!G$116)/Raw!G$117</f>
        <v>0.41446208631256354</v>
      </c>
      <c r="F50" s="24">
        <f>(Raw!H50-Raw!H$116)/Raw!H$117</f>
        <v>-6.402195024631939E-2</v>
      </c>
      <c r="G50" s="24">
        <f>(Raw!I50-Raw!I$116)/Raw!I$117</f>
        <v>-0.77089548438319444</v>
      </c>
      <c r="H50" s="24">
        <f>(Raw!J50-Raw!J$116)/Raw!J$117</f>
        <v>0.15688285395591375</v>
      </c>
      <c r="I50" s="24">
        <f>(Raw!K50-Raw!K$116)/Raw!K$117</f>
        <v>-0.50565105918259245</v>
      </c>
      <c r="J50" s="24">
        <f>(Raw!L50-Raw!L$116)/Raw!L$117</f>
        <v>-0.39347290901532478</v>
      </c>
      <c r="K50" s="24">
        <f>(Raw!M50-Raw!M$116)/Raw!M$117</f>
        <v>-0.55536950424667353</v>
      </c>
      <c r="L50" s="24">
        <f>(Raw!N50-Raw!N$116)/Raw!N$117</f>
        <v>-2.3331062943143803</v>
      </c>
      <c r="M50" s="24">
        <f>(Raw!O50-Raw!O$116)/Raw!O$117</f>
        <v>2.2802450547356732</v>
      </c>
      <c r="N50" s="24">
        <f>(Raw!P50-Raw!P$116)/Raw!P$117</f>
        <v>0.1787623201116236</v>
      </c>
      <c r="O50" s="24">
        <f>(Raw!Q50-Raw!Q$116)/Raw!Q$117</f>
        <v>-0.76369381398840341</v>
      </c>
      <c r="P50" s="24">
        <f>(Raw!R50-Raw!R$116)/Raw!R$117</f>
        <v>3.2237702642229999</v>
      </c>
      <c r="Q50" s="24">
        <f>(Raw!S50-Raw!S$116)/Raw!S$117</f>
        <v>-1.0307956094885635</v>
      </c>
    </row>
    <row r="51" spans="1:17">
      <c r="A51" s="10" t="s">
        <v>110</v>
      </c>
      <c r="B51" s="24">
        <f>(Raw!D51-Raw!D$116)/Raw!D$117</f>
        <v>-0.44512603619509961</v>
      </c>
      <c r="C51" s="24">
        <f>(Raw!E51-Raw!E$116)/Raw!E$117</f>
        <v>-0.91828657220334808</v>
      </c>
      <c r="D51" s="24">
        <f>(Raw!F51-Raw!F$116)/Raw!F$117</f>
        <v>-0.25022309151056404</v>
      </c>
      <c r="E51" s="24">
        <f>(Raw!G51-Raw!G$116)/Raw!G$117</f>
        <v>-0.62379752328148608</v>
      </c>
      <c r="F51" s="24">
        <f>(Raw!H51-Raw!H$116)/Raw!H$117</f>
        <v>-0.8276572604132616</v>
      </c>
      <c r="G51" s="24">
        <f>(Raw!I51-Raw!I$116)/Raw!I$117</f>
        <v>-0.16390355293940265</v>
      </c>
      <c r="H51" s="24">
        <f>(Raw!J51-Raw!J$116)/Raw!J$117</f>
        <v>-0.54974169369489811</v>
      </c>
      <c r="I51" s="24">
        <f>(Raw!K51-Raw!K$116)/Raw!K$117</f>
        <v>-3.3304101669422825E-2</v>
      </c>
      <c r="J51" s="24">
        <f>(Raw!L51-Raw!L$116)/Raw!L$117</f>
        <v>-1.0488981270700308</v>
      </c>
      <c r="K51" s="24">
        <f>(Raw!M51-Raw!M$116)/Raw!M$117</f>
        <v>-0.40501390387490549</v>
      </c>
      <c r="L51" s="24">
        <f>(Raw!N51-Raw!N$116)/Raw!N$117</f>
        <v>0.86405290327765438</v>
      </c>
      <c r="M51" s="24">
        <f>(Raw!O51-Raw!O$116)/Raw!O$117</f>
        <v>-0.10351948810916675</v>
      </c>
      <c r="N51" s="24">
        <f>(Raw!P51-Raw!P$116)/Raw!P$117</f>
        <v>0.94875972908597761</v>
      </c>
      <c r="O51" s="24">
        <f>(Raw!Q51-Raw!Q$116)/Raw!Q$117</f>
        <v>0.63060738169757191</v>
      </c>
      <c r="P51" s="24">
        <f>(Raw!R51-Raw!R$116)/Raw!R$117</f>
        <v>-0.62804093760628099</v>
      </c>
      <c r="Q51" s="24">
        <f>(Raw!S51-Raw!S$116)/Raw!S$117</f>
        <v>-0.32623092433775497</v>
      </c>
    </row>
    <row r="52" spans="1:17">
      <c r="A52" s="10" t="s">
        <v>65</v>
      </c>
      <c r="B52" s="24">
        <f>(Raw!D52-Raw!D$116)/Raw!D$117</f>
        <v>-0.7340992819425195</v>
      </c>
      <c r="C52" s="24">
        <f>(Raw!E52-Raw!E$116)/Raw!E$117</f>
        <v>-0.26592401340870914</v>
      </c>
      <c r="D52" s="24">
        <f>(Raw!F52-Raw!F$116)/Raw!F$117</f>
        <v>-0.42821628827961877</v>
      </c>
      <c r="E52" s="24">
        <f>(Raw!G52-Raw!G$116)/Raw!G$117</f>
        <v>0.15489718391405113</v>
      </c>
      <c r="F52" s="24">
        <f>(Raw!H52-Raw!H$116)/Raw!H$117</f>
        <v>-0.4458396053297905</v>
      </c>
      <c r="G52" s="24">
        <f>(Raw!I52-Raw!I$116)/Raw!I$117</f>
        <v>-1.2155570078454692E-2</v>
      </c>
      <c r="H52" s="24">
        <f>(Raw!J52-Raw!J$116)/Raw!J$117</f>
        <v>-0.19006138168504622</v>
      </c>
      <c r="I52" s="24">
        <f>(Raw!K52-Raw!K$116)/Raw!K$117</f>
        <v>-0.97799801669576214</v>
      </c>
      <c r="J52" s="24">
        <f>(Raw!L52-Raw!L$116)/Raw!L$117</f>
        <v>-0.39347290901532478</v>
      </c>
      <c r="K52" s="24">
        <f>(Raw!M52-Raw!M$116)/Raw!M$117</f>
        <v>-0.40501390387490549</v>
      </c>
      <c r="L52" s="24">
        <f>(Raw!N52-Raw!N$116)/Raw!N$117</f>
        <v>-1.7820431406921506</v>
      </c>
      <c r="M52" s="24">
        <f>(Raw!O52-Raw!O$116)/Raw!O$117</f>
        <v>1.1549897425853142</v>
      </c>
      <c r="N52" s="24">
        <f>(Raw!P52-Raw!P$116)/Raw!P$117</f>
        <v>-5.4263353004300983E-2</v>
      </c>
      <c r="O52" s="24">
        <f>(Raw!Q52-Raw!Q$116)/Raw!Q$117</f>
        <v>-0.71259783552615352</v>
      </c>
      <c r="P52" s="24">
        <f>(Raw!R52-Raw!R$116)/Raw!R$117</f>
        <v>0.67119650399347086</v>
      </c>
      <c r="Q52" s="24">
        <f>(Raw!S52-Raw!S$116)/Raw!S$117</f>
        <v>-0.65697854124694111</v>
      </c>
    </row>
    <row r="53" spans="1:17">
      <c r="A53" s="10" t="s">
        <v>163</v>
      </c>
      <c r="B53" s="24">
        <f>(Raw!D53-Raw!D$116)/Raw!D$117</f>
        <v>-0.74074843879452734</v>
      </c>
      <c r="C53" s="24">
        <f>(Raw!E53-Raw!E$116)/Raw!E$117</f>
        <v>-0.91828657220334808</v>
      </c>
      <c r="D53" s="24">
        <f>(Raw!F53-Raw!F$116)/Raw!F$117</f>
        <v>-0.78420268181772823</v>
      </c>
      <c r="E53" s="24">
        <f>(Raw!G53-Raw!G$116)/Raw!G$117</f>
        <v>-0.36423262088297365</v>
      </c>
      <c r="F53" s="24">
        <f>(Raw!H53-Raw!H$116)/Raw!H$117</f>
        <v>-1.0185660879549971</v>
      </c>
      <c r="G53" s="24">
        <f>(Raw!I53-Raw!I$116)/Raw!I$117</f>
        <v>0.4430883785043892</v>
      </c>
      <c r="H53" s="24">
        <f>(Raw!J53-Raw!J$116)/Raw!J$117</f>
        <v>-0.84212875489228223</v>
      </c>
      <c r="I53" s="24">
        <f>(Raw!K53-Raw!K$116)/Raw!K$117</f>
        <v>-1.4503449742089318</v>
      </c>
      <c r="J53" s="24">
        <f>(Raw!L53-Raw!L$116)/Raw!L$117</f>
        <v>-1.0488981270700308</v>
      </c>
      <c r="K53" s="24">
        <f>(Raw!M53-Raw!M$116)/Raw!M$117</f>
        <v>-1.3071475061055136</v>
      </c>
      <c r="L53" s="24">
        <f>(Raw!N53-Raw!N$116)/Raw!N$117</f>
        <v>1.2612155365189008</v>
      </c>
      <c r="M53" s="24">
        <f>(Raw!O53-Raw!O$116)/Raw!O$117</f>
        <v>-0.37743032067208321</v>
      </c>
      <c r="N53" s="24">
        <f>(Raw!P53-Raw!P$116)/Raw!P$117</f>
        <v>0.3651827586006412</v>
      </c>
      <c r="O53" s="24">
        <f>(Raw!Q53-Raw!Q$116)/Raw!Q$117</f>
        <v>0.85658090054859537</v>
      </c>
      <c r="P53" s="24">
        <f>(Raw!R53-Raw!R$116)/Raw!R$117</f>
        <v>-1.1335488461886929</v>
      </c>
      <c r="Q53" s="24">
        <f>(Raw!S53-Raw!S$116)/Raw!S$117</f>
        <v>-0.47339029108678249</v>
      </c>
    </row>
    <row r="54" spans="1:17">
      <c r="A54" s="10" t="s">
        <v>159</v>
      </c>
      <c r="B54" s="24">
        <f>(Raw!D54-Raw!D$116)/Raw!D$117</f>
        <v>-0.39936643395405763</v>
      </c>
      <c r="C54" s="24">
        <f>(Raw!E54-Raw!E$116)/Raw!E$117</f>
        <v>1.3649823835778883</v>
      </c>
      <c r="D54" s="24">
        <f>(Raw!F54-Raw!F$116)/Raw!F$117</f>
        <v>-0.42821628827961877</v>
      </c>
      <c r="E54" s="24">
        <f>(Raw!G54-Raw!G$116)/Raw!G$117</f>
        <v>0.93359189110958829</v>
      </c>
      <c r="F54" s="24">
        <f>(Raw!H54-Raw!H$116)/Raw!H$117</f>
        <v>0.12688687729541617</v>
      </c>
      <c r="G54" s="24">
        <f>(Raw!I54-Raw!I$116)/Raw!I$117</f>
        <v>1.5053242585310249</v>
      </c>
      <c r="H54" s="24">
        <f>(Raw!J54-Raw!J$116)/Raw!J$117</f>
        <v>0.50960805207959792</v>
      </c>
      <c r="I54" s="24">
        <f>(Raw!K54-Raw!K$116)/Raw!K$117</f>
        <v>-1.4503449742089318</v>
      </c>
      <c r="J54" s="24">
        <f>(Raw!L54-Raw!L$116)/Raw!L$117</f>
        <v>-1.0488981270700308</v>
      </c>
      <c r="K54" s="24">
        <f>(Raw!M54-Raw!M$116)/Raw!M$117</f>
        <v>-1.3071475061055136</v>
      </c>
      <c r="L54" s="24">
        <f>(Raw!N54-Raw!N$116)/Raw!N$117</f>
        <v>-1.7472914102835415</v>
      </c>
      <c r="M54" s="24">
        <f>(Raw!O54-Raw!O$116)/Raw!O$117</f>
        <v>0.42949618606731937</v>
      </c>
      <c r="N54" s="24">
        <f>(Raw!P54-Raw!P$116)/Raw!P$117</f>
        <v>1.3027679051189354</v>
      </c>
      <c r="O54" s="24">
        <f>(Raw!Q54-Raw!Q$116)/Raw!Q$117</f>
        <v>-2.3350653129668455</v>
      </c>
      <c r="P54" s="24">
        <f>(Raw!R54-Raw!R$116)/Raw!R$117</f>
        <v>1.1816205965158246</v>
      </c>
      <c r="Q54" s="24">
        <f>(Raw!S54-Raw!S$116)/Raw!S$117</f>
        <v>-0.17738617402934984</v>
      </c>
    </row>
    <row r="55" spans="1:17">
      <c r="A55" s="10" t="s">
        <v>156</v>
      </c>
      <c r="B55" s="24">
        <f>(Raw!D55-Raw!D$116)/Raw!D$117</f>
        <v>1.1851115824916703</v>
      </c>
      <c r="C55" s="24">
        <f>(Raw!E55-Raw!E$116)/Raw!E$117</f>
        <v>-0.59210529280602864</v>
      </c>
      <c r="D55" s="24">
        <f>(Raw!F55-Raw!F$116)/Raw!F$117</f>
        <v>1.3517156794109284</v>
      </c>
      <c r="E55" s="24">
        <f>(Raw!G55-Raw!G$116)/Raw!G$117</f>
        <v>0.15489718391405113</v>
      </c>
      <c r="F55" s="24">
        <f>(Raw!H55-Raw!H$116)/Raw!H$117</f>
        <v>0.50870453237888724</v>
      </c>
      <c r="G55" s="24">
        <f>(Raw!I55-Raw!I$116)/Raw!I$117</f>
        <v>0.8983323270872331</v>
      </c>
      <c r="H55" s="24">
        <f>(Raw!J55-Raw!J$116)/Raw!J$117</f>
        <v>0.79124616308007578</v>
      </c>
      <c r="I55" s="24">
        <f>(Raw!K55-Raw!K$116)/Raw!K$117</f>
        <v>1.8560837283832559</v>
      </c>
      <c r="J55" s="24">
        <f>(Raw!L55-Raw!L$116)/Raw!L$117</f>
        <v>0.91737752709408737</v>
      </c>
      <c r="K55" s="24">
        <f>(Raw!M55-Raw!M$116)/Raw!M$117</f>
        <v>-0.10430270313136947</v>
      </c>
      <c r="L55" s="24">
        <f>(Raw!N55-Raw!N$116)/Raw!N$117</f>
        <v>0.40235134213470547</v>
      </c>
      <c r="M55" s="24">
        <f>(Raw!O55-Raw!O$116)/Raw!O$117</f>
        <v>-0.92525198579791612</v>
      </c>
      <c r="N55" s="24">
        <f>(Raw!P55-Raw!P$116)/Raw!P$117</f>
        <v>-0.27737290704651324</v>
      </c>
      <c r="O55" s="24">
        <f>(Raw!Q55-Raw!Q$116)/Raw!Q$117</f>
        <v>0.6118633699741195</v>
      </c>
      <c r="P55" s="24">
        <f>(Raw!R55-Raw!R$116)/Raw!R$117</f>
        <v>0.12930929985832446</v>
      </c>
      <c r="Q55" s="24">
        <f>(Raw!S55-Raw!S$116)/Raw!S$117</f>
        <v>1.0623988837372145</v>
      </c>
    </row>
    <row r="56" spans="1:17">
      <c r="A56" s="10" t="s">
        <v>80</v>
      </c>
      <c r="B56" s="24">
        <f>(Raw!D56-Raw!D$116)/Raw!D$117</f>
        <v>1.3971292011938403</v>
      </c>
      <c r="C56" s="24">
        <f>(Raw!E56-Raw!E$116)/Raw!E$117</f>
        <v>-0.59210529280602864</v>
      </c>
      <c r="D56" s="24">
        <f>(Raw!F56-Raw!F$116)/Raw!F$117</f>
        <v>1.1737224826418737</v>
      </c>
      <c r="E56" s="24">
        <f>(Raw!G56-Raw!G$116)/Raw!G$117</f>
        <v>-0.10466771848446126</v>
      </c>
      <c r="F56" s="24">
        <f>(Raw!H56-Raw!H$116)/Raw!H$117</f>
        <v>0.89052218746235834</v>
      </c>
      <c r="G56" s="24">
        <f>(Raw!I56-Raw!I$116)/Raw!I$117</f>
        <v>-0.3156515358003506</v>
      </c>
      <c r="H56" s="24">
        <f>(Raw!J56-Raw!J$116)/Raw!J$117</f>
        <v>0.55766170402958537</v>
      </c>
      <c r="I56" s="24">
        <f>(Raw!K56-Raw!K$116)/Raw!K$117</f>
        <v>0.43904285584374686</v>
      </c>
      <c r="J56" s="24">
        <f>(Raw!L56-Raw!L$116)/Raw!L$117</f>
        <v>-1.0488981270700308</v>
      </c>
      <c r="K56" s="24">
        <f>(Raw!M56-Raw!M$116)/Raw!M$117</f>
        <v>3.0531649046757585</v>
      </c>
      <c r="L56" s="24">
        <f>(Raw!N56-Raw!N$116)/Raw!N$117</f>
        <v>1.2214992731947762</v>
      </c>
      <c r="M56" s="24">
        <f>(Raw!O56-Raw!O$116)/Raw!O$117</f>
        <v>-1.3176107459556068</v>
      </c>
      <c r="N56" s="24">
        <f>(Raw!P56-Raw!P$116)/Raw!P$117</f>
        <v>0.97379066072655152</v>
      </c>
      <c r="O56" s="24">
        <f>(Raw!Q56-Raw!Q$116)/Raw!Q$117</f>
        <v>1.566473154074902</v>
      </c>
      <c r="P56" s="24">
        <f>(Raw!R56-Raw!R$116)/Raw!R$117</f>
        <v>-0.44805368089848452</v>
      </c>
      <c r="Q56" s="24">
        <f>(Raw!S56-Raw!S$116)/Raw!S$117</f>
        <v>1.7073711203449251</v>
      </c>
    </row>
    <row r="57" spans="1:17">
      <c r="A57" s="10" t="s">
        <v>52</v>
      </c>
      <c r="B57" s="24">
        <f>(Raw!D57-Raw!D$116)/Raw!D$117</f>
        <v>1.2525552391562229</v>
      </c>
      <c r="C57" s="24">
        <f>(Raw!E57-Raw!E$116)/Raw!E$117</f>
        <v>-0.91828657220334808</v>
      </c>
      <c r="D57" s="24">
        <f>(Raw!F57-Raw!F$116)/Raw!F$117</f>
        <v>1.3517156794109284</v>
      </c>
      <c r="E57" s="24">
        <f>(Raw!G57-Raw!G$116)/Raw!G$117</f>
        <v>-0.10466771848446126</v>
      </c>
      <c r="F57" s="24">
        <f>(Raw!H57-Raw!H$116)/Raw!H$117</f>
        <v>1.081431015004094</v>
      </c>
      <c r="G57" s="24">
        <f>(Raw!I57-Raw!I$116)/Raw!I$117</f>
        <v>-1.2155570078454692E-2</v>
      </c>
      <c r="H57" s="24">
        <f>(Raw!J57-Raw!J$116)/Raw!J$117</f>
        <v>0.32850329545670703</v>
      </c>
      <c r="I57" s="24">
        <f>(Raw!K57-Raw!K$116)/Raw!K$117</f>
        <v>1.8560837283832559</v>
      </c>
      <c r="J57" s="24">
        <f>(Raw!L57-Raw!L$116)/Raw!L$117</f>
        <v>-1.0488981270700308</v>
      </c>
      <c r="K57" s="24">
        <f>(Raw!M57-Raw!M$116)/Raw!M$117</f>
        <v>1.0985420998427746</v>
      </c>
      <c r="L57" s="24">
        <f>(Raw!N57-Raw!N$116)/Raw!N$117</f>
        <v>0.90873369951729455</v>
      </c>
      <c r="M57" s="24">
        <f>(Raw!O57-Raw!O$116)/Raw!O$117</f>
        <v>-0.84381903557650839</v>
      </c>
      <c r="N57" s="24">
        <f>(Raw!P57-Raw!P$116)/Raw!P$117</f>
        <v>1.0817361784125683</v>
      </c>
      <c r="O57" s="24">
        <f>(Raw!Q57-Raw!Q$116)/Raw!Q$117</f>
        <v>1.175669072256988</v>
      </c>
      <c r="P57" s="24">
        <f>(Raw!R57-Raw!R$116)/Raw!R$117</f>
        <v>-0.50722747784293087</v>
      </c>
      <c r="Q57" s="24">
        <f>(Raw!S57-Raw!S$116)/Raw!S$117</f>
        <v>1.3757066760666257</v>
      </c>
    </row>
    <row r="58" spans="1:17">
      <c r="A58" s="10" t="s">
        <v>220</v>
      </c>
      <c r="B58" s="24">
        <f>(Raw!D58-Raw!D$116)/Raw!D$117</f>
        <v>-5.7757250661433154E-2</v>
      </c>
      <c r="C58" s="24">
        <f>(Raw!E58-Raw!E$116)/Raw!E$117</f>
        <v>-0.91828657220334808</v>
      </c>
      <c r="D58" s="24">
        <f>(Raw!F58-Raw!F$116)/Raw!F$117</f>
        <v>0.46174969556565482</v>
      </c>
      <c r="E58" s="24">
        <f>(Raw!G58-Raw!G$116)/Raw!G$117</f>
        <v>0.15489718391405113</v>
      </c>
      <c r="F58" s="24">
        <f>(Raw!H58-Raw!H$116)/Raw!H$117</f>
        <v>0.12688687729541617</v>
      </c>
      <c r="G58" s="24">
        <f>(Raw!I58-Raw!I$116)/Raw!I$117</f>
        <v>1.3535762756700769</v>
      </c>
      <c r="H58" s="24">
        <f>(Raw!J58-Raw!J$116)/Raw!J$117</f>
        <v>0.11162930294645414</v>
      </c>
      <c r="I58" s="24">
        <f>(Raw!K58-Raw!K$116)/Raw!K$117</f>
        <v>-0.50565105918259245</v>
      </c>
      <c r="J58" s="24">
        <f>(Raw!L58-Raw!L$116)/Raw!L$117</f>
        <v>-1.0488981270700308</v>
      </c>
      <c r="K58" s="24">
        <f>(Raw!M58-Raw!M$116)/Raw!M$117</f>
        <v>-0.40501390387490549</v>
      </c>
      <c r="L58" s="24">
        <f>(Raw!N58-Raw!N$116)/Raw!N$117</f>
        <v>-6.9279284839274868E-2</v>
      </c>
      <c r="M58" s="24">
        <f>(Raw!O58-Raw!O$116)/Raw!O$117</f>
        <v>-0.2515793976026352</v>
      </c>
      <c r="N58" s="24">
        <f>(Raw!P58-Raw!P$116)/Raw!P$117</f>
        <v>1.3976651871551999</v>
      </c>
      <c r="O58" s="24">
        <f>(Raw!Q58-Raw!Q$116)/Raw!Q$117</f>
        <v>-0.26904502923216278</v>
      </c>
      <c r="P58" s="24">
        <f>(Raw!R58-Raw!R$116)/Raw!R$117</f>
        <v>5.4131569448680743E-2</v>
      </c>
      <c r="Q58" s="24">
        <f>(Raw!S58-Raw!S$116)/Raw!S$117</f>
        <v>0.15368548118894565</v>
      </c>
    </row>
    <row r="59" spans="1:17">
      <c r="A59" s="10" t="s">
        <v>223</v>
      </c>
      <c r="B59" s="24">
        <f>(Raw!D59-Raw!D$116)/Raw!D$117</f>
        <v>3.8826237994397079</v>
      </c>
      <c r="C59" s="24">
        <f>(Raw!E59-Raw!E$116)/Raw!E$117</f>
        <v>4.6267951775510827</v>
      </c>
      <c r="D59" s="24">
        <f>(Raw!F59-Raw!F$116)/Raw!F$117</f>
        <v>3.4876340406395854</v>
      </c>
      <c r="E59" s="24">
        <f>(Raw!G59-Raw!G$116)/Raw!G$117</f>
        <v>4.8270654270872742</v>
      </c>
      <c r="F59" s="24">
        <f>(Raw!H59-Raw!H$116)/Raw!H$117</f>
        <v>3.7541546005883921</v>
      </c>
      <c r="G59" s="24">
        <f>(Raw!I59-Raw!I$116)/Raw!I$117</f>
        <v>4.0850399671671402</v>
      </c>
      <c r="H59" s="24">
        <f>(Raw!J59-Raw!J$116)/Raw!J$117</f>
        <v>5.133514549757705</v>
      </c>
      <c r="I59" s="24">
        <f>(Raw!K59-Raw!K$116)/Raw!K$117</f>
        <v>0.43904285584374686</v>
      </c>
      <c r="J59" s="24">
        <f>(Raw!L59-Raw!L$116)/Raw!L$117</f>
        <v>0.91737752709408737</v>
      </c>
      <c r="K59" s="24">
        <f>(Raw!M59-Raw!M$116)/Raw!M$117</f>
        <v>3.3538761054192947</v>
      </c>
      <c r="L59" s="24">
        <f>(Raw!N59-Raw!N$116)/Raw!N$117</f>
        <v>-1.4146677049439975</v>
      </c>
      <c r="M59" s="24">
        <f>(Raw!O59-Raw!O$116)/Raw!O$117</f>
        <v>-0.76238608535510055</v>
      </c>
      <c r="N59" s="24">
        <f>(Raw!P59-Raw!P$116)/Raw!P$117</f>
        <v>6.2249483553661306E-2</v>
      </c>
      <c r="O59" s="24">
        <f>(Raw!Q59-Raw!Q$116)/Raw!Q$117</f>
        <v>-5.4933710329221652</v>
      </c>
      <c r="P59" s="24">
        <f>(Raw!R59-Raw!R$116)/Raw!R$117</f>
        <v>1.4704110878437677</v>
      </c>
      <c r="Q59" s="24">
        <f>(Raw!S59-Raw!S$116)/Raw!S$117</f>
        <v>3.7344246937607597</v>
      </c>
    </row>
    <row r="60" spans="1:17">
      <c r="A60" s="10" t="s">
        <v>226</v>
      </c>
      <c r="B60" s="24">
        <f>(Raw!D60-Raw!D$116)/Raw!D$117</f>
        <v>1.0446087957403045</v>
      </c>
      <c r="C60" s="24">
        <f>(Raw!E60-Raw!E$116)/Raw!E$117</f>
        <v>-0.59210529280602864</v>
      </c>
      <c r="D60" s="24">
        <f>(Raw!F60-Raw!F$116)/Raw!F$117</f>
        <v>1.5297088761799833</v>
      </c>
      <c r="E60" s="24">
        <f>(Raw!G60-Raw!G$116)/Raw!G$117</f>
        <v>-0.10466771848446126</v>
      </c>
      <c r="F60" s="24">
        <f>(Raw!H60-Raw!H$116)/Raw!H$117</f>
        <v>1.081431015004094</v>
      </c>
      <c r="G60" s="24">
        <f>(Raw!I60-Raw!I$116)/Raw!I$117</f>
        <v>0.8983323270872331</v>
      </c>
      <c r="H60" s="24">
        <f>(Raw!J60-Raw!J$116)/Raw!J$117</f>
        <v>0.65358859189632756</v>
      </c>
      <c r="I60" s="24">
        <f>(Raw!K60-Raw!K$116)/Raw!K$117</f>
        <v>-3.3304101669422825E-2</v>
      </c>
      <c r="J60" s="24">
        <f>(Raw!L60-Raw!L$116)/Raw!L$117</f>
        <v>-1.0488981270700308</v>
      </c>
      <c r="K60" s="24">
        <f>(Raw!M60-Raw!M$116)/Raw!M$117</f>
        <v>1.0985420998427746</v>
      </c>
      <c r="L60" s="24">
        <f>(Raw!N60-Raw!N$116)/Raw!N$117</f>
        <v>0.34774148006403394</v>
      </c>
      <c r="M60" s="24">
        <f>(Raw!O60-Raw!O$116)/Raw!O$117</f>
        <v>1.2244853626116825E-4</v>
      </c>
      <c r="N60" s="24">
        <f>(Raw!P60-Raw!P$116)/Raw!P$117</f>
        <v>1.2245354933420169</v>
      </c>
      <c r="O60" s="24">
        <f>(Raw!Q60-Raw!Q$116)/Raw!Q$117</f>
        <v>0.37550095095562214</v>
      </c>
      <c r="P60" s="24">
        <f>(Raw!R60-Raw!R$116)/Raw!R$117</f>
        <v>-0.16604968347224486</v>
      </c>
      <c r="Q60" s="24">
        <f>(Raw!S60-Raw!S$116)/Raw!S$117</f>
        <v>1.3094987903105018</v>
      </c>
    </row>
    <row r="61" spans="1:17">
      <c r="A61" s="10" t="s">
        <v>227</v>
      </c>
      <c r="B61" s="24">
        <f>(Raw!D61-Raw!D$116)/Raw!D$117</f>
        <v>1.9109922587063295</v>
      </c>
      <c r="C61" s="24">
        <f>(Raw!E61-Raw!E$116)/Raw!E$117</f>
        <v>1.3649823835778883</v>
      </c>
      <c r="D61" s="24">
        <f>(Raw!F61-Raw!F$116)/Raw!F$117</f>
        <v>1.707702072949038</v>
      </c>
      <c r="E61" s="24">
        <f>(Raw!G61-Raw!G$116)/Raw!G$117</f>
        <v>2.7505462078991747</v>
      </c>
      <c r="F61" s="24">
        <f>(Raw!H61-Raw!H$116)/Raw!H$117</f>
        <v>1.6541574976293005</v>
      </c>
      <c r="G61" s="24">
        <f>(Raw!I61-Raw!I$116)/Raw!I$117</f>
        <v>1.8088202242529208</v>
      </c>
      <c r="H61" s="24">
        <f>(Raw!J61-Raw!J$116)/Raw!J$117</f>
        <v>2.1181432382221073</v>
      </c>
      <c r="I61" s="24">
        <f>(Raw!K61-Raw!K$116)/Raw!K$117</f>
        <v>0.43904285584374686</v>
      </c>
      <c r="J61" s="24">
        <f>(Raw!L61-Raw!L$116)/Raw!L$117</f>
        <v>-0.39347290901532478</v>
      </c>
      <c r="K61" s="24">
        <f>(Raw!M61-Raw!M$116)/Raw!M$117</f>
        <v>1.8503201017016147</v>
      </c>
      <c r="L61" s="24">
        <f>(Raw!N61-Raw!N$116)/Raw!N$117</f>
        <v>-0.2678606014598981</v>
      </c>
      <c r="M61" s="24">
        <f>(Raw!O61-Raw!O$116)/Raw!O$117</f>
        <v>1.4928439485608014E-2</v>
      </c>
      <c r="N61" s="24">
        <f>(Raw!P61-Raw!P$116)/Raw!P$117</f>
        <v>0.67170091707544954</v>
      </c>
      <c r="O61" s="24">
        <f>(Raw!Q61-Raw!Q$116)/Raw!Q$117</f>
        <v>-0.63617423227075587</v>
      </c>
      <c r="P61" s="24">
        <f>(Raw!R61-Raw!R$116)/Raw!R$117</f>
        <v>0.6578134156322808</v>
      </c>
      <c r="Q61" s="24">
        <f>(Raw!S61-Raw!S$116)/Raw!S$117</f>
        <v>2.0023373391504156</v>
      </c>
    </row>
    <row r="62" spans="1:17">
      <c r="A62" s="10" t="s">
        <v>216</v>
      </c>
      <c r="B62" s="24">
        <f>(Raw!D62-Raw!D$116)/Raw!D$117</f>
        <v>2.9949413903242168</v>
      </c>
      <c r="C62" s="24">
        <f>(Raw!E62-Raw!E$116)/Raw!E$117</f>
        <v>6.0257265988610378E-2</v>
      </c>
      <c r="D62" s="24">
        <f>(Raw!F62-Raw!F$116)/Raw!F$117</f>
        <v>2.5976680567943116</v>
      </c>
      <c r="E62" s="24">
        <f>(Raw!G62-Raw!G$116)/Raw!G$117</f>
        <v>1.1931567935081007</v>
      </c>
      <c r="F62" s="24">
        <f>(Raw!H62-Raw!H$116)/Raw!H$117</f>
        <v>2.799610462879714</v>
      </c>
      <c r="G62" s="24">
        <f>(Raw!I62-Raw!I$116)/Raw!I$117</f>
        <v>2.4158121556967127</v>
      </c>
      <c r="H62" s="24">
        <f>(Raw!J62-Raw!J$116)/Raw!J$117</f>
        <v>1.5784421129761916</v>
      </c>
      <c r="I62" s="24">
        <f>(Raw!K62-Raw!K$116)/Raw!K$117</f>
        <v>1.8560837283832559</v>
      </c>
      <c r="J62" s="24">
        <f>(Raw!L62-Raw!L$116)/Raw!L$117</f>
        <v>-0.39347290901532478</v>
      </c>
      <c r="K62" s="24">
        <f>(Raw!M62-Raw!M$116)/Raw!M$117</f>
        <v>0.19640849761216653</v>
      </c>
      <c r="L62" s="24">
        <f>(Raw!N62-Raw!N$116)/Raw!N$117</f>
        <v>0.30306068382439377</v>
      </c>
      <c r="M62" s="24">
        <f>(Raw!O62-Raw!O$116)/Raw!O$117</f>
        <v>-0.82161004915248792</v>
      </c>
      <c r="N62" s="24">
        <f>(Raw!P62-Raw!P$116)/Raw!P$117</f>
        <v>0.59397127401136751</v>
      </c>
      <c r="O62" s="24">
        <f>(Raw!Q62-Raw!Q$116)/Raw!Q$117</f>
        <v>0.46787973671960431</v>
      </c>
      <c r="P62" s="24">
        <f>(Raw!R62-Raw!R$116)/Raw!R$117</f>
        <v>9.7867805520039902E-2</v>
      </c>
      <c r="Q62" s="24">
        <f>(Raw!S62-Raw!S$116)/Raw!S$117</f>
        <v>2.2596701744797101</v>
      </c>
    </row>
    <row r="63" spans="1:17">
      <c r="A63" s="10" t="s">
        <v>188</v>
      </c>
      <c r="B63" s="24">
        <f>(Raw!D63-Raw!D$116)/Raw!D$117</f>
        <v>-6.8773580433242054E-2</v>
      </c>
      <c r="C63" s="24">
        <f>(Raw!E63-Raw!E$116)/Raw!E$117</f>
        <v>-0.59210529280602864</v>
      </c>
      <c r="D63" s="24">
        <f>(Raw!F63-Raw!F$116)/Raw!F$117</f>
        <v>1.1737224826418737</v>
      </c>
      <c r="E63" s="24">
        <f>(Raw!G63-Raw!G$116)/Raw!G$117</f>
        <v>2.2314164031021502</v>
      </c>
      <c r="F63" s="24">
        <f>(Raw!H63-Raw!H$116)/Raw!H$117</f>
        <v>1.2723398425458294</v>
      </c>
      <c r="G63" s="24">
        <f>(Raw!I63-Raw!I$116)/Raw!I$117</f>
        <v>-0.16390355293940265</v>
      </c>
      <c r="H63" s="24">
        <f>(Raw!J63-Raw!J$116)/Raw!J$117</f>
        <v>1.0778523996221101</v>
      </c>
      <c r="I63" s="24">
        <f>(Raw!K63-Raw!K$116)/Raw!K$117</f>
        <v>-3.3304101669422825E-2</v>
      </c>
      <c r="J63" s="24">
        <f>(Raw!L63-Raw!L$116)/Raw!L$117</f>
        <v>-1.0488981270700308</v>
      </c>
      <c r="K63" s="24">
        <f>(Raw!M63-Raw!M$116)/Raw!M$117</f>
        <v>-0.40501390387490549</v>
      </c>
      <c r="L63" s="24">
        <f>(Raw!N63-Raw!N$116)/Raw!N$117</f>
        <v>-2.5515457425970656</v>
      </c>
      <c r="M63" s="24">
        <f>(Raw!O63-Raw!O$116)/Raw!O$117</f>
        <v>2.4283049642291417</v>
      </c>
      <c r="N63" s="24">
        <f>(Raw!P63-Raw!P$116)/Raw!P$117</f>
        <v>1.6235205933968571</v>
      </c>
      <c r="O63" s="24">
        <f>(Raw!Q63-Raw!Q$116)/Raw!Q$117</f>
        <v>-2.0183807254874147</v>
      </c>
      <c r="P63" s="24">
        <f>(Raw!R63-Raw!R$116)/Raw!R$117</f>
        <v>2.3241314676385936</v>
      </c>
      <c r="Q63" s="24">
        <f>(Raw!S63-Raw!S$116)/Raw!S$117</f>
        <v>-0.21887667774335692</v>
      </c>
    </row>
    <row r="64" spans="1:17">
      <c r="A64" s="10" t="s">
        <v>141</v>
      </c>
      <c r="B64" s="24">
        <f>(Raw!D64-Raw!D$116)/Raw!D$117</f>
        <v>2.4118717885364087</v>
      </c>
      <c r="C64" s="24">
        <f>(Raw!E64-Raw!E$116)/Raw!E$117</f>
        <v>2.6697075011671658</v>
      </c>
      <c r="D64" s="24">
        <f>(Raw!F64-Raw!F$116)/Raw!F$117</f>
        <v>0.99572928587281895</v>
      </c>
      <c r="E64" s="24">
        <f>(Raw!G64-Raw!G$116)/Raw!G$117</f>
        <v>0.41446208631256354</v>
      </c>
      <c r="F64" s="24">
        <f>(Raw!H64-Raw!H$116)/Raw!H$117</f>
        <v>0.89052218746235834</v>
      </c>
      <c r="G64" s="24">
        <f>(Raw!I64-Raw!I$116)/Raw!I$117</f>
        <v>1.050080309948181</v>
      </c>
      <c r="H64" s="24">
        <f>(Raw!J64-Raw!J$116)/Raw!J$117</f>
        <v>1.3107140919206746</v>
      </c>
      <c r="I64" s="24">
        <f>(Raw!K64-Raw!K$116)/Raw!K$117</f>
        <v>-0.97799801669576214</v>
      </c>
      <c r="J64" s="24">
        <f>(Raw!L64-Raw!L$116)/Raw!L$117</f>
        <v>-1.0488981270700308</v>
      </c>
      <c r="K64" s="24">
        <f>(Raw!M64-Raw!M$116)/Raw!M$117</f>
        <v>3.6545873061628305</v>
      </c>
      <c r="L64" s="24">
        <f>(Raw!N64-Raw!N$116)/Raw!N$117</f>
        <v>0.85908837036213892</v>
      </c>
      <c r="M64" s="24">
        <f>(Raw!O64-Raw!O$116)/Raw!O$117</f>
        <v>-0.85862502652585482</v>
      </c>
      <c r="N64" s="24">
        <f>(Raw!P64-Raw!P$116)/Raw!P$117</f>
        <v>1.163483221002543</v>
      </c>
      <c r="O64" s="24">
        <f>(Raw!Q64-Raw!Q$116)/Raw!Q$117</f>
        <v>0.63621477506995527</v>
      </c>
      <c r="P64" s="24">
        <f>(Raw!R64-Raw!R$116)/Raw!R$117</f>
        <v>-0.41932349164368699</v>
      </c>
      <c r="Q64" s="24">
        <f>(Raw!S64-Raw!S$116)/Raw!S$117</f>
        <v>3.1176597554367049</v>
      </c>
    </row>
    <row r="65" spans="1:17">
      <c r="A65" s="10" t="s">
        <v>111</v>
      </c>
      <c r="B65" s="24">
        <f>(Raw!D65-Raw!D$116)/Raw!D$117</f>
        <v>1.0096035594604582</v>
      </c>
      <c r="C65" s="24">
        <f>(Raw!E65-Raw!E$116)/Raw!E$117</f>
        <v>-0.59210529280602864</v>
      </c>
      <c r="D65" s="24">
        <f>(Raw!F65-Raw!F$116)/Raw!F$117</f>
        <v>0.99572928587281895</v>
      </c>
      <c r="E65" s="24">
        <f>(Raw!G65-Raw!G$116)/Raw!G$117</f>
        <v>-0.10466771848446126</v>
      </c>
      <c r="F65" s="24">
        <f>(Raw!H65-Raw!H$116)/Raw!H$117</f>
        <v>0.69961335992062279</v>
      </c>
      <c r="G65" s="24">
        <f>(Raw!I65-Raw!I$116)/Raw!I$117</f>
        <v>-0.16390355293940265</v>
      </c>
      <c r="H65" s="24">
        <f>(Raw!J65-Raw!J$116)/Raw!J$117</f>
        <v>0.40347435799358106</v>
      </c>
      <c r="I65" s="24">
        <f>(Raw!K65-Raw!K$116)/Raw!K$117</f>
        <v>0.43904285584374686</v>
      </c>
      <c r="J65" s="24">
        <f>(Raw!L65-Raw!L$116)/Raw!L$117</f>
        <v>-1.0488981270700308</v>
      </c>
      <c r="K65" s="24">
        <f>(Raw!M65-Raw!M$116)/Raw!M$117</f>
        <v>1.8503201017016147</v>
      </c>
      <c r="L65" s="24">
        <f>(Raw!N65-Raw!N$116)/Raw!N$117</f>
        <v>0.39738680921918978</v>
      </c>
      <c r="M65" s="24">
        <f>(Raw!O65-Raw!O$116)/Raw!O$117</f>
        <v>-1.0066849360193233</v>
      </c>
      <c r="N65" s="24">
        <f>(Raw!P65-Raw!P$116)/Raw!P$117</f>
        <v>1.0896802240865517</v>
      </c>
      <c r="O65" s="24">
        <f>(Raw!Q65-Raw!Q$116)/Raw!Q$117</f>
        <v>1.113306809155171</v>
      </c>
      <c r="P65" s="24">
        <f>(Raw!R65-Raw!R$116)/Raw!R$117</f>
        <v>-0.38005338448568543</v>
      </c>
      <c r="Q65" s="24">
        <f>(Raw!S65-Raw!S$116)/Raw!S$117</f>
        <v>1.2593207485719791</v>
      </c>
    </row>
    <row r="66" spans="1:17">
      <c r="A66" s="10" t="s">
        <v>112</v>
      </c>
      <c r="B66" s="24">
        <f>(Raw!D66-Raw!D$116)/Raw!D$117</f>
        <v>-8.9135039699808363E-2</v>
      </c>
      <c r="C66" s="24">
        <f>(Raw!E66-Raw!E$116)/Raw!E$117</f>
        <v>-0.59210529280602864</v>
      </c>
      <c r="D66" s="24">
        <f>(Raw!F66-Raw!F$116)/Raw!F$117</f>
        <v>-0.25022309151056404</v>
      </c>
      <c r="E66" s="24">
        <f>(Raw!G66-Raw!G$116)/Raw!G$117</f>
        <v>-0.62379752328148608</v>
      </c>
      <c r="F66" s="24">
        <f>(Raw!H66-Raw!H$116)/Raw!H$117</f>
        <v>-0.8276572604132616</v>
      </c>
      <c r="G66" s="24">
        <f>(Raw!I66-Raw!I$116)/Raw!I$117</f>
        <v>1.9605682071138688</v>
      </c>
      <c r="H66" s="24">
        <f>(Raw!J66-Raw!J$116)/Raw!J$117</f>
        <v>-0.46962208958323498</v>
      </c>
      <c r="I66" s="24">
        <f>(Raw!K66-Raw!K$116)/Raw!K$117</f>
        <v>-0.97799801669576214</v>
      </c>
      <c r="J66" s="24">
        <f>(Raw!L66-Raw!L$116)/Raw!L$117</f>
        <v>-1.0488981270700308</v>
      </c>
      <c r="K66" s="24">
        <f>(Raw!M66-Raw!M$116)/Raw!M$117</f>
        <v>-0.70572510461844151</v>
      </c>
      <c r="L66" s="24">
        <f>(Raw!N66-Raw!N$116)/Raw!N$117</f>
        <v>2.1846186588047991</v>
      </c>
      <c r="M66" s="24">
        <f>(Raw!O66-Raw!O$116)/Raw!O$117</f>
        <v>-1.961671352252194</v>
      </c>
      <c r="N66" s="24">
        <f>(Raw!P66-Raw!P$116)/Raw!P$117</f>
        <v>1.0305107718248363</v>
      </c>
      <c r="O66" s="24">
        <f>(Raw!Q66-Raw!Q$116)/Raw!Q$117</f>
        <v>1.5501394183972499</v>
      </c>
      <c r="P66" s="24">
        <f>(Raw!R66-Raw!R$116)/Raw!R$117</f>
        <v>-0.90013557639804298</v>
      </c>
      <c r="Q66" s="24">
        <f>(Raw!S66-Raw!S$116)/Raw!S$117</f>
        <v>0.29224896308482967</v>
      </c>
    </row>
    <row r="67" spans="1:17">
      <c r="A67" s="10" t="s">
        <v>105</v>
      </c>
      <c r="B67" s="24">
        <f>(Raw!D67-Raw!D$116)/Raw!D$117</f>
        <v>0.15337377084891551</v>
      </c>
      <c r="C67" s="24">
        <f>(Raw!E67-Raw!E$116)/Raw!E$117</f>
        <v>-0.26592401340870914</v>
      </c>
      <c r="D67" s="24">
        <f>(Raw!F67-Raw!F$116)/Raw!F$117</f>
        <v>0.46174969556565482</v>
      </c>
      <c r="E67" s="24">
        <f>(Raw!G67-Raw!G$116)/Raw!G$117</f>
        <v>-0.10466771848446126</v>
      </c>
      <c r="F67" s="24">
        <f>(Raw!H67-Raw!H$116)/Raw!H$117</f>
        <v>0.12688687729541617</v>
      </c>
      <c r="G67" s="24">
        <f>(Raw!I67-Raw!I$116)/Raw!I$117</f>
        <v>-0.46739951866129859</v>
      </c>
      <c r="H67" s="24">
        <f>(Raw!J67-Raw!J$116)/Raw!J$117</f>
        <v>0.2690684102292526</v>
      </c>
      <c r="I67" s="24">
        <f>(Raw!K67-Raw!K$116)/Raw!K$117</f>
        <v>-0.50565105918259245</v>
      </c>
      <c r="J67" s="24">
        <f>(Raw!L67-Raw!L$116)/Raw!L$117</f>
        <v>-1.0488981270700308</v>
      </c>
      <c r="K67" s="24">
        <f>(Raw!M67-Raw!M$116)/Raw!M$117</f>
        <v>1.5496089009580785</v>
      </c>
      <c r="L67" s="24">
        <f>(Raw!N67-Raw!N$116)/Raw!N$117</f>
        <v>7.469216971067702E-2</v>
      </c>
      <c r="M67" s="24">
        <f>(Raw!O67-Raw!O$116)/Raw!O$117</f>
        <v>-0.74758009440575401</v>
      </c>
      <c r="N67" s="24">
        <f>(Raw!P67-Raw!P$116)/Raw!P$117</f>
        <v>1.8054838647873082E-2</v>
      </c>
      <c r="O67" s="24">
        <f>(Raw!Q67-Raw!Q$116)/Raw!Q$117</f>
        <v>0.27330183669659092</v>
      </c>
      <c r="P67" s="24">
        <f>(Raw!R67-Raw!R$116)/Raw!R$117</f>
        <v>0.31740968597570896</v>
      </c>
      <c r="Q67" s="24">
        <f>(Raw!S67-Raw!S$116)/Raw!S$117</f>
        <v>0.13215895995984223</v>
      </c>
    </row>
    <row r="68" spans="1:17">
      <c r="A68" s="10" t="s">
        <v>14</v>
      </c>
      <c r="B68" s="24">
        <f>(Raw!D68-Raw!D$116)/Raw!D$117</f>
        <v>-0.46276833257994399</v>
      </c>
      <c r="C68" s="24">
        <f>(Raw!E68-Raw!E$116)/Raw!E$117</f>
        <v>6.0257265988610378E-2</v>
      </c>
      <c r="D68" s="24">
        <f>(Raw!F68-Raw!F$116)/Raw!F$117</f>
        <v>-0.25022309151056404</v>
      </c>
      <c r="E68" s="24">
        <f>(Raw!G68-Raw!G$116)/Raw!G$117</f>
        <v>0.15489718391405113</v>
      </c>
      <c r="F68" s="24">
        <f>(Raw!H68-Raw!H$116)/Raw!H$117</f>
        <v>-0.4458396053297905</v>
      </c>
      <c r="G68" s="24">
        <f>(Raw!I68-Raw!I$116)/Raw!I$117</f>
        <v>0.4430883785043892</v>
      </c>
      <c r="H68" s="24">
        <f>(Raw!J68-Raw!J$116)/Raw!J$117</f>
        <v>-0.13297500600554038</v>
      </c>
      <c r="I68" s="24">
        <f>(Raw!K68-Raw!K$116)/Raw!K$117</f>
        <v>-0.97799801669576214</v>
      </c>
      <c r="J68" s="24">
        <f>(Raw!L68-Raw!L$116)/Raw!L$117</f>
        <v>-1.0488981270700308</v>
      </c>
      <c r="K68" s="24">
        <f>(Raw!M68-Raw!M$116)/Raw!M$117</f>
        <v>-0.55536950424667353</v>
      </c>
      <c r="L68" s="24">
        <f>(Raw!N68-Raw!N$116)/Raw!N$117</f>
        <v>-0.52601631306670837</v>
      </c>
      <c r="M68" s="24">
        <f>(Raw!O68-Raw!O$116)/Raw!O$117</f>
        <v>1.3622736158761697</v>
      </c>
      <c r="N68" s="24">
        <f>(Raw!P68-Raw!P$116)/Raw!P$117</f>
        <v>1.3806835551061156</v>
      </c>
      <c r="O68" s="24">
        <f>(Raw!Q68-Raw!Q$116)/Raw!Q$117</f>
        <v>-4.0362719296202443E-2</v>
      </c>
      <c r="P68" s="24">
        <f>(Raw!R68-Raw!R$116)/Raw!R$117</f>
        <v>9.3665739929134198E-2</v>
      </c>
      <c r="Q68" s="24">
        <f>(Raw!S68-Raw!S$116)/Raw!S$117</f>
        <v>-0.24357558132350354</v>
      </c>
    </row>
    <row r="69" spans="1:17">
      <c r="A69" s="10" t="s">
        <v>38</v>
      </c>
      <c r="B69" s="24">
        <f>(Raw!D69-Raw!D$116)/Raw!D$117</f>
        <v>0.27001723728872334</v>
      </c>
      <c r="C69" s="24">
        <f>(Raw!E69-Raw!E$116)/Raw!E$117</f>
        <v>-0.59210529280602864</v>
      </c>
      <c r="D69" s="24">
        <f>(Raw!F69-Raw!F$116)/Raw!F$117</f>
        <v>0.28375649879660009</v>
      </c>
      <c r="E69" s="24">
        <f>(Raw!G69-Raw!G$116)/Raw!G$117</f>
        <v>0.41446208631256354</v>
      </c>
      <c r="F69" s="24">
        <f>(Raw!H69-Raw!H$116)/Raw!H$117</f>
        <v>-0.25493077778805495</v>
      </c>
      <c r="G69" s="24">
        <f>(Raw!I69-Raw!I$116)/Raw!I$117</f>
        <v>1.3535762756700769</v>
      </c>
      <c r="H69" s="24">
        <f>(Raw!J69-Raw!J$116)/Raw!J$117</f>
        <v>0.23347972820249766</v>
      </c>
      <c r="I69" s="24">
        <f>(Raw!K69-Raw!K$116)/Raw!K$117</f>
        <v>-0.97799801669576214</v>
      </c>
      <c r="J69" s="24">
        <f>(Raw!L69-Raw!L$116)/Raw!L$117</f>
        <v>-1.0488981270700308</v>
      </c>
      <c r="K69" s="24">
        <f>(Raw!M69-Raw!M$116)/Raw!M$117</f>
        <v>-0.40501390387490549</v>
      </c>
      <c r="L69" s="24">
        <f>(Raw!N69-Raw!N$116)/Raw!N$117</f>
        <v>0.53639373085362618</v>
      </c>
      <c r="M69" s="24">
        <f>(Raw!O69-Raw!O$116)/Raw!O$117</f>
        <v>-0.6069231803869588</v>
      </c>
      <c r="N69" s="24">
        <f>(Raw!P69-Raw!P$116)/Raw!P$117</f>
        <v>0.77191814711790441</v>
      </c>
      <c r="O69" s="24">
        <f>(Raw!Q69-Raw!Q$116)/Raw!Q$117</f>
        <v>0.76686167555507501</v>
      </c>
      <c r="P69" s="24">
        <f>(Raw!R69-Raw!R$116)/Raw!R$117</f>
        <v>-8.9394828066795232E-2</v>
      </c>
      <c r="Q69" s="24">
        <f>(Raw!S69-Raw!S$116)/Raw!S$117</f>
        <v>0.50284429846675593</v>
      </c>
    </row>
    <row r="70" spans="1:17">
      <c r="A70" s="10" t="s">
        <v>88</v>
      </c>
      <c r="B70" s="24">
        <f>(Raw!D70-Raw!D$116)/Raw!D$117</f>
        <v>0.54118542552962279</v>
      </c>
      <c r="C70" s="24">
        <f>(Raw!E70-Raw!E$116)/Raw!E$117</f>
        <v>-0.91828657220334808</v>
      </c>
      <c r="D70" s="24">
        <f>(Raw!F70-Raw!F$116)/Raw!F$117</f>
        <v>0.81773608910376427</v>
      </c>
      <c r="E70" s="24">
        <f>(Raw!G70-Raw!G$116)/Raw!G$117</f>
        <v>0.15489718391405113</v>
      </c>
      <c r="F70" s="24">
        <f>(Raw!H70-Raw!H$116)/Raw!H$117</f>
        <v>0.69961335992062279</v>
      </c>
      <c r="G70" s="24">
        <f>(Raw!I70-Raw!I$116)/Raw!I$117</f>
        <v>0.29134039564344122</v>
      </c>
      <c r="H70" s="24">
        <f>(Raw!J70-Raw!J$116)/Raw!J$117</f>
        <v>0.17774826452810394</v>
      </c>
      <c r="I70" s="24">
        <f>(Raw!K70-Raw!K$116)/Raw!K$117</f>
        <v>0.91138981335691649</v>
      </c>
      <c r="J70" s="24">
        <f>(Raw!L70-Raw!L$116)/Raw!L$117</f>
        <v>-1.0488981270700308</v>
      </c>
      <c r="K70" s="24">
        <f>(Raw!M70-Raw!M$116)/Raw!M$117</f>
        <v>-0.40501390387490549</v>
      </c>
      <c r="L70" s="24">
        <f>(Raw!N70-Raw!N$116)/Raw!N$117</f>
        <v>0.15412469635892639</v>
      </c>
      <c r="M70" s="24">
        <f>(Raw!O70-Raw!O$116)/Raw!O$117</f>
        <v>-0.80680405820314138</v>
      </c>
      <c r="N70" s="24">
        <f>(Raw!P70-Raw!P$116)/Raw!P$117</f>
        <v>1.926453868443837</v>
      </c>
      <c r="O70" s="24">
        <f>(Raw!Q70-Raw!Q$116)/Raw!Q$117</f>
        <v>0.18945546653995118</v>
      </c>
      <c r="P70" s="24">
        <f>(Raw!R70-Raw!R$116)/Raw!R$117</f>
        <v>-0.41301606980242683</v>
      </c>
      <c r="Q70" s="24">
        <f>(Raw!S70-Raw!S$116)/Raw!S$117</f>
        <v>0.88476055050376312</v>
      </c>
    </row>
    <row r="71" spans="1:17">
      <c r="A71" s="10" t="s">
        <v>33</v>
      </c>
      <c r="B71" s="24">
        <f>(Raw!D71-Raw!D$116)/Raw!D$117</f>
        <v>1.7313357595922914</v>
      </c>
      <c r="C71" s="24">
        <f>(Raw!E71-Raw!E$116)/Raw!E$117</f>
        <v>0.38643854538592987</v>
      </c>
      <c r="D71" s="24">
        <f>(Raw!F71-Raw!F$116)/Raw!F$117</f>
        <v>1.5297088761799833</v>
      </c>
      <c r="E71" s="24">
        <f>(Raw!G71-Raw!G$116)/Raw!G$117</f>
        <v>1.1931567935081007</v>
      </c>
      <c r="F71" s="24">
        <f>(Raw!H71-Raw!H$116)/Raw!H$117</f>
        <v>1.6541574976293005</v>
      </c>
      <c r="G71" s="24">
        <f>(Raw!I71-Raw!I$116)/Raw!I$117</f>
        <v>2.7193081214186083</v>
      </c>
      <c r="H71" s="24">
        <f>(Raw!J71-Raw!J$116)/Raw!J$117</f>
        <v>1.3846915569147122</v>
      </c>
      <c r="I71" s="24">
        <f>(Raw!K71-Raw!K$116)/Raw!K$117</f>
        <v>-3.3304101669422825E-2</v>
      </c>
      <c r="J71" s="24">
        <f>(Raw!L71-Raw!L$116)/Raw!L$117</f>
        <v>-0.39347290901532478</v>
      </c>
      <c r="K71" s="24">
        <f>(Raw!M71-Raw!M$116)/Raw!M$117</f>
        <v>-0.40501390387490549</v>
      </c>
      <c r="L71" s="24">
        <f>(Raw!N71-Raw!N$116)/Raw!N$117</f>
        <v>0.62575532333290651</v>
      </c>
      <c r="M71" s="24">
        <f>(Raw!O71-Raw!O$116)/Raw!O$117</f>
        <v>0.24442129920048394</v>
      </c>
      <c r="N71" s="24">
        <f>(Raw!P71-Raw!P$116)/Raw!P$117</f>
        <v>0.7846286201962781</v>
      </c>
      <c r="O71" s="24">
        <f>(Raw!Q71-Raw!Q$116)/Raw!Q$117</f>
        <v>-0.54929027188199131</v>
      </c>
      <c r="P71" s="24">
        <f>(Raw!R71-Raw!R$116)/Raw!R$117</f>
        <v>0.11228835677088808</v>
      </c>
      <c r="Q71" s="24">
        <f>(Raw!S71-Raw!S$116)/Raw!S$117</f>
        <v>1.9493000141204728</v>
      </c>
    </row>
    <row r="72" spans="1:17">
      <c r="A72" s="10" t="s">
        <v>213</v>
      </c>
      <c r="B72" s="24">
        <f>(Raw!D72-Raw!D$116)/Raw!D$117</f>
        <v>1.4319828420226268</v>
      </c>
      <c r="C72" s="24">
        <f>(Raw!E72-Raw!E$116)/Raw!E$117</f>
        <v>-0.59210529280602864</v>
      </c>
      <c r="D72" s="24">
        <f>(Raw!F72-Raw!F$116)/Raw!F$117</f>
        <v>1.8856952697180929</v>
      </c>
      <c r="E72" s="24">
        <f>(Raw!G72-Raw!G$116)/Raw!G$117</f>
        <v>2.2314164031021502</v>
      </c>
      <c r="F72" s="24">
        <f>(Raw!H72-Raw!H$116)/Raw!H$117</f>
        <v>1.8450663251710362</v>
      </c>
      <c r="G72" s="24">
        <f>(Raw!I72-Raw!I$116)/Raw!I$117</f>
        <v>-0.77089548438319444</v>
      </c>
      <c r="H72" s="24">
        <f>(Raw!J72-Raw!J$116)/Raw!J$117</f>
        <v>1.6793367129023671</v>
      </c>
      <c r="I72" s="24">
        <f>(Raw!K72-Raw!K$116)/Raw!K$117</f>
        <v>-3.3304101669422825E-2</v>
      </c>
      <c r="J72" s="24">
        <f>(Raw!L72-Raw!L$116)/Raw!L$117</f>
        <v>-1.0488981270700308</v>
      </c>
      <c r="K72" s="24">
        <f>(Raw!M72-Raw!M$116)/Raw!M$117</f>
        <v>4.1056541072781343</v>
      </c>
      <c r="L72" s="24">
        <f>(Raw!N72-Raw!N$116)/Raw!N$117</f>
        <v>-1.5139583632543092</v>
      </c>
      <c r="M72" s="24">
        <f>(Raw!O72-Raw!O$116)/Raw!O$117</f>
        <v>-8.1310501685146322E-2</v>
      </c>
      <c r="N72" s="24">
        <f>(Raw!P72-Raw!P$116)/Raw!P$117</f>
        <v>0.6150653091223357</v>
      </c>
      <c r="O72" s="24">
        <f>(Raw!Q72-Raw!Q$116)/Raw!Q$117</f>
        <v>-1.3639338404198171</v>
      </c>
      <c r="P72" s="24">
        <f>(Raw!R72-Raw!R$116)/Raw!R$117</f>
        <v>0.74219894097525341</v>
      </c>
      <c r="Q72" s="24">
        <f>(Raw!S72-Raw!S$116)/Raw!S$117</f>
        <v>1.393715341619691</v>
      </c>
    </row>
    <row r="73" spans="1:17">
      <c r="A73" s="10" t="s">
        <v>136</v>
      </c>
      <c r="B73" s="24">
        <f>(Raw!D73-Raw!D$116)/Raw!D$117</f>
        <v>9.3156665041894349E-2</v>
      </c>
      <c r="C73" s="24">
        <f>(Raw!E73-Raw!E$116)/Raw!E$117</f>
        <v>-0.59210529280602864</v>
      </c>
      <c r="D73" s="24">
        <f>(Raw!F73-Raw!F$116)/Raw!F$117</f>
        <v>0.81773608910376427</v>
      </c>
      <c r="E73" s="24">
        <f>(Raw!G73-Raw!G$116)/Raw!G$117</f>
        <v>0.67402698871107591</v>
      </c>
      <c r="F73" s="24">
        <f>(Raw!H73-Raw!H$116)/Raw!H$117</f>
        <v>0.89052218746235834</v>
      </c>
      <c r="G73" s="24">
        <f>(Raw!I73-Raw!I$116)/Raw!I$117</f>
        <v>-0.46739951866129859</v>
      </c>
      <c r="H73" s="24">
        <f>(Raw!J73-Raw!J$116)/Raw!J$117</f>
        <v>0.65376928358430908</v>
      </c>
      <c r="I73" s="24">
        <f>(Raw!K73-Raw!K$116)/Raw!K$117</f>
        <v>0.91138981335691649</v>
      </c>
      <c r="J73" s="24">
        <f>(Raw!L73-Raw!L$116)/Raw!L$117</f>
        <v>0.26195230903938133</v>
      </c>
      <c r="K73" s="24">
        <f>(Raw!M73-Raw!M$116)/Raw!M$117</f>
        <v>-0.40501390387490549</v>
      </c>
      <c r="L73" s="24">
        <f>(Raw!N73-Raw!N$116)/Raw!N$117</f>
        <v>-0.48630004974258378</v>
      </c>
      <c r="M73" s="24">
        <f>(Raw!O73-Raw!O$116)/Raw!O$117</f>
        <v>0.94030287381978506</v>
      </c>
      <c r="N73" s="24">
        <f>(Raw!P73-Raw!P$116)/Raw!P$117</f>
        <v>-0.28728890111557293</v>
      </c>
      <c r="O73" s="24">
        <f>(Raw!Q73-Raw!Q$116)/Raw!Q$117</f>
        <v>-0.3329672112103147</v>
      </c>
      <c r="P73" s="24">
        <f>(Raw!R73-Raw!R$116)/Raw!R$117</f>
        <v>1.2723030676362574</v>
      </c>
      <c r="Q73" s="24">
        <f>(Raw!S73-Raw!S$116)/Raw!S$117</f>
        <v>-8.9632697271369299E-2</v>
      </c>
    </row>
    <row r="74" spans="1:17">
      <c r="A74" s="10" t="s">
        <v>217</v>
      </c>
      <c r="B74" s="24">
        <f>(Raw!D74-Raw!D$116)/Raw!D$117</f>
        <v>-0.32591532441128201</v>
      </c>
      <c r="C74" s="24">
        <f>(Raw!E74-Raw!E$116)/Raw!E$117</f>
        <v>-0.91828657220334808</v>
      </c>
      <c r="D74" s="24">
        <f>(Raw!F74-Raw!F$116)/Raw!F$117</f>
        <v>0.6397428923347096</v>
      </c>
      <c r="E74" s="24">
        <f>(Raw!G74-Raw!G$116)/Raw!G$117</f>
        <v>-0.10466771848446126</v>
      </c>
      <c r="F74" s="24">
        <f>(Raw!H74-Raw!H$116)/Raw!H$117</f>
        <v>-6.402195024631939E-2</v>
      </c>
      <c r="G74" s="24">
        <f>(Raw!I74-Raw!I$116)/Raw!I$117</f>
        <v>-1.0743914501050904</v>
      </c>
      <c r="H74" s="24">
        <f>(Raw!J74-Raw!J$116)/Raw!J$117</f>
        <v>0.13664979537797148</v>
      </c>
      <c r="I74" s="24">
        <f>(Raw!K74-Raw!K$116)/Raw!K$117</f>
        <v>1.3837367708700863</v>
      </c>
      <c r="J74" s="24">
        <f>(Raw!L74-Raw!L$116)/Raw!L$117</f>
        <v>-1.0488981270700308</v>
      </c>
      <c r="K74" s="24">
        <f>(Raw!M74-Raw!M$116)/Raw!M$117</f>
        <v>-0.55536950424667353</v>
      </c>
      <c r="L74" s="24">
        <f>(Raw!N74-Raw!N$116)/Raw!N$117</f>
        <v>-0.94303707797001723</v>
      </c>
      <c r="M74" s="24">
        <f>(Raw!O74-Raw!O$116)/Raw!O$117</f>
        <v>1.5029305298949645</v>
      </c>
      <c r="N74" s="24">
        <f>(Raw!P74-Raw!P$116)/Raw!P$117</f>
        <v>1.4137977876036913</v>
      </c>
      <c r="O74" s="24">
        <f>(Raw!Q74-Raw!Q$116)/Raw!Q$117</f>
        <v>-0.33688532815896127</v>
      </c>
      <c r="P74" s="24">
        <f>(Raw!R74-Raw!R$116)/Raw!R$117</f>
        <v>1.0266337177765568</v>
      </c>
      <c r="Q74" s="24">
        <f>(Raw!S74-Raw!S$116)/Raw!S$117</f>
        <v>-0.46720399767455251</v>
      </c>
    </row>
    <row r="75" spans="1:17">
      <c r="A75" s="10" t="s">
        <v>167</v>
      </c>
      <c r="B75" s="24">
        <f>(Raw!D75-Raw!D$116)/Raw!D$117</f>
        <v>0.35104951509331556</v>
      </c>
      <c r="C75" s="24">
        <f>(Raw!E75-Raw!E$116)/Raw!E$117</f>
        <v>-0.91828657220334808</v>
      </c>
      <c r="D75" s="24">
        <f>(Raw!F75-Raw!F$116)/Raw!F$117</f>
        <v>0.28375649879660009</v>
      </c>
      <c r="E75" s="24">
        <f>(Raw!G75-Raw!G$116)/Raw!G$117</f>
        <v>-0.10466771848446126</v>
      </c>
      <c r="F75" s="24">
        <f>(Raw!H75-Raw!H$116)/Raw!H$117</f>
        <v>-0.25493077778805495</v>
      </c>
      <c r="G75" s="24">
        <f>(Raw!I75-Raw!I$116)/Raw!I$117</f>
        <v>1.3535762756700769</v>
      </c>
      <c r="H75" s="24">
        <f>(Raw!J75-Raw!J$116)/Raw!J$117</f>
        <v>-3.0093073166317701E-2</v>
      </c>
      <c r="I75" s="24">
        <f>(Raw!K75-Raw!K$116)/Raw!K$117</f>
        <v>0.43904285584374686</v>
      </c>
      <c r="J75" s="24">
        <f>(Raw!L75-Raw!L$116)/Raw!L$117</f>
        <v>-1.0488981270700308</v>
      </c>
      <c r="K75" s="24">
        <f>(Raw!M75-Raw!M$116)/Raw!M$117</f>
        <v>-0.25465830350313745</v>
      </c>
      <c r="L75" s="24">
        <f>(Raw!N75-Raw!N$116)/Raw!N$117</f>
        <v>1.5590875114498359</v>
      </c>
      <c r="M75" s="24">
        <f>(Raw!O75-Raw!O$116)/Raw!O$117</f>
        <v>-1.4730736509237485</v>
      </c>
      <c r="N75" s="24">
        <f>(Raw!P75-Raw!P$116)/Raw!P$117</f>
        <v>1.2273773491146738</v>
      </c>
      <c r="O75" s="24">
        <f>(Raw!Q75-Raw!Q$116)/Raw!Q$117</f>
        <v>1.1375282766249168</v>
      </c>
      <c r="P75" s="24">
        <f>(Raw!R75-Raw!R$116)/Raw!R$117</f>
        <v>-0.52562810190416009</v>
      </c>
      <c r="Q75" s="24">
        <f>(Raw!S75-Raw!S$116)/Raw!S$117</f>
        <v>0.66128173578082483</v>
      </c>
    </row>
    <row r="76" spans="1:17">
      <c r="A76" s="10" t="s">
        <v>145</v>
      </c>
      <c r="B76" s="24">
        <f>(Raw!D76-Raw!D$116)/Raw!D$117</f>
        <v>3.2795723711862874</v>
      </c>
      <c r="C76" s="24">
        <f>(Raw!E76-Raw!E$116)/Raw!E$117</f>
        <v>2.0173449423725272</v>
      </c>
      <c r="D76" s="24">
        <f>(Raw!F76-Raw!F$116)/Raw!F$117</f>
        <v>3.131647647101476</v>
      </c>
      <c r="E76" s="24">
        <f>(Raw!G76-Raw!G$116)/Raw!G$117</f>
        <v>4.0483707198917367</v>
      </c>
      <c r="F76" s="24">
        <f>(Raw!H76-Raw!H$116)/Raw!H$117</f>
        <v>3.1814281179631854</v>
      </c>
      <c r="G76" s="24">
        <f>(Raw!I76-Raw!I$116)/Raw!I$117</f>
        <v>0.74658434422628506</v>
      </c>
      <c r="H76" s="24">
        <f>(Raw!J76-Raw!J$116)/Raw!J$117</f>
        <v>3.5841430045696159</v>
      </c>
      <c r="I76" s="24">
        <f>(Raw!K76-Raw!K$116)/Raw!K$117</f>
        <v>3.273124600922765</v>
      </c>
      <c r="J76" s="24">
        <f>(Raw!L76-Raw!L$116)/Raw!L$117</f>
        <v>2.2282279632034996</v>
      </c>
      <c r="K76" s="24">
        <f>(Raw!M76-Raw!M$116)/Raw!M$117</f>
        <v>1.0985420998427746</v>
      </c>
      <c r="L76" s="24">
        <f>(Raw!N76-Raw!N$116)/Raw!N$117</f>
        <v>-0.63027150429253553</v>
      </c>
      <c r="M76" s="24">
        <f>(Raw!O76-Raw!O$116)/Raw!O$117</f>
        <v>9.6361389707015493E-2</v>
      </c>
      <c r="N76" s="24">
        <f>(Raw!P76-Raw!P$116)/Raw!P$117</f>
        <v>-0.37202542997294841</v>
      </c>
      <c r="O76" s="24">
        <f>(Raw!Q76-Raw!Q$116)/Raw!Q$117</f>
        <v>-2.3216286102728541</v>
      </c>
      <c r="P76" s="24">
        <f>(Raw!R76-Raw!R$116)/Raw!R$117</f>
        <v>1.2583186864702902</v>
      </c>
      <c r="Q76" s="24">
        <f>(Raw!S76-Raw!S$116)/Raw!S$117</f>
        <v>2.6550217466460073</v>
      </c>
    </row>
    <row r="77" spans="1:17">
      <c r="A77" s="10" t="s">
        <v>158</v>
      </c>
      <c r="B77" s="24">
        <f>(Raw!D77-Raw!D$116)/Raw!D$117</f>
        <v>0.25208302303459312</v>
      </c>
      <c r="C77" s="24">
        <f>(Raw!E77-Raw!E$116)/Raw!E$117</f>
        <v>0.38643854538592987</v>
      </c>
      <c r="D77" s="24">
        <f>(Raw!F77-Raw!F$116)/Raw!F$117</f>
        <v>-7.2229894741509343E-2</v>
      </c>
      <c r="E77" s="24">
        <f>(Raw!G77-Raw!G$116)/Raw!G$117</f>
        <v>-0.10466771848446126</v>
      </c>
      <c r="F77" s="24">
        <f>(Raw!H77-Raw!H$116)/Raw!H$117</f>
        <v>-0.25493077778805495</v>
      </c>
      <c r="G77" s="24">
        <f>(Raw!I77-Raw!I$116)/Raw!I$117</f>
        <v>0.4430883785043892</v>
      </c>
      <c r="H77" s="24">
        <f>(Raw!J77-Raw!J$116)/Raw!J$117</f>
        <v>3.1780667453075992E-2</v>
      </c>
      <c r="I77" s="24">
        <f>(Raw!K77-Raw!K$116)/Raw!K$117</f>
        <v>0.91138981335691649</v>
      </c>
      <c r="J77" s="24">
        <f>(Raw!L77-Raw!L$116)/Raw!L$117</f>
        <v>0.26195230903938133</v>
      </c>
      <c r="K77" s="24">
        <f>(Raw!M77-Raw!M$116)/Raw!M$117</f>
        <v>0.49711969835570252</v>
      </c>
      <c r="L77" s="24">
        <f>(Raw!N77-Raw!N$116)/Raw!N$117</f>
        <v>-1.4669422768603531E-2</v>
      </c>
      <c r="M77" s="24">
        <f>(Raw!O77-Raw!O$116)/Raw!O$117</f>
        <v>-0.10351948810916675</v>
      </c>
      <c r="N77" s="24">
        <f>(Raw!P77-Raw!P$116)/Raw!P$117</f>
        <v>-0.11781571839616942</v>
      </c>
      <c r="O77" s="24">
        <f>(Raw!Q77-Raw!Q$116)/Raw!Q$117</f>
        <v>0.38663875271189047</v>
      </c>
      <c r="P77" s="24">
        <f>(Raw!R77-Raw!R$116)/Raw!R$117</f>
        <v>-0.19473564045766442</v>
      </c>
      <c r="Q77" s="24">
        <f>(Raw!S77-Raw!S$116)/Raw!S$117</f>
        <v>0.29788799836735036</v>
      </c>
    </row>
    <row r="78" spans="1:17">
      <c r="A78" s="10" t="s">
        <v>225</v>
      </c>
      <c r="B78" s="24">
        <f>(Raw!D78-Raw!D$116)/Raw!D$117</f>
        <v>1.0832692860759452</v>
      </c>
      <c r="C78" s="24">
        <f>(Raw!E78-Raw!E$116)/Raw!E$117</f>
        <v>0.38643854538592987</v>
      </c>
      <c r="D78" s="24">
        <f>(Raw!F78-Raw!F$116)/Raw!F$117</f>
        <v>0.6397428923347096</v>
      </c>
      <c r="E78" s="24">
        <f>(Raw!G78-Raw!G$116)/Raw!G$117</f>
        <v>-0.10466771848446126</v>
      </c>
      <c r="F78" s="24">
        <f>(Raw!H78-Raw!H$116)/Raw!H$117</f>
        <v>0.31779570483715175</v>
      </c>
      <c r="G78" s="24">
        <f>(Raw!I78-Raw!I$116)/Raw!I$117</f>
        <v>0.29134039564344122</v>
      </c>
      <c r="H78" s="24">
        <f>(Raw!J78-Raw!J$116)/Raw!J$117</f>
        <v>0.33852954781537464</v>
      </c>
      <c r="I78" s="24">
        <f>(Raw!K78-Raw!K$116)/Raw!K$117</f>
        <v>2.8007776434095955</v>
      </c>
      <c r="J78" s="24">
        <f>(Raw!L78-Raw!L$116)/Raw!L$117</f>
        <v>0.91737752709408737</v>
      </c>
      <c r="K78" s="24">
        <f>(Raw!M78-Raw!M$116)/Raw!M$117</f>
        <v>4.605289724039853E-2</v>
      </c>
      <c r="L78" s="24">
        <f>(Raw!N78-Raw!N$116)/Raw!N$117</f>
        <v>0.48178386878295465</v>
      </c>
      <c r="M78" s="24">
        <f>(Raw!O78-Raw!O$116)/Raw!O$117</f>
        <v>-0.37002732519740994</v>
      </c>
      <c r="N78" s="24">
        <f>(Raw!P78-Raw!P$116)/Raw!P$117</f>
        <v>0.21928832847232813</v>
      </c>
      <c r="O78" s="24">
        <f>(Raw!Q78-Raw!Q$116)/Raw!Q$117</f>
        <v>2.7676575715402073E-2</v>
      </c>
      <c r="P78" s="24">
        <f>(Raw!R78-Raw!R$116)/Raw!R$117</f>
        <v>-0.35275425880331901</v>
      </c>
      <c r="Q78" s="24">
        <f>(Raw!S78-Raw!S$116)/Raw!S$117</f>
        <v>1.0844905502472144</v>
      </c>
    </row>
    <row r="79" spans="1:17">
      <c r="A79" s="10" t="s">
        <v>64</v>
      </c>
      <c r="B79" s="24">
        <f>(Raw!D79-Raw!D$116)/Raw!D$117</f>
        <v>-0.41373128392636499</v>
      </c>
      <c r="C79" s="24">
        <f>(Raw!E79-Raw!E$116)/Raw!E$117</f>
        <v>-0.59210529280602864</v>
      </c>
      <c r="D79" s="24">
        <f>(Raw!F79-Raw!F$116)/Raw!F$117</f>
        <v>-7.2229894741509343E-2</v>
      </c>
      <c r="E79" s="24">
        <f>(Raw!G79-Raw!G$116)/Raw!G$117</f>
        <v>-0.62379752328148608</v>
      </c>
      <c r="F79" s="24">
        <f>(Raw!H79-Raw!H$116)/Raw!H$117</f>
        <v>-0.25493077778805495</v>
      </c>
      <c r="G79" s="24">
        <f>(Raw!I79-Raw!I$116)/Raw!I$117</f>
        <v>-0.46739951866129859</v>
      </c>
      <c r="H79" s="24">
        <f>(Raw!J79-Raw!J$116)/Raw!J$117</f>
        <v>-0.45706670490232454</v>
      </c>
      <c r="I79" s="24">
        <f>(Raw!K79-Raw!K$116)/Raw!K$117</f>
        <v>-3.3304101669422825E-2</v>
      </c>
      <c r="J79" s="24">
        <f>(Raw!L79-Raw!L$116)/Raw!L$117</f>
        <v>0.26195230903938133</v>
      </c>
      <c r="K79" s="24">
        <f>(Raw!M79-Raw!M$116)/Raw!M$117</f>
        <v>-0.25465830350313745</v>
      </c>
      <c r="L79" s="24">
        <f>(Raw!N79-Raw!N$116)/Raw!N$117</f>
        <v>-0.39693845726330323</v>
      </c>
      <c r="M79" s="24">
        <f>(Raw!O79-Raw!O$116)/Raw!O$117</f>
        <v>-0.16274345190655412</v>
      </c>
      <c r="N79" s="24">
        <f>(Raw!P79-Raw!P$116)/Raw!P$117</f>
        <v>-0.62623514154972737</v>
      </c>
      <c r="O79" s="24">
        <f>(Raw!Q79-Raw!Q$116)/Raw!Q$117</f>
        <v>0.10509094609602172</v>
      </c>
      <c r="P79" s="24">
        <f>(Raw!R79-Raw!R$116)/Raw!R$117</f>
        <v>-0.30705500791990437</v>
      </c>
      <c r="Q79" s="24">
        <f>(Raw!S79-Raw!S$116)/Raw!S$117</f>
        <v>-0.44977526017195968</v>
      </c>
    </row>
    <row r="80" spans="1:17">
      <c r="A80" s="10" t="s">
        <v>55</v>
      </c>
      <c r="B80" s="24">
        <f>(Raw!D80-Raw!D$116)/Raw!D$117</f>
        <v>-0.75522376448860562</v>
      </c>
      <c r="C80" s="24">
        <f>(Raw!E80-Raw!E$116)/Raw!E$117</f>
        <v>-0.26592401340870914</v>
      </c>
      <c r="D80" s="24">
        <f>(Raw!F80-Raw!F$116)/Raw!F$117</f>
        <v>-0.60620948504867356</v>
      </c>
      <c r="E80" s="24">
        <f>(Raw!G80-Raw!G$116)/Raw!G$117</f>
        <v>-0.36423262088297365</v>
      </c>
      <c r="F80" s="24">
        <f>(Raw!H80-Raw!H$116)/Raw!H$117</f>
        <v>-0.63674843287152605</v>
      </c>
      <c r="G80" s="24">
        <f>(Raw!I80-Raw!I$116)/Raw!I$117</f>
        <v>-0.3156515358003506</v>
      </c>
      <c r="H80" s="24">
        <f>(Raw!J80-Raw!J$116)/Raw!J$117</f>
        <v>-0.57855588460977958</v>
      </c>
      <c r="I80" s="24">
        <f>(Raw!K80-Raw!K$116)/Raw!K$117</f>
        <v>-0.97799801669576214</v>
      </c>
      <c r="J80" s="24">
        <f>(Raw!L80-Raw!L$116)/Raw!L$117</f>
        <v>-0.39347290901532478</v>
      </c>
      <c r="K80" s="24">
        <f>(Raw!M80-Raw!M$116)/Raw!M$117</f>
        <v>-0.40501390387490549</v>
      </c>
      <c r="L80" s="24">
        <f>(Raw!N80-Raw!N$116)/Raw!N$117</f>
        <v>-1.4669422768603531E-2</v>
      </c>
      <c r="M80" s="24">
        <f>(Raw!O80-Raw!O$116)/Raw!O$117</f>
        <v>6.6749407808321809E-2</v>
      </c>
      <c r="N80" s="24">
        <f>(Raw!P80-Raw!P$116)/Raw!P$117</f>
        <v>-0.91782861953430883</v>
      </c>
      <c r="O80" s="24">
        <f>(Raw!Q80-Raw!Q$116)/Raw!Q$117</f>
        <v>0.33565345108117806</v>
      </c>
      <c r="P80" s="24">
        <f>(Raw!R80-Raw!R$116)/Raw!R$117</f>
        <v>-0.2612370283134226</v>
      </c>
      <c r="Q80" s="24">
        <f>(Raw!S80-Raw!S$116)/Raw!S$117</f>
        <v>-0.70294674586556605</v>
      </c>
    </row>
    <row r="81" spans="1:17">
      <c r="A81" s="10" t="s">
        <v>154</v>
      </c>
      <c r="B81" s="24">
        <f>(Raw!D81-Raw!D$116)/Raw!D$117</f>
        <v>-0.20579020862131983</v>
      </c>
      <c r="C81" s="24">
        <f>(Raw!E81-Raw!E$116)/Raw!E$117</f>
        <v>-0.91828657220334808</v>
      </c>
      <c r="D81" s="24">
        <f>(Raw!F81-Raw!F$116)/Raw!F$117</f>
        <v>0.10576330202754537</v>
      </c>
      <c r="E81" s="24">
        <f>(Raw!G81-Raw!G$116)/Raw!G$117</f>
        <v>-0.62379752328148608</v>
      </c>
      <c r="F81" s="24">
        <f>(Raw!H81-Raw!H$116)/Raw!H$117</f>
        <v>-0.25493077778805495</v>
      </c>
      <c r="G81" s="24">
        <f>(Raw!I81-Raw!I$116)/Raw!I$117</f>
        <v>0.4430883785043892</v>
      </c>
      <c r="H81" s="24">
        <f>(Raw!J81-Raw!J$116)/Raw!J$117</f>
        <v>-0.32338338606254752</v>
      </c>
      <c r="I81" s="24">
        <f>(Raw!K81-Raw!K$116)/Raw!K$117</f>
        <v>-3.3304101669422825E-2</v>
      </c>
      <c r="J81" s="24">
        <f>(Raw!L81-Raw!L$116)/Raw!L$117</f>
        <v>-1.0488981270700308</v>
      </c>
      <c r="K81" s="24">
        <f>(Raw!M81-Raw!M$116)/Raw!M$117</f>
        <v>-0.40501390387490549</v>
      </c>
      <c r="L81" s="24">
        <f>(Raw!N81-Raw!N$116)/Raw!N$117</f>
        <v>1.1073150161379179</v>
      </c>
      <c r="M81" s="24">
        <f>(Raw!O81-Raw!O$116)/Raw!O$117</f>
        <v>-0.88823700842454856</v>
      </c>
      <c r="N81" s="24">
        <f>(Raw!P81-Raw!P$116)/Raw!P$117</f>
        <v>0.10706215146200146</v>
      </c>
      <c r="O81" s="24">
        <f>(Raw!Q81-Raw!Q$116)/Raw!Q$117</f>
        <v>0.13187255721389404</v>
      </c>
      <c r="P81" s="24">
        <f>(Raw!R81-Raw!R$116)/Raw!R$117</f>
        <v>-0.33155702456765956</v>
      </c>
      <c r="Q81" s="24">
        <f>(Raw!S81-Raw!S$116)/Raw!S$117</f>
        <v>-0.18106811844768317</v>
      </c>
    </row>
    <row r="82" spans="1:17">
      <c r="A82" s="10" t="s">
        <v>195</v>
      </c>
      <c r="B82" s="24">
        <f>(Raw!D82-Raw!D$116)/Raw!D$117</f>
        <v>-0.17769158379096106</v>
      </c>
      <c r="C82" s="24">
        <f>(Raw!E82-Raw!E$116)/Raw!E$117</f>
        <v>0.38643854538592987</v>
      </c>
      <c r="D82" s="24">
        <f>(Raw!F82-Raw!F$116)/Raw!F$117</f>
        <v>-0.60620948504867356</v>
      </c>
      <c r="E82" s="24">
        <f>(Raw!G82-Raw!G$116)/Raw!G$117</f>
        <v>-0.36423262088297365</v>
      </c>
      <c r="F82" s="24">
        <f>(Raw!H82-Raw!H$116)/Raw!H$117</f>
        <v>-0.63674843287152605</v>
      </c>
      <c r="G82" s="24">
        <f>(Raw!I82-Raw!I$116)/Raw!I$117</f>
        <v>-0.92264346724414248</v>
      </c>
      <c r="H82" s="24">
        <f>(Raw!J82-Raw!J$116)/Raw!J$117</f>
        <v>-0.58027211107716747</v>
      </c>
      <c r="I82" s="24">
        <f>(Raw!K82-Raw!K$116)/Raw!K$117</f>
        <v>2.3284306858964254</v>
      </c>
      <c r="J82" s="24">
        <f>(Raw!L82-Raw!L$116)/Raw!L$117</f>
        <v>2.2282279632034996</v>
      </c>
      <c r="K82" s="24">
        <f>(Raw!M82-Raw!M$116)/Raw!M$117</f>
        <v>-0.25465830350313745</v>
      </c>
      <c r="L82" s="24">
        <f>(Raw!N82-Raw!N$116)/Raw!N$117</f>
        <v>0.37752867755712743</v>
      </c>
      <c r="M82" s="24">
        <f>(Raw!O82-Raw!O$116)/Raw!O$117</f>
        <v>-6.6504510735799799E-2</v>
      </c>
      <c r="N82" s="24">
        <f>(Raw!P82-Raw!P$116)/Raw!P$117</f>
        <v>-0.80327410586428716</v>
      </c>
      <c r="O82" s="24">
        <f>(Raw!Q82-Raw!Q$116)/Raw!Q$117</f>
        <v>0.19907722264403208</v>
      </c>
      <c r="P82" s="24">
        <f>(Raw!R82-Raw!R$116)/Raw!R$117</f>
        <v>-0.72276301218535532</v>
      </c>
      <c r="Q82" s="24">
        <f>(Raw!S82-Raw!S$116)/Raw!S$117</f>
        <v>-0.28516483393827935</v>
      </c>
    </row>
    <row r="83" spans="1:17">
      <c r="A83" s="10" t="s">
        <v>58</v>
      </c>
      <c r="B83" s="24">
        <f>(Raw!D83-Raw!D$116)/Raw!D$117</f>
        <v>0.76301895705013179</v>
      </c>
      <c r="C83" s="24">
        <f>(Raw!E83-Raw!E$116)/Raw!E$117</f>
        <v>-0.59210529280602864</v>
      </c>
      <c r="D83" s="24">
        <f>(Raw!F83-Raw!F$116)/Raw!F$117</f>
        <v>1.1737224826418737</v>
      </c>
      <c r="E83" s="24">
        <f>(Raw!G83-Raw!G$116)/Raw!G$117</f>
        <v>0.41446208631256354</v>
      </c>
      <c r="F83" s="24">
        <f>(Raw!H83-Raw!H$116)/Raw!H$117</f>
        <v>1.081431015004094</v>
      </c>
      <c r="G83" s="24">
        <f>(Raw!I83-Raw!I$116)/Raw!I$117</f>
        <v>-0.16390355293940265</v>
      </c>
      <c r="H83" s="24">
        <f>(Raw!J83-Raw!J$116)/Raw!J$117</f>
        <v>0.54393216794523147</v>
      </c>
      <c r="I83" s="24">
        <f>(Raw!K83-Raw!K$116)/Raw!K$117</f>
        <v>-3.3304101669422825E-2</v>
      </c>
      <c r="J83" s="24">
        <f>(Raw!L83-Raw!L$116)/Raw!L$117</f>
        <v>-1.0488981270700308</v>
      </c>
      <c r="K83" s="24">
        <f>(Raw!M83-Raw!M$116)/Raw!M$117</f>
        <v>0.79783089909923854</v>
      </c>
      <c r="L83" s="24">
        <f>(Raw!N83-Raw!N$116)/Raw!N$117</f>
        <v>-9.7048898530878343E-3</v>
      </c>
      <c r="M83" s="24">
        <f>(Raw!O83-Raw!O$116)/Raw!O$117</f>
        <v>0.54794411366209383</v>
      </c>
      <c r="N83" s="24">
        <f>(Raw!P83-Raw!P$116)/Raw!P$117</f>
        <v>1.8162390162941617</v>
      </c>
      <c r="O83" s="24">
        <f>(Raw!Q83-Raw!Q$116)/Raw!Q$117</f>
        <v>0.13224942288132421</v>
      </c>
      <c r="P83" s="24">
        <f>(Raw!R83-Raw!R$116)/Raw!R$117</f>
        <v>-0.17973873941108692</v>
      </c>
      <c r="Q83" s="24">
        <f>(Raw!S83-Raw!S$116)/Raw!S$117</f>
        <v>1.1479169100798887</v>
      </c>
    </row>
    <row r="84" spans="1:17">
      <c r="A84" s="10" t="s">
        <v>70</v>
      </c>
      <c r="B84" s="24">
        <f>(Raw!D84-Raw!D$116)/Raw!D$117</f>
        <v>0.22703520297570393</v>
      </c>
      <c r="C84" s="24">
        <f>(Raw!E84-Raw!E$116)/Raw!E$117</f>
        <v>1.3649823835778883</v>
      </c>
      <c r="D84" s="24">
        <f>(Raw!F84-Raw!F$116)/Raw!F$117</f>
        <v>0.99572928587281895</v>
      </c>
      <c r="E84" s="24">
        <f>(Raw!G84-Raw!G$116)/Raw!G$117</f>
        <v>2.2314164031021502</v>
      </c>
      <c r="F84" s="24">
        <f>(Raw!H84-Raw!H$116)/Raw!H$117</f>
        <v>2.2268839802545073</v>
      </c>
      <c r="G84" s="24">
        <f>(Raw!I84-Raw!I$116)/Raw!I$117</f>
        <v>0.13959241278249326</v>
      </c>
      <c r="H84" s="24">
        <f>(Raw!J84-Raw!J$116)/Raw!J$117</f>
        <v>1.831266033061788</v>
      </c>
      <c r="I84" s="24">
        <f>(Raw!K84-Raw!K$116)/Raw!K$117</f>
        <v>-3.3304101669422825E-2</v>
      </c>
      <c r="J84" s="24">
        <f>(Raw!L84-Raw!L$116)/Raw!L$117</f>
        <v>-1.0488981270700308</v>
      </c>
      <c r="K84" s="24">
        <f>(Raw!M84-Raw!M$116)/Raw!M$117</f>
        <v>-0.40501390387490549</v>
      </c>
      <c r="L84" s="24">
        <f>(Raw!N84-Raw!N$116)/Raw!N$117</f>
        <v>-2.3628934918074735</v>
      </c>
      <c r="M84" s="24">
        <f>(Raw!O84-Raw!O$116)/Raw!O$117</f>
        <v>2.2062150999889392</v>
      </c>
      <c r="N84" s="24">
        <f>(Raw!P84-Raw!P$116)/Raw!P$117</f>
        <v>1.4437581527156713</v>
      </c>
      <c r="O84" s="24">
        <f>(Raw!Q84-Raw!Q$116)/Raw!Q$117</f>
        <v>-3.129754058261434</v>
      </c>
      <c r="P84" s="24">
        <f>(Raw!R84-Raw!R$116)/Raw!R$117</f>
        <v>2.8841243031812978</v>
      </c>
      <c r="Q84" s="24">
        <f>(Raw!S84-Raw!S$116)/Raw!S$117</f>
        <v>6.2198615974506752E-2</v>
      </c>
    </row>
    <row r="85" spans="1:17">
      <c r="A85" s="10" t="s">
        <v>138</v>
      </c>
      <c r="B85" s="24">
        <f>(Raw!D85-Raw!D$116)/Raw!D$117</f>
        <v>-0.64256955596312404</v>
      </c>
      <c r="C85" s="24">
        <f>(Raw!E85-Raw!E$116)/Raw!E$117</f>
        <v>-0.26592401340870914</v>
      </c>
      <c r="D85" s="24">
        <f>(Raw!F85-Raw!F$116)/Raw!F$117</f>
        <v>-0.42821628827961877</v>
      </c>
      <c r="E85" s="24">
        <f>(Raw!G85-Raw!G$116)/Raw!G$117</f>
        <v>-0.36423262088297365</v>
      </c>
      <c r="F85" s="24">
        <f>(Raw!H85-Raw!H$116)/Raw!H$117</f>
        <v>-0.63674843287152605</v>
      </c>
      <c r="G85" s="24">
        <f>(Raw!I85-Raw!I$116)/Raw!I$117</f>
        <v>-0.61914750152224651</v>
      </c>
      <c r="H85" s="24">
        <f>(Raw!J85-Raw!J$116)/Raw!J$117</f>
        <v>-0.42436846966008812</v>
      </c>
      <c r="I85" s="24">
        <f>(Raw!K85-Raw!K$116)/Raw!K$117</f>
        <v>-3.3304101669422825E-2</v>
      </c>
      <c r="J85" s="24">
        <f>(Raw!L85-Raw!L$116)/Raw!L$117</f>
        <v>-0.39347290901532478</v>
      </c>
      <c r="K85" s="24">
        <f>(Raw!M85-Raw!M$116)/Raw!M$117</f>
        <v>-0.40501390387490549</v>
      </c>
      <c r="L85" s="24">
        <f>(Raw!N85-Raw!N$116)/Raw!N$117</f>
        <v>-0.23310887105128911</v>
      </c>
      <c r="M85" s="24">
        <f>(Raw!O85-Raw!O$116)/Raw!O$117</f>
        <v>0.64418305483284843</v>
      </c>
      <c r="N85" s="24">
        <f>(Raw!P85-Raw!P$116)/Raw!P$117</f>
        <v>-0.31641711025506353</v>
      </c>
      <c r="O85" s="24">
        <f>(Raw!Q85-Raw!Q$116)/Raw!Q$117</f>
        <v>-0.80960503095390413</v>
      </c>
      <c r="P85" s="24">
        <f>(Raw!R85-Raw!R$116)/Raw!R$117</f>
        <v>0.19970528914679347</v>
      </c>
      <c r="Q85" s="24">
        <f>(Raw!S85-Raw!S$116)/Raw!S$117</f>
        <v>-0.72804670598431376</v>
      </c>
    </row>
    <row r="86" spans="1:17">
      <c r="A86" s="10" t="s">
        <v>47</v>
      </c>
      <c r="B86" s="24">
        <f>(Raw!D86-Raw!D$116)/Raw!D$117</f>
        <v>0.61105525358443691</v>
      </c>
      <c r="C86" s="24">
        <f>(Raw!E86-Raw!E$116)/Raw!E$117</f>
        <v>-0.91828657220334808</v>
      </c>
      <c r="D86" s="24">
        <f>(Raw!F86-Raw!F$116)/Raw!F$117</f>
        <v>1.3517156794109284</v>
      </c>
      <c r="E86" s="24">
        <f>(Raw!G86-Raw!G$116)/Raw!G$117</f>
        <v>0.41446208631256354</v>
      </c>
      <c r="F86" s="24">
        <f>(Raw!H86-Raw!H$116)/Raw!H$117</f>
        <v>0.89052218746235834</v>
      </c>
      <c r="G86" s="24">
        <f>(Raw!I86-Raw!I$116)/Raw!I$117</f>
        <v>1.657072241391973</v>
      </c>
      <c r="H86" s="24">
        <f>(Raw!J86-Raw!J$116)/Raw!J$117</f>
        <v>0.81048576194255617</v>
      </c>
      <c r="I86" s="24">
        <f>(Raw!K86-Raw!K$116)/Raw!K$117</f>
        <v>-3.3304101669422825E-2</v>
      </c>
      <c r="J86" s="24">
        <f>(Raw!L86-Raw!L$116)/Raw!L$117</f>
        <v>-0.39347290901532478</v>
      </c>
      <c r="K86" s="24">
        <f>(Raw!M86-Raw!M$116)/Raw!M$117</f>
        <v>-0.40501390387490549</v>
      </c>
      <c r="L86" s="24">
        <f>(Raw!N86-Raw!N$116)/Raw!N$117</f>
        <v>0.37256414464161197</v>
      </c>
      <c r="M86" s="24">
        <f>(Raw!O86-Raw!O$116)/Raw!O$117</f>
        <v>-0.83641604010183512</v>
      </c>
      <c r="N86" s="24">
        <f>(Raw!P86-Raw!P$116)/Raw!P$117</f>
        <v>0.24534104814341559</v>
      </c>
      <c r="O86" s="24">
        <f>(Raw!Q86-Raw!Q$116)/Raw!Q$117</f>
        <v>-1.14649500657489</v>
      </c>
      <c r="P86" s="24">
        <f>(Raw!R86-Raw!R$116)/Raw!R$117</f>
        <v>0.55082353776990334</v>
      </c>
      <c r="Q86" s="24">
        <f>(Raw!S86-Raw!S$116)/Raw!S$117</f>
        <v>0.59859200135613044</v>
      </c>
    </row>
    <row r="87" spans="1:17">
      <c r="A87" s="10" t="s">
        <v>161</v>
      </c>
      <c r="B87" s="24">
        <f>(Raw!D87-Raw!D$116)/Raw!D$117</f>
        <v>-1.0226416294301459</v>
      </c>
      <c r="C87" s="24">
        <f>(Raw!E87-Raw!E$116)/Raw!E$117</f>
        <v>-0.91828657220334808</v>
      </c>
      <c r="D87" s="24">
        <f>(Raw!F87-Raw!F$116)/Raw!F$117</f>
        <v>-0.78420268181772823</v>
      </c>
      <c r="E87" s="24">
        <f>(Raw!G87-Raw!G$116)/Raw!G$117</f>
        <v>-0.88336242567999845</v>
      </c>
      <c r="F87" s="24">
        <f>(Raw!H87-Raw!H$116)/Raw!H$117</f>
        <v>-1.0185660879549971</v>
      </c>
      <c r="G87" s="24">
        <f>(Raw!I87-Raw!I$116)/Raw!I$117</f>
        <v>-0.92264346724414248</v>
      </c>
      <c r="H87" s="24">
        <f>(Raw!J87-Raw!J$116)/Raw!J$117</f>
        <v>-1.0408471608405692</v>
      </c>
      <c r="I87" s="24">
        <f>(Raw!K87-Raw!K$116)/Raw!K$117</f>
        <v>-0.50565105918259245</v>
      </c>
      <c r="J87" s="24">
        <f>(Raw!L87-Raw!L$116)/Raw!L$117</f>
        <v>-1.0488981270700308</v>
      </c>
      <c r="K87" s="24">
        <f>(Raw!M87-Raw!M$116)/Raw!M$117</f>
        <v>-0.40501390387490549</v>
      </c>
      <c r="L87" s="24">
        <f>(Raw!N87-Raw!N$116)/Raw!N$117</f>
        <v>0.78462037662940531</v>
      </c>
      <c r="M87" s="24">
        <f>(Raw!O87-Raw!O$116)/Raw!O$117</f>
        <v>-0.37002732519740994</v>
      </c>
      <c r="N87" s="24">
        <f>(Raw!P87-Raw!P$116)/Raw!P$117</f>
        <v>2.0429667050017994</v>
      </c>
      <c r="O87" s="24">
        <f>(Raw!Q87-Raw!Q$116)/Raw!Q$117</f>
        <v>0.67259213149080588</v>
      </c>
      <c r="P87" s="24">
        <f>(Raw!R87-Raw!R$116)/Raw!R$117</f>
        <v>-1.4695779462034306</v>
      </c>
      <c r="Q87" s="24">
        <f>(Raw!S87-Raw!S$116)/Raw!S$117</f>
        <v>-0.77170177673350959</v>
      </c>
    </row>
    <row r="88" spans="1:17">
      <c r="A88" s="10" t="s">
        <v>29</v>
      </c>
      <c r="B88" s="24">
        <f>(Raw!D88-Raw!D$116)/Raw!D$117</f>
        <v>2.4866577325289199</v>
      </c>
      <c r="C88" s="24">
        <f>(Raw!E88-Raw!E$116)/Raw!E$117</f>
        <v>-0.91828657220334808</v>
      </c>
      <c r="D88" s="24">
        <f>(Raw!F88-Raw!F$116)/Raw!F$117</f>
        <v>2.5976680567943116</v>
      </c>
      <c r="E88" s="24">
        <f>(Raw!G88-Raw!G$116)/Raw!G$117</f>
        <v>0.93359189110958829</v>
      </c>
      <c r="F88" s="24">
        <f>(Raw!H88-Raw!H$116)/Raw!H$117</f>
        <v>2.0359751527127719</v>
      </c>
      <c r="G88" s="24">
        <f>(Raw!I88-Raw!I$116)/Raw!I$117</f>
        <v>0.4430883785043892</v>
      </c>
      <c r="H88" s="24">
        <f>(Raw!J88-Raw!J$116)/Raw!J$117</f>
        <v>1.5219880203772465</v>
      </c>
      <c r="I88" s="24">
        <f>(Raw!K88-Raw!K$116)/Raw!K$117</f>
        <v>1.8560837283832559</v>
      </c>
      <c r="J88" s="24">
        <f>(Raw!L88-Raw!L$116)/Raw!L$117</f>
        <v>-1.0488981270700308</v>
      </c>
      <c r="K88" s="24">
        <f>(Raw!M88-Raw!M$116)/Raw!M$117</f>
        <v>3.5042317057910628</v>
      </c>
      <c r="L88" s="24">
        <f>(Raw!N88-Raw!N$116)/Raw!N$117</f>
        <v>-0.11892461399443073</v>
      </c>
      <c r="M88" s="24">
        <f>(Raw!O88-Raw!O$116)/Raw!O$117</f>
        <v>-0.67355013965901944</v>
      </c>
      <c r="N88" s="24">
        <f>(Raw!P88-Raw!P$116)/Raw!P$117</f>
        <v>1.1108645125567114</v>
      </c>
      <c r="O88" s="24">
        <f>(Raw!Q88-Raw!Q$116)/Raw!Q$117</f>
        <v>0.9701668685297099</v>
      </c>
      <c r="P88" s="24">
        <f>(Raw!R88-Raw!R$116)/Raw!R$117</f>
        <v>-9.0308074771395699E-2</v>
      </c>
      <c r="Q88" s="24">
        <f>(Raw!S88-Raw!S$116)/Raw!S$117</f>
        <v>2.5825397578263711</v>
      </c>
    </row>
    <row r="89" spans="1:17">
      <c r="A89" s="10" t="s">
        <v>108</v>
      </c>
      <c r="B89" s="24">
        <f>(Raw!D89-Raw!D$116)/Raw!D$117</f>
        <v>-0.5356667414272126</v>
      </c>
      <c r="C89" s="24">
        <f>(Raw!E89-Raw!E$116)/Raw!E$117</f>
        <v>-0.91828657220334808</v>
      </c>
      <c r="D89" s="24">
        <f>(Raw!F89-Raw!F$116)/Raw!F$117</f>
        <v>-7.2229894741509343E-2</v>
      </c>
      <c r="E89" s="24">
        <f>(Raw!G89-Raw!G$116)/Raw!G$117</f>
        <v>-0.36423262088297365</v>
      </c>
      <c r="F89" s="24">
        <f>(Raw!H89-Raw!H$116)/Raw!H$117</f>
        <v>-0.4458396053297905</v>
      </c>
      <c r="G89" s="24">
        <f>(Raw!I89-Raw!I$116)/Raw!I$117</f>
        <v>-1.2261394329660384</v>
      </c>
      <c r="H89" s="24">
        <f>(Raw!J89-Raw!J$116)/Raw!J$117</f>
        <v>-0.33720333690457932</v>
      </c>
      <c r="I89" s="24">
        <f>(Raw!K89-Raw!K$116)/Raw!K$117</f>
        <v>-3.3304101669422825E-2</v>
      </c>
      <c r="J89" s="24">
        <f>(Raw!L89-Raw!L$116)/Raw!L$117</f>
        <v>-0.39347290901532478</v>
      </c>
      <c r="K89" s="24">
        <f>(Raw!M89-Raw!M$116)/Raw!M$117</f>
        <v>0.79783089909923854</v>
      </c>
      <c r="L89" s="24">
        <f>(Raw!N89-Raw!N$116)/Raw!N$117</f>
        <v>0.41228040796573667</v>
      </c>
      <c r="M89" s="24">
        <f>(Raw!O89-Raw!O$116)/Raw!O$117</f>
        <v>0.48131715439003314</v>
      </c>
      <c r="N89" s="24">
        <f>(Raw!P89-Raw!P$116)/Raw!P$117</f>
        <v>-0.75333999733811685</v>
      </c>
      <c r="O89" s="24">
        <f>(Raw!Q89-Raw!Q$116)/Raw!Q$117</f>
        <v>0.51819498382079321</v>
      </c>
      <c r="P89" s="24">
        <f>(Raw!R89-Raw!R$116)/Raw!R$117</f>
        <v>0.46738617934419807</v>
      </c>
      <c r="Q89" s="24">
        <f>(Raw!S89-Raw!S$116)/Raw!S$117</f>
        <v>-0.74116685746624</v>
      </c>
    </row>
    <row r="90" spans="1:17">
      <c r="A90" s="10" t="s">
        <v>125</v>
      </c>
      <c r="B90" s="24">
        <f>(Raw!D90-Raw!D$116)/Raw!D$117</f>
        <v>-0.27263338840359391</v>
      </c>
      <c r="C90" s="24">
        <f>(Raw!E90-Raw!E$116)/Raw!E$117</f>
        <v>-0.59210529280602864</v>
      </c>
      <c r="D90" s="24">
        <f>(Raw!F90-Raw!F$116)/Raw!F$117</f>
        <v>-0.25022309151056404</v>
      </c>
      <c r="E90" s="24">
        <f>(Raw!G90-Raw!G$116)/Raw!G$117</f>
        <v>-0.10466771848446126</v>
      </c>
      <c r="F90" s="24">
        <f>(Raw!H90-Raw!H$116)/Raw!H$117</f>
        <v>-0.63674843287152605</v>
      </c>
      <c r="G90" s="24">
        <f>(Raw!I90-Raw!I$116)/Raw!I$117</f>
        <v>-0.3156515358003506</v>
      </c>
      <c r="H90" s="24">
        <f>(Raw!J90-Raw!J$116)/Raw!J$117</f>
        <v>-0.34171966431249495</v>
      </c>
      <c r="I90" s="24">
        <f>(Raw!K90-Raw!K$116)/Raw!K$117</f>
        <v>-0.50565105918259245</v>
      </c>
      <c r="J90" s="24">
        <f>(Raw!L90-Raw!L$116)/Raw!L$117</f>
        <v>-0.39347290901532478</v>
      </c>
      <c r="K90" s="24">
        <f>(Raw!M90-Raw!M$116)/Raw!M$117</f>
        <v>0.49711969835570252</v>
      </c>
      <c r="L90" s="24">
        <f>(Raw!N90-Raw!N$116)/Raw!N$117</f>
        <v>1.0626342198982779</v>
      </c>
      <c r="M90" s="24">
        <f>(Raw!O90-Raw!O$116)/Raw!O$117</f>
        <v>-0.59952018491228554</v>
      </c>
      <c r="N90" s="24">
        <f>(Raw!P90-Raw!P$116)/Raw!P$117</f>
        <v>-0.53823949138925042</v>
      </c>
      <c r="O90" s="24">
        <f>(Raw!Q90-Raw!Q$116)/Raw!Q$117</f>
        <v>1.0069669732056181</v>
      </c>
      <c r="P90" s="24">
        <f>(Raw!R90-Raw!R$116)/Raw!R$117</f>
        <v>-0.28480118782098357</v>
      </c>
      <c r="Q90" s="24">
        <f>(Raw!S90-Raw!S$116)/Raw!S$117</f>
        <v>-0.26028158922151806</v>
      </c>
    </row>
    <row r="91" spans="1:17">
      <c r="A91" s="10" t="s">
        <v>137</v>
      </c>
      <c r="B91" s="24">
        <f>(Raw!D91-Raw!D$116)/Raw!D$117</f>
        <v>1.3299715574766127</v>
      </c>
      <c r="C91" s="24">
        <f>(Raw!E91-Raw!E$116)/Raw!E$117</f>
        <v>-0.91828657220334808</v>
      </c>
      <c r="D91" s="24">
        <f>(Raw!F91-Raw!F$116)/Raw!F$117</f>
        <v>1.3517156794109284</v>
      </c>
      <c r="E91" s="24">
        <f>(Raw!G91-Raw!G$116)/Raw!G$117</f>
        <v>-0.62379752328148608</v>
      </c>
      <c r="F91" s="24">
        <f>(Raw!H91-Raw!H$116)/Raw!H$117</f>
        <v>1.081431015004094</v>
      </c>
      <c r="G91" s="24">
        <f>(Raw!I91-Raw!I$116)/Raw!I$117</f>
        <v>-0.77089548438319444</v>
      </c>
      <c r="H91" s="24">
        <f>(Raw!J91-Raw!J$116)/Raw!J$117</f>
        <v>0.20060087018596698</v>
      </c>
      <c r="I91" s="24">
        <f>(Raw!K91-Raw!K$116)/Raw!K$117</f>
        <v>3.7454715584359346</v>
      </c>
      <c r="J91" s="24">
        <f>(Raw!L91-Raw!L$116)/Raw!L$117</f>
        <v>-1.0488981270700308</v>
      </c>
      <c r="K91" s="24">
        <f>(Raw!M91-Raw!M$116)/Raw!M$117</f>
        <v>-0.10430270313136947</v>
      </c>
      <c r="L91" s="24">
        <f>(Raw!N91-Raw!N$116)/Raw!N$117</f>
        <v>0.5115710662760482</v>
      </c>
      <c r="M91" s="24">
        <f>(Raw!O91-Raw!O$116)/Raw!O$117</f>
        <v>-1.1103268726647515</v>
      </c>
      <c r="N91" s="24">
        <f>(Raw!P91-Raw!P$116)/Raw!P$117</f>
        <v>1.371852976435753</v>
      </c>
      <c r="O91" s="24">
        <f>(Raw!Q91-Raw!Q$116)/Raw!Q$117</f>
        <v>0.64501271033150664</v>
      </c>
      <c r="P91" s="24">
        <f>(Raw!R91-Raw!R$116)/Raw!R$117</f>
        <v>-0.62827748047541687</v>
      </c>
      <c r="Q91" s="24">
        <f>(Raw!S91-Raw!S$116)/Raw!S$117</f>
        <v>1.3789000499504671</v>
      </c>
    </row>
    <row r="92" spans="1:17">
      <c r="A92" s="10" t="s">
        <v>23</v>
      </c>
      <c r="B92" s="24">
        <f>(Raw!D92-Raw!D$116)/Raw!D$117</f>
        <v>0.83998628657708529</v>
      </c>
      <c r="C92" s="24">
        <f>(Raw!E92-Raw!E$116)/Raw!E$117</f>
        <v>-0.59210529280602864</v>
      </c>
      <c r="D92" s="24">
        <f>(Raw!F92-Raw!F$116)/Raw!F$117</f>
        <v>1.3517156794109284</v>
      </c>
      <c r="E92" s="24">
        <f>(Raw!G92-Raw!G$116)/Raw!G$117</f>
        <v>0.67402698871107591</v>
      </c>
      <c r="F92" s="24">
        <f>(Raw!H92-Raw!H$116)/Raw!H$117</f>
        <v>1.081431015004094</v>
      </c>
      <c r="G92" s="24">
        <f>(Raw!I92-Raw!I$116)/Raw!I$117</f>
        <v>-0.3156515358003506</v>
      </c>
      <c r="H92" s="24">
        <f>(Raw!J92-Raw!J$116)/Raw!J$117</f>
        <v>0.8483326076732689</v>
      </c>
      <c r="I92" s="24">
        <f>(Raw!K92-Raw!K$116)/Raw!K$117</f>
        <v>0.43904285584374686</v>
      </c>
      <c r="J92" s="24">
        <f>(Raw!L92-Raw!L$116)/Raw!L$117</f>
        <v>0.26195230903938133</v>
      </c>
      <c r="K92" s="24">
        <f>(Raw!M92-Raw!M$116)/Raw!M$117</f>
        <v>2.3013869028169185</v>
      </c>
      <c r="L92" s="24">
        <f>(Raw!N92-Raw!N$116)/Raw!N$117</f>
        <v>0.58107452709326635</v>
      </c>
      <c r="M92" s="24">
        <f>(Raw!O92-Raw!O$116)/Raw!O$117</f>
        <v>-0.70316212155771318</v>
      </c>
      <c r="N92" s="24">
        <f>(Raw!P92-Raw!P$116)/Raw!P$117</f>
        <v>-0.1080384794915176</v>
      </c>
      <c r="O92" s="24">
        <f>(Raw!Q92-Raw!Q$116)/Raw!Q$117</f>
        <v>-0.29155961607197245</v>
      </c>
      <c r="P92" s="24">
        <f>(Raw!R92-Raw!R$116)/Raw!R$117</f>
        <v>0.41517829967987163</v>
      </c>
      <c r="Q92" s="24">
        <f>(Raw!S92-Raw!S$116)/Raw!S$117</f>
        <v>0.78559743653151337</v>
      </c>
    </row>
    <row r="93" spans="1:17">
      <c r="A93" s="10" t="s">
        <v>172</v>
      </c>
      <c r="B93" s="24">
        <f>(Raw!D93-Raw!D$116)/Raw!D$117</f>
        <v>-0.6776557433549385</v>
      </c>
      <c r="C93" s="24">
        <f>(Raw!E93-Raw!E$116)/Raw!E$117</f>
        <v>-0.26592401340870914</v>
      </c>
      <c r="D93" s="24">
        <f>(Raw!F93-Raw!F$116)/Raw!F$117</f>
        <v>-0.78420268181772823</v>
      </c>
      <c r="E93" s="24">
        <f>(Raw!G93-Raw!G$116)/Raw!G$117</f>
        <v>-0.62379752328148608</v>
      </c>
      <c r="F93" s="24">
        <f>(Raw!H93-Raw!H$116)/Raw!H$117</f>
        <v>-0.63674843287152605</v>
      </c>
      <c r="G93" s="24">
        <f>(Raw!I93-Raw!I$116)/Raw!I$117</f>
        <v>-0.61914750152224651</v>
      </c>
      <c r="H93" s="24">
        <f>(Raw!J93-Raw!J$116)/Raw!J$117</f>
        <v>-0.79579122603915187</v>
      </c>
      <c r="I93" s="24">
        <f>(Raw!K93-Raw!K$116)/Raw!K$117</f>
        <v>0.43904285584374686</v>
      </c>
      <c r="J93" s="24">
        <f>(Raw!L93-Raw!L$116)/Raw!L$117</f>
        <v>0.26195230903938133</v>
      </c>
      <c r="K93" s="24">
        <f>(Raw!M93-Raw!M$116)/Raw!M$117</f>
        <v>-0.40501390387490549</v>
      </c>
      <c r="L93" s="24">
        <f>(Raw!N93-Raw!N$116)/Raw!N$117</f>
        <v>0.2136990913451132</v>
      </c>
      <c r="M93" s="24">
        <f>(Raw!O93-Raw!O$116)/Raw!O$117</f>
        <v>0.70340701863023547</v>
      </c>
      <c r="N93" s="24">
        <f>(Raw!P93-Raw!P$116)/Raw!P$117</f>
        <v>-0.26398640880677204</v>
      </c>
      <c r="O93" s="24">
        <f>(Raw!Q93-Raw!Q$116)/Raw!Q$117</f>
        <v>-4.0869333473159741E-2</v>
      </c>
      <c r="P93" s="24">
        <f>(Raw!R93-Raw!R$116)/Raw!R$117</f>
        <v>-0.89538784091253665</v>
      </c>
      <c r="Q93" s="24">
        <f>(Raw!S93-Raw!S$116)/Raw!S$117</f>
        <v>-0.64695589738815484</v>
      </c>
    </row>
    <row r="94" spans="1:17">
      <c r="A94" s="10" t="s">
        <v>48</v>
      </c>
      <c r="B94" s="24">
        <f>(Raw!D94-Raw!D$116)/Raw!D$117</f>
        <v>1.0941352013810866</v>
      </c>
      <c r="C94" s="24">
        <f>(Raw!E94-Raw!E$116)/Raw!E$117</f>
        <v>0.71261982478324937</v>
      </c>
      <c r="D94" s="24">
        <f>(Raw!F94-Raw!F$116)/Raw!F$117</f>
        <v>0.6397428923347096</v>
      </c>
      <c r="E94" s="24">
        <f>(Raw!G94-Raw!G$116)/Raw!G$117</f>
        <v>0.41446208631256354</v>
      </c>
      <c r="F94" s="24">
        <f>(Raw!H94-Raw!H$116)/Raw!H$117</f>
        <v>0.50870453237888724</v>
      </c>
      <c r="G94" s="24">
        <f>(Raw!I94-Raw!I$116)/Raw!I$117</f>
        <v>3.0228040871405044</v>
      </c>
      <c r="H94" s="24">
        <f>(Raw!J94-Raw!J$116)/Raw!J$117</f>
        <v>0.63425871610354378</v>
      </c>
      <c r="I94" s="24">
        <f>(Raw!K94-Raw!K$116)/Raw!K$117</f>
        <v>-3.3304101669422825E-2</v>
      </c>
      <c r="J94" s="24">
        <f>(Raw!L94-Raw!L$116)/Raw!L$117</f>
        <v>-1.0488981270700308</v>
      </c>
      <c r="K94" s="24">
        <f>(Raw!M94-Raw!M$116)/Raw!M$117</f>
        <v>-0.25465830350313745</v>
      </c>
      <c r="L94" s="24">
        <f>(Raw!N94-Raw!N$116)/Raw!N$117</f>
        <v>1.6832008343377256</v>
      </c>
      <c r="M94" s="24">
        <f>(Raw!O94-Raw!O$116)/Raw!O$117</f>
        <v>-1.5174916237717893</v>
      </c>
      <c r="N94" s="24">
        <f>(Raw!P94-Raw!P$116)/Raw!P$117</f>
        <v>0.70836578172603593</v>
      </c>
      <c r="O94" s="24">
        <f>(Raw!Q94-Raw!Q$116)/Raw!Q$117</f>
        <v>1.4031369610926134</v>
      </c>
      <c r="P94" s="24">
        <f>(Raw!R94-Raw!R$116)/Raw!R$117</f>
        <v>-0.19912694034387882</v>
      </c>
      <c r="Q94" s="24">
        <f>(Raw!S94-Raw!S$116)/Raw!S$117</f>
        <v>1.3356702055681293</v>
      </c>
    </row>
    <row r="95" spans="1:17">
      <c r="A95" s="10" t="s">
        <v>62</v>
      </c>
      <c r="B95" s="24">
        <f>(Raw!D95-Raw!D$116)/Raw!D$117</f>
        <v>0.23030674446628041</v>
      </c>
      <c r="C95" s="24">
        <f>(Raw!E95-Raw!E$116)/Raw!E$117</f>
        <v>1.6911636629752078</v>
      </c>
      <c r="D95" s="24">
        <f>(Raw!F95-Raw!F$116)/Raw!F$117</f>
        <v>0.10576330202754537</v>
      </c>
      <c r="E95" s="24">
        <f>(Raw!G95-Raw!G$116)/Raw!G$117</f>
        <v>-0.88336242567999845</v>
      </c>
      <c r="F95" s="24">
        <f>(Raw!H95-Raw!H$116)/Raw!H$117</f>
        <v>0.12688687729541617</v>
      </c>
      <c r="G95" s="24">
        <f>(Raw!I95-Raw!I$116)/Raw!I$117</f>
        <v>-1.2261394329660384</v>
      </c>
      <c r="H95" s="24">
        <f>(Raw!J95-Raw!J$116)/Raw!J$117</f>
        <v>0.54989375320224998</v>
      </c>
      <c r="I95" s="24">
        <f>(Raw!K95-Raw!K$116)/Raw!K$117</f>
        <v>2.8007776434095955</v>
      </c>
      <c r="J95" s="24">
        <f>(Raw!L95-Raw!L$116)/Raw!L$117</f>
        <v>3.5390783993129116</v>
      </c>
      <c r="K95" s="24">
        <f>(Raw!M95-Raw!M$116)/Raw!M$117</f>
        <v>2.3013869028169185</v>
      </c>
      <c r="L95" s="24">
        <f>(Raw!N95-Raw!N$116)/Raw!N$117</f>
        <v>0.46689027003640798</v>
      </c>
      <c r="M95" s="24">
        <f>(Raw!O95-Raw!O$116)/Raw!O$117</f>
        <v>0.20000332635244342</v>
      </c>
      <c r="N95" s="24">
        <f>(Raw!P95-Raw!P$116)/Raw!P$117</f>
        <v>-1.5061918306614757</v>
      </c>
      <c r="O95" s="24">
        <f>(Raw!Q95-Raw!Q$116)/Raw!Q$117</f>
        <v>0.410947795697653</v>
      </c>
      <c r="P95" s="24">
        <f>(Raw!R95-Raw!R$116)/Raw!R$117</f>
        <v>1.3587681747869018</v>
      </c>
      <c r="Q95" s="24">
        <f>(Raw!S95-Raw!S$116)/Raw!S$117</f>
        <v>-0.22900819670007158</v>
      </c>
    </row>
    <row r="96" spans="1:17">
      <c r="A96" s="10" t="s">
        <v>192</v>
      </c>
      <c r="B96" s="24">
        <f>(Raw!D96-Raw!D$116)/Raw!D$117</f>
        <v>-2.6496915888964037E-2</v>
      </c>
      <c r="C96" s="24">
        <f>(Raw!E96-Raw!E$116)/Raw!E$117</f>
        <v>6.0257265988610378E-2</v>
      </c>
      <c r="D96" s="24">
        <f>(Raw!F96-Raw!F$116)/Raw!F$117</f>
        <v>0.28375649879660009</v>
      </c>
      <c r="E96" s="24">
        <f>(Raw!G96-Raw!G$116)/Raw!G$117</f>
        <v>-0.10466771848446126</v>
      </c>
      <c r="F96" s="24">
        <f>(Raw!H96-Raw!H$116)/Raw!H$117</f>
        <v>0.12688687729541617</v>
      </c>
      <c r="G96" s="24">
        <f>(Raw!I96-Raw!I$116)/Raw!I$117</f>
        <v>-0.3156515358003506</v>
      </c>
      <c r="H96" s="24">
        <f>(Raw!J96-Raw!J$116)/Raw!J$117</f>
        <v>5.1742757412733272E-2</v>
      </c>
      <c r="I96" s="24">
        <f>(Raw!K96-Raw!K$116)/Raw!K$117</f>
        <v>0.91138981335691649</v>
      </c>
      <c r="J96" s="24">
        <f>(Raw!L96-Raw!L$116)/Raw!L$117</f>
        <v>0.91737752709408737</v>
      </c>
      <c r="K96" s="24">
        <f>(Raw!M96-Raw!M$116)/Raw!M$117</f>
        <v>-0.40501390387490549</v>
      </c>
      <c r="L96" s="24">
        <f>(Raw!N96-Raw!N$116)/Raw!N$117</f>
        <v>0.5115710662760482</v>
      </c>
      <c r="M96" s="24">
        <f>(Raw!O96-Raw!O$116)/Raw!O$117</f>
        <v>-5.1698519786452624E-2</v>
      </c>
      <c r="N96" s="24">
        <f>(Raw!P96-Raw!P$116)/Raw!P$117</f>
        <v>-0.69956487085090024</v>
      </c>
      <c r="O96" s="24">
        <f>(Raw!Q96-Raw!Q$116)/Raw!Q$117</f>
        <v>0.36415145502841101</v>
      </c>
      <c r="P96" s="24">
        <f>(Raw!R96-Raw!R$116)/Raw!R$117</f>
        <v>0.25080486777576622</v>
      </c>
      <c r="Q96" s="24">
        <f>(Raw!S96-Raw!S$116)/Raw!S$117</f>
        <v>-0.10473462684267507</v>
      </c>
    </row>
    <row r="97" spans="1:17">
      <c r="A97" s="10" t="s">
        <v>237</v>
      </c>
      <c r="B97" s="24">
        <f>(Raw!D97-Raw!D$116)/Raw!D$117</f>
        <v>3.1610071210538662</v>
      </c>
      <c r="C97" s="24">
        <f>(Raw!E97-Raw!E$116)/Raw!E$117</f>
        <v>4.6267951775510827</v>
      </c>
      <c r="D97" s="24">
        <f>(Raw!F97-Raw!F$116)/Raw!F$117</f>
        <v>2.5976680567943116</v>
      </c>
      <c r="E97" s="24">
        <f>(Raw!G97-Raw!G$116)/Raw!G$117</f>
        <v>4.3079356222902492</v>
      </c>
      <c r="F97" s="24">
        <f>(Raw!H97-Raw!H$116)/Raw!H$117</f>
        <v>3.9450634281301276</v>
      </c>
      <c r="G97" s="24">
        <f>(Raw!I97-Raw!I$116)/Raw!I$117</f>
        <v>4.2367879500280878</v>
      </c>
      <c r="H97" s="24">
        <f>(Raw!J97-Raw!J$116)/Raw!J$117</f>
        <v>4.456516961049255</v>
      </c>
      <c r="I97" s="24">
        <f>(Raw!K97-Raw!K$116)/Raw!K$117</f>
        <v>1.3837367708700863</v>
      </c>
      <c r="J97" s="24">
        <f>(Raw!L97-Raw!L$116)/Raw!L$117</f>
        <v>1.5728027451487934</v>
      </c>
      <c r="K97" s="24">
        <f>(Raw!M97-Raw!M$116)/Raw!M$117</f>
        <v>-0.40501390387490549</v>
      </c>
      <c r="L97" s="24">
        <f>(Raw!N97-Raw!N$116)/Raw!N$117</f>
        <v>-1.444454902437091</v>
      </c>
      <c r="M97" s="24">
        <f>(Raw!O97-Raw!O$116)/Raw!O$117</f>
        <v>-0.56990820301359191</v>
      </c>
      <c r="N97" s="24">
        <f>(Raw!P97-Raw!P$116)/Raw!P$117</f>
        <v>0.44144559707088332</v>
      </c>
      <c r="O97" s="24">
        <f>(Raw!Q97-Raw!Q$116)/Raw!Q$117</f>
        <v>-2.3304941619793302</v>
      </c>
      <c r="P97" s="24">
        <f>(Raw!R97-Raw!R$116)/Raw!R$117</f>
        <v>1.7271125643185474</v>
      </c>
      <c r="Q97" s="24">
        <f>(Raw!S97-Raw!S$116)/Raw!S$117</f>
        <v>2.7944927427661717</v>
      </c>
    </row>
    <row r="98" spans="1:17">
      <c r="A98" s="10" t="s">
        <v>144</v>
      </c>
      <c r="B98" s="24">
        <f>(Raw!D98-Raw!D$116)/Raw!D$117</f>
        <v>-0.8326516779284816</v>
      </c>
      <c r="C98" s="24">
        <f>(Raw!E98-Raw!E$116)/Raw!E$117</f>
        <v>-0.91828657220334808</v>
      </c>
      <c r="D98" s="24">
        <f>(Raw!F98-Raw!F$116)/Raw!F$117</f>
        <v>-0.42821628827961877</v>
      </c>
      <c r="E98" s="24">
        <f>(Raw!G98-Raw!G$116)/Raw!G$117</f>
        <v>-0.36423262088297365</v>
      </c>
      <c r="F98" s="24">
        <f>(Raw!H98-Raw!H$116)/Raw!H$117</f>
        <v>-0.8276572604132616</v>
      </c>
      <c r="G98" s="24">
        <f>(Raw!I98-Raw!I$116)/Raw!I$117</f>
        <v>-1.2261394329660384</v>
      </c>
      <c r="H98" s="24">
        <f>(Raw!J98-Raw!J$116)/Raw!J$117</f>
        <v>-0.60456990567044611</v>
      </c>
      <c r="I98" s="24">
        <f>(Raw!K98-Raw!K$116)/Raw!K$117</f>
        <v>-0.50565105918259245</v>
      </c>
      <c r="J98" s="24">
        <f>(Raw!L98-Raw!L$116)/Raw!L$117</f>
        <v>-1.0488981270700308</v>
      </c>
      <c r="K98" s="24">
        <f>(Raw!M98-Raw!M$116)/Raw!M$117</f>
        <v>0.64747529872747056</v>
      </c>
      <c r="L98" s="24">
        <f>(Raw!N98-Raw!N$116)/Raw!N$117</f>
        <v>-0.32743499644608515</v>
      </c>
      <c r="M98" s="24">
        <f>(Raw!O98-Raw!O$116)/Raw!O$117</f>
        <v>1.0365418149905394</v>
      </c>
      <c r="N98" s="24">
        <f>(Raw!P98-Raw!P$116)/Raw!P$117</f>
        <v>0.73219791874798668</v>
      </c>
      <c r="O98" s="24">
        <f>(Raw!Q98-Raw!Q$116)/Raw!Q$117</f>
        <v>0.23816205906287918</v>
      </c>
      <c r="P98" s="24">
        <f>(Raw!R98-Raw!R$116)/Raw!R$117</f>
        <v>-0.20985975085038525</v>
      </c>
      <c r="Q98" s="24">
        <f>(Raw!S98-Raw!S$116)/Raw!S$117</f>
        <v>-0.78089348111442003</v>
      </c>
    </row>
    <row r="99" spans="1:17">
      <c r="A99" s="10" t="s">
        <v>211</v>
      </c>
      <c r="B99" s="24">
        <f>(Raw!D99-Raw!D$116)/Raw!D$117</f>
        <v>-0.13168687360744774</v>
      </c>
      <c r="C99" s="24">
        <f>(Raw!E99-Raw!E$116)/Raw!E$117</f>
        <v>-0.59210529280602864</v>
      </c>
      <c r="D99" s="24">
        <f>(Raw!F99-Raw!F$116)/Raw!F$117</f>
        <v>-0.25022309151056404</v>
      </c>
      <c r="E99" s="24">
        <f>(Raw!G99-Raw!G$116)/Raw!G$117</f>
        <v>-0.10466771848446126</v>
      </c>
      <c r="F99" s="24">
        <f>(Raw!H99-Raw!H$116)/Raw!H$117</f>
        <v>-0.63674843287152605</v>
      </c>
      <c r="G99" s="24">
        <f>(Raw!I99-Raw!I$116)/Raw!I$117</f>
        <v>-0.92264346724414248</v>
      </c>
      <c r="H99" s="24">
        <f>(Raw!J99-Raw!J$116)/Raw!J$117</f>
        <v>-0.34171966431249495</v>
      </c>
      <c r="I99" s="24">
        <f>(Raw!K99-Raw!K$116)/Raw!K$117</f>
        <v>0.43904285584374686</v>
      </c>
      <c r="J99" s="24">
        <f>(Raw!L99-Raw!L$116)/Raw!L$117</f>
        <v>-0.39347290901532478</v>
      </c>
      <c r="K99" s="24">
        <f>(Raw!M99-Raw!M$116)/Raw!M$117</f>
        <v>0.79783089909923854</v>
      </c>
      <c r="L99" s="24">
        <f>(Raw!N99-Raw!N$116)/Raw!N$117</f>
        <v>0.82930117286904526</v>
      </c>
      <c r="M99" s="24">
        <f>(Raw!O99-Raw!O$116)/Raw!O$117</f>
        <v>-0.70316212155771318</v>
      </c>
      <c r="N99" s="24">
        <f>(Raw!P99-Raw!P$116)/Raw!P$117</f>
        <v>1.8054838647873082E-2</v>
      </c>
      <c r="O99" s="24">
        <f>(Raw!Q99-Raw!Q$116)/Raw!Q$117</f>
        <v>0.74463180915588656</v>
      </c>
      <c r="P99" s="24">
        <f>(Raw!R99-Raw!R$116)/Raw!R$117</f>
        <v>-0.43072460850594535</v>
      </c>
      <c r="Q99" s="24">
        <f>(Raw!S99-Raw!S$116)/Raw!S$117</f>
        <v>-0.10993697911191609</v>
      </c>
    </row>
    <row r="100" spans="1:17">
      <c r="A100" s="10" t="s">
        <v>35</v>
      </c>
      <c r="B100" s="24">
        <f>(Raw!D100-Raw!D$116)/Raw!D$117</f>
        <v>-8.2264609317606346E-2</v>
      </c>
      <c r="C100" s="24">
        <f>(Raw!E100-Raw!E$116)/Raw!E$117</f>
        <v>-0.59210529280602864</v>
      </c>
      <c r="D100" s="24">
        <f>(Raw!F100-Raw!F$116)/Raw!F$117</f>
        <v>-7.2229894741509343E-2</v>
      </c>
      <c r="E100" s="24">
        <f>(Raw!G100-Raw!G$116)/Raw!G$117</f>
        <v>-0.36423262088297365</v>
      </c>
      <c r="F100" s="24">
        <f>(Raw!H100-Raw!H$116)/Raw!H$117</f>
        <v>-0.25493077778805495</v>
      </c>
      <c r="G100" s="24">
        <f>(Raw!I100-Raw!I$116)/Raw!I$117</f>
        <v>-0.92264346724414248</v>
      </c>
      <c r="H100" s="24">
        <f>(Raw!J100-Raw!J$116)/Raw!J$117</f>
        <v>-0.22077242184160983</v>
      </c>
      <c r="I100" s="24">
        <f>(Raw!K100-Raw!K$116)/Raw!K$117</f>
        <v>-3.3304101669422825E-2</v>
      </c>
      <c r="J100" s="24">
        <f>(Raw!L100-Raw!L$116)/Raw!L$117</f>
        <v>-0.39347290901532478</v>
      </c>
      <c r="K100" s="24">
        <f>(Raw!M100-Raw!M$116)/Raw!M$117</f>
        <v>1.0985420998427746</v>
      </c>
      <c r="L100" s="24">
        <f>(Raw!N100-Raw!N$116)/Raw!N$117</f>
        <v>0.44206760545882995</v>
      </c>
      <c r="M100" s="24">
        <f>(Raw!O100-Raw!O$116)/Raw!O$117</f>
        <v>-0.82161004915248792</v>
      </c>
      <c r="N100" s="24">
        <f>(Raw!P100-Raw!P$116)/Raw!P$117</f>
        <v>0.91368892376559796</v>
      </c>
      <c r="O100" s="24">
        <f>(Raw!Q100-Raw!Q$116)/Raw!Q$117</f>
        <v>0.68600532554129512</v>
      </c>
      <c r="P100" s="24">
        <f>(Raw!R100-Raw!R$116)/Raw!R$117</f>
        <v>-0.35851792304733893</v>
      </c>
      <c r="Q100" s="24">
        <f>(Raw!S100-Raw!S$116)/Raw!S$117</f>
        <v>4.0297647192039293E-2</v>
      </c>
    </row>
    <row r="101" spans="1:17">
      <c r="A101" s="10" t="s">
        <v>90</v>
      </c>
      <c r="B101" s="24">
        <f>(Raw!D101-Raw!D$116)/Raw!D$117</f>
        <v>2.154206761110447</v>
      </c>
      <c r="C101" s="24">
        <f>(Raw!E101-Raw!E$116)/Raw!E$117</f>
        <v>-0.91828657220334808</v>
      </c>
      <c r="D101" s="24">
        <f>(Raw!F101-Raw!F$116)/Raw!F$117</f>
        <v>2.5976680567943116</v>
      </c>
      <c r="E101" s="24">
        <f>(Raw!G101-Raw!G$116)/Raw!G$117</f>
        <v>1.1931567935081007</v>
      </c>
      <c r="F101" s="24">
        <f>(Raw!H101-Raw!H$116)/Raw!H$117</f>
        <v>2.4177928077962427</v>
      </c>
      <c r="G101" s="24">
        <f>(Raw!I101-Raw!I$116)/Raw!I$117</f>
        <v>1.050080309948181</v>
      </c>
      <c r="H101" s="24">
        <f>(Raw!J101-Raw!J$116)/Raw!J$117</f>
        <v>1.4088992813187493</v>
      </c>
      <c r="I101" s="24">
        <f>(Raw!K101-Raw!K$116)/Raw!K$117</f>
        <v>0.91138981335691649</v>
      </c>
      <c r="J101" s="24">
        <f>(Raw!L101-Raw!L$116)/Raw!L$117</f>
        <v>-1.0488981270700308</v>
      </c>
      <c r="K101" s="24">
        <f>(Raw!M101-Raw!M$116)/Raw!M$117</f>
        <v>1.6999645013298466</v>
      </c>
      <c r="L101" s="24">
        <f>(Raw!N101-Raw!N$116)/Raw!N$117</f>
        <v>0.54135826376914165</v>
      </c>
      <c r="M101" s="24">
        <f>(Raw!O101-Raw!O$116)/Raw!O$117</f>
        <v>-0.17754944285590066</v>
      </c>
      <c r="N101" s="24">
        <f>(Raw!P101-Raw!P$116)/Raw!P$117</f>
        <v>1.2474655967906636</v>
      </c>
      <c r="O101" s="24">
        <f>(Raw!Q101-Raw!Q$116)/Raw!Q$117</f>
        <v>0.7838478342796239</v>
      </c>
      <c r="P101" s="24">
        <f>(Raw!R101-Raw!R$116)/Raw!R$117</f>
        <v>-0.10485018161966977</v>
      </c>
      <c r="Q101" s="24">
        <f>(Raw!S101-Raw!S$116)/Raw!S$117</f>
        <v>2.4334626223802287</v>
      </c>
    </row>
    <row r="102" spans="1:17">
      <c r="A102" s="10" t="s">
        <v>24</v>
      </c>
      <c r="B102" s="24">
        <f>(Raw!D102-Raw!D$116)/Raw!D$117</f>
        <v>-0.49468862290316701</v>
      </c>
      <c r="C102" s="24">
        <f>(Raw!E102-Raw!E$116)/Raw!E$117</f>
        <v>-0.26592401340870914</v>
      </c>
      <c r="D102" s="24">
        <f>(Raw!F102-Raw!F$116)/Raw!F$117</f>
        <v>0.10576330202754537</v>
      </c>
      <c r="E102" s="24">
        <f>(Raw!G102-Raw!G$116)/Raw!G$117</f>
        <v>0.41446208631256354</v>
      </c>
      <c r="F102" s="24">
        <f>(Raw!H102-Raw!H$116)/Raw!H$117</f>
        <v>-6.402195024631939E-2</v>
      </c>
      <c r="G102" s="24">
        <f>(Raw!I102-Raw!I$116)/Raw!I$117</f>
        <v>-1.2155570078454692E-2</v>
      </c>
      <c r="H102" s="24">
        <f>(Raw!J102-Raw!J$116)/Raw!J$117</f>
        <v>0.17467719496929121</v>
      </c>
      <c r="I102" s="24">
        <f>(Raw!K102-Raw!K$116)/Raw!K$117</f>
        <v>-0.97799801669576214</v>
      </c>
      <c r="J102" s="24">
        <f>(Raw!L102-Raw!L$116)/Raw!L$117</f>
        <v>-1.0488981270700308</v>
      </c>
      <c r="K102" s="24">
        <f>(Raw!M102-Raw!M$116)/Raw!M$117</f>
        <v>-0.55536950424667353</v>
      </c>
      <c r="L102" s="24">
        <f>(Raw!N102-Raw!N$116)/Raw!N$117</f>
        <v>-1.5139583632543092</v>
      </c>
      <c r="M102" s="24">
        <f>(Raw!O102-Raw!O$116)/Raw!O$117</f>
        <v>1.9397072629006959</v>
      </c>
      <c r="N102" s="24">
        <f>(Raw!P102-Raw!P$116)/Raw!P$117</f>
        <v>0.92444407406769391</v>
      </c>
      <c r="O102" s="24">
        <f>(Raw!Q102-Raw!Q$116)/Raw!Q$117</f>
        <v>-1.3627190719996407</v>
      </c>
      <c r="P102" s="24">
        <f>(Raw!R102-Raw!R$116)/Raw!R$117</f>
        <v>1.256953472441745</v>
      </c>
      <c r="Q102" s="24">
        <f>(Raw!S102-Raw!S$116)/Raw!S$117</f>
        <v>-0.52901873996803417</v>
      </c>
    </row>
    <row r="103" spans="1:17">
      <c r="A103" s="23" t="s">
        <v>126</v>
      </c>
      <c r="B103" s="24">
        <f>(Raw!D103-Raw!D$116)/Raw!D$117</f>
        <v>0.39349336408262914</v>
      </c>
      <c r="C103" s="24">
        <f>(Raw!E103-Raw!E$116)/Raw!E$117</f>
        <v>-7.5651600426939358E-2</v>
      </c>
      <c r="D103" s="24">
        <f>(Raw!F103-Raw!F$116)/Raw!F$117</f>
        <v>0.57744527346554042</v>
      </c>
      <c r="E103" s="24">
        <f>(Raw!G103-Raw!G$116)/Raw!G$117</f>
        <v>0.37120126924614472</v>
      </c>
      <c r="F103" s="24">
        <f>(Raw!H103-Raw!H$116)/Raw!H$117</f>
        <v>0.42597737377746847</v>
      </c>
      <c r="G103" s="24">
        <f>(Raw!I103-Raw!I$116)/Raw!I$117</f>
        <v>0.23822860164210949</v>
      </c>
      <c r="H103" s="24">
        <f>(Raw!J103-Raw!J$116)/Raw!J$117</f>
        <v>0.44110589783976573</v>
      </c>
      <c r="I103" s="24">
        <f>(Raw!K103-Raw!K$116)/Raw!K$117</f>
        <v>0.31308366717356828</v>
      </c>
      <c r="J103" s="24">
        <f>(Raw!L103-Raw!L$116)/Raw!L$117</f>
        <v>-0.43716792355230516</v>
      </c>
      <c r="K103" s="24">
        <f>(Raw!M103-Raw!M$116)/Raw!M$117</f>
        <v>0.35678780467538568</v>
      </c>
      <c r="L103" s="24">
        <f>(Raw!N103-Raw!N$116)/Raw!N$117</f>
        <v>-0.11991752057753352</v>
      </c>
      <c r="M103" s="24">
        <f>(Raw!O103-Raw!O$116)/Raw!O$117</f>
        <v>8.9451927263988068E-2</v>
      </c>
      <c r="N103" s="24">
        <f>(Raw!P103-Raw!P$116)/Raw!P$117</f>
        <v>0.55206761958359885</v>
      </c>
      <c r="O103" s="24">
        <f>(Raw!Q103-Raw!Q$116)/Raw!Q$117</f>
        <v>-0.16772401411792803</v>
      </c>
      <c r="P103" s="24">
        <f>(Raw!R103-Raw!R$116)/Raw!R$117</f>
        <v>0.29217469059977086</v>
      </c>
      <c r="Q103" s="24">
        <f>(Raw!S103-Raw!S$116)/Raw!S$117</f>
        <v>0.42337175596040644</v>
      </c>
    </row>
    <row r="104" spans="1:17" ht="15">
      <c r="A104" s="9" t="s">
        <v>264</v>
      </c>
      <c r="B104" s="24">
        <f>(Raw!D104-Raw!D$116)/Raw!D$117</f>
        <v>0.24999362544807421</v>
      </c>
      <c r="C104" s="24">
        <f>(Raw!E104-Raw!E$116)/Raw!E$117</f>
        <v>1.3649823835778883</v>
      </c>
      <c r="D104" s="24">
        <f>(Raw!F104-Raw!F$116)/Raw!F$117</f>
        <v>-0.78420268181772823</v>
      </c>
      <c r="E104" s="24">
        <f>(Raw!G104-Raw!G$116)/Raw!G$117</f>
        <v>-0.10466771848446126</v>
      </c>
      <c r="F104" s="24">
        <f>(Raw!H104-Raw!H$116)/Raw!H$117</f>
        <v>0.12688687729541617</v>
      </c>
      <c r="G104" s="24">
        <f>(Raw!I104-Raw!I$116)/Raw!I$117</f>
        <v>0.13959241278249326</v>
      </c>
      <c r="H104" s="24">
        <f>(Raw!J104-Raw!J$116)/Raw!J$117</f>
        <v>-0.27722651444055496</v>
      </c>
      <c r="I104" s="24">
        <f>(Raw!K104-Raw!K$116)/Raw!K$117</f>
        <v>-0.97799801669576214</v>
      </c>
      <c r="J104" s="24">
        <f>(Raw!L104-Raw!L$116)/Raw!L$117</f>
        <v>1.5728027451487934</v>
      </c>
      <c r="K104" s="24">
        <f>(Raw!M104-Raw!M$116)/Raw!M$117</f>
        <v>-0.40501390387490549</v>
      </c>
      <c r="L104" s="24">
        <f>(Raw!N104-Raw!N$116)/Raw!N$117</f>
        <v>1.286038201096479</v>
      </c>
      <c r="M104" s="24">
        <f>(Raw!O104-Raw!O$116)/Raw!O$117</f>
        <v>-0.73277410345640681</v>
      </c>
      <c r="N104" s="24">
        <f>(Raw!P104-Raw!P$116)/Raw!P$117</f>
        <v>-1.1867675843275953</v>
      </c>
      <c r="O104" s="24">
        <f>(Raw!Q104-Raw!Q$116)/Raw!Q$117</f>
        <v>0.96859691010968896</v>
      </c>
      <c r="P104" s="24">
        <f>(Raw!R104-Raw!R$116)/Raw!R$117</f>
        <v>-0.52833399513587587</v>
      </c>
      <c r="Q104" s="24">
        <f>(Raw!S104-Raw!S$116)/Raw!S$117</f>
        <v>0.14411459581185287</v>
      </c>
    </row>
    <row r="105" spans="1:17" ht="15">
      <c r="A105" s="9" t="s">
        <v>248</v>
      </c>
      <c r="B105" s="24">
        <f>(Raw!D105-Raw!D$116)/Raw!D$117</f>
        <v>-8.2461640459097013E-2</v>
      </c>
      <c r="C105" s="24">
        <f>(Raw!E105-Raw!E$116)/Raw!E$117</f>
        <v>1.3649823835778883</v>
      </c>
      <c r="D105" s="24">
        <f>(Raw!F105-Raw!F$116)/Raw!F$117</f>
        <v>-0.96219587858678302</v>
      </c>
      <c r="E105" s="24">
        <f>(Raw!G105-Raw!G$116)/Raw!G$117</f>
        <v>-0.36423262088297365</v>
      </c>
      <c r="F105" s="24">
        <f>(Raw!H105-Raw!H$116)/Raw!H$117</f>
        <v>-6.402195024631939E-2</v>
      </c>
      <c r="G105" s="24">
        <f>(Raw!I105-Raw!I$116)/Raw!I$117</f>
        <v>-0.16390355293940265</v>
      </c>
      <c r="H105" s="24">
        <f>(Raw!J105-Raw!J$116)/Raw!J$117</f>
        <v>-0.42807184986493646</v>
      </c>
      <c r="I105" s="24">
        <f>(Raw!K105-Raw!K$116)/Raw!K$117</f>
        <v>-0.97799801669576214</v>
      </c>
      <c r="J105" s="24">
        <f>(Raw!L105-Raw!L$116)/Raw!L$117</f>
        <v>1.5728027451487934</v>
      </c>
      <c r="K105" s="24">
        <f>(Raw!M105-Raw!M$116)/Raw!M$117</f>
        <v>-0.40501390387490549</v>
      </c>
      <c r="L105" s="24">
        <f>(Raw!N105-Raw!N$116)/Raw!N$117</f>
        <v>0.53639373085362618</v>
      </c>
      <c r="M105" s="24">
        <f>(Raw!O105-Raw!O$116)/Raw!O$117</f>
        <v>-0.43665428446947058</v>
      </c>
      <c r="N105" s="24">
        <f>(Raw!P105-Raw!P$116)/Raw!P$117</f>
        <v>-1.1448229831674732</v>
      </c>
      <c r="O105" s="24">
        <f>(Raw!Q105-Raw!Q$116)/Raw!Q$117</f>
        <v>0.59761759287432226</v>
      </c>
      <c r="P105" s="24">
        <f>(Raw!R105-Raw!R$116)/Raw!R$117</f>
        <v>-0.62814392112311168</v>
      </c>
      <c r="Q105" s="24">
        <f>(Raw!S105-Raw!S$116)/Raw!S$117</f>
        <v>-4.969456175609345E-2</v>
      </c>
    </row>
    <row r="106" spans="1:17" ht="15">
      <c r="A106" s="9" t="s">
        <v>249</v>
      </c>
      <c r="B106" s="24">
        <f>(Raw!D106-Raw!D$116)/Raw!D$117</f>
        <v>-0.19081743082884176</v>
      </c>
      <c r="C106" s="24">
        <f>(Raw!E106-Raw!E$116)/Raw!E$117</f>
        <v>0.71261982478324937</v>
      </c>
      <c r="D106" s="24">
        <f>(Raw!F106-Raw!F$116)/Raw!F$117</f>
        <v>-0.96219587858678302</v>
      </c>
      <c r="E106" s="24">
        <f>(Raw!G106-Raw!G$116)/Raw!G$117</f>
        <v>0.41446208631256354</v>
      </c>
      <c r="F106" s="24">
        <f>(Raw!H106-Raw!H$116)/Raw!H$117</f>
        <v>-0.4458396053297905</v>
      </c>
      <c r="G106" s="24">
        <f>(Raw!I106-Raw!I$116)/Raw!I$117</f>
        <v>-0.46739951866129859</v>
      </c>
      <c r="H106" s="24">
        <f>(Raw!J106-Raw!J$116)/Raw!J$117</f>
        <v>-0.53465717669174484</v>
      </c>
      <c r="I106" s="24">
        <f>(Raw!K106-Raw!K$116)/Raw!K$117</f>
        <v>-0.97799801669576214</v>
      </c>
      <c r="J106" s="24">
        <f>(Raw!L106-Raw!L$116)/Raw!L$117</f>
        <v>0.26195230903938133</v>
      </c>
      <c r="K106" s="24">
        <f>(Raw!M106-Raw!M$116)/Raw!M$117</f>
        <v>-0.40501390387490549</v>
      </c>
      <c r="L106" s="24">
        <f>(Raw!N106-Raw!N$116)/Raw!N$117</f>
        <v>-0.40686752309433438</v>
      </c>
      <c r="M106" s="24">
        <f>(Raw!O106-Raw!O$116)/Raw!O$117</f>
        <v>7.4152403282995397E-2</v>
      </c>
      <c r="N106" s="24">
        <f>(Raw!P106-Raw!P$116)/Raw!P$117</f>
        <v>-0.47370936460552093</v>
      </c>
      <c r="O106" s="24">
        <f>(Raw!Q106-Raw!Q$116)/Raw!Q$117</f>
        <v>0.28033265050196898</v>
      </c>
      <c r="P106" s="24">
        <f>(Raw!R106-Raw!R$116)/Raw!R$117</f>
        <v>-0.47121774536009547</v>
      </c>
      <c r="Q106" s="24">
        <f>(Raw!S106-Raw!S$116)/Raw!S$117</f>
        <v>-0.45460602091891883</v>
      </c>
    </row>
    <row r="107" spans="1:17" ht="15">
      <c r="A107" s="9" t="s">
        <v>250</v>
      </c>
      <c r="B107" s="24">
        <f>(Raw!D107-Raw!D$116)/Raw!D$117</f>
        <v>0.85263475825123203</v>
      </c>
      <c r="C107" s="24">
        <f>(Raw!E107-Raw!E$116)/Raw!E$117</f>
        <v>1.3649823835778883</v>
      </c>
      <c r="D107" s="24">
        <f>(Raw!F107-Raw!F$116)/Raw!F$117</f>
        <v>-0.96219587858678302</v>
      </c>
      <c r="E107" s="24">
        <f>(Raw!G107-Raw!G$116)/Raw!G$117</f>
        <v>0.15489718391405113</v>
      </c>
      <c r="F107" s="24">
        <f>(Raw!H107-Raw!H$116)/Raw!H$117</f>
        <v>-6.402195024631939E-2</v>
      </c>
      <c r="G107" s="24">
        <f>(Raw!I107-Raw!I$116)/Raw!I$117</f>
        <v>-0.3156515358003506</v>
      </c>
      <c r="H107" s="24">
        <f>(Raw!J107-Raw!J$116)/Raw!J$117</f>
        <v>-0.17786731146641152</v>
      </c>
      <c r="I107" s="24">
        <f>(Raw!K107-Raw!K$116)/Raw!K$117</f>
        <v>-1.4503449742089318</v>
      </c>
      <c r="J107" s="24">
        <f>(Raw!L107-Raw!L$116)/Raw!L$117</f>
        <v>2.2282279632034996</v>
      </c>
      <c r="K107" s="24">
        <f>(Raw!M107-Raw!M$116)/Raw!M$117</f>
        <v>-0.40501390387490549</v>
      </c>
      <c r="L107" s="24">
        <f>(Raw!N107-Raw!N$116)/Raw!N$117</f>
        <v>-1.1515474604216718</v>
      </c>
      <c r="M107" s="24">
        <f>(Raw!O107-Raw!O$116)/Raw!O$117</f>
        <v>-1.510088628297116</v>
      </c>
      <c r="N107" s="24">
        <f>(Raw!P107-Raw!P$116)/Raw!P$117</f>
        <v>-1.6062135959288153</v>
      </c>
      <c r="O107" s="24">
        <f>(Raw!Q107-Raw!Q$116)/Raw!Q$117</f>
        <v>-9.7968626941990655E-2</v>
      </c>
      <c r="P107" s="24">
        <f>(Raw!R107-Raw!R$116)/Raw!R$117</f>
        <v>-0.1582538383570791</v>
      </c>
      <c r="Q107" s="24">
        <f>(Raw!S107-Raw!S$116)/Raw!S$117</f>
        <v>-9.641511473641963E-2</v>
      </c>
    </row>
    <row r="108" spans="1:17" ht="15">
      <c r="A108" s="9" t="s">
        <v>258</v>
      </c>
      <c r="B108" s="24">
        <f>(Raw!D108-Raw!D$116)/Raw!D$117</f>
        <v>-0.61790811105244592</v>
      </c>
      <c r="C108" s="24">
        <f>(Raw!E108-Raw!E$116)/Raw!E$117</f>
        <v>0.71261982478324937</v>
      </c>
      <c r="D108" s="24">
        <f>(Raw!F108-Raw!F$116)/Raw!F$117</f>
        <v>-0.78420268181772823</v>
      </c>
      <c r="E108" s="24">
        <f>(Raw!G108-Raw!G$116)/Raw!G$117</f>
        <v>-0.36423262088297365</v>
      </c>
      <c r="F108" s="24">
        <f>(Raw!H108-Raw!H$116)/Raw!H$117</f>
        <v>-0.4458396053297905</v>
      </c>
      <c r="G108" s="24">
        <f>(Raw!I108-Raw!I$116)/Raw!I$117</f>
        <v>-0.46739951866129859</v>
      </c>
      <c r="H108" s="24">
        <f>(Raw!J108-Raw!J$116)/Raw!J$117</f>
        <v>-0.42084572601227149</v>
      </c>
      <c r="I108" s="24">
        <f>(Raw!K108-Raw!K$116)/Raw!K$117</f>
        <v>-0.97799801669576214</v>
      </c>
      <c r="J108" s="24">
        <f>(Raw!L108-Raw!L$116)/Raw!L$117</f>
        <v>0.26195230903938133</v>
      </c>
      <c r="K108" s="24">
        <f>(Raw!M108-Raw!M$116)/Raw!M$117</f>
        <v>-0.40501390387490549</v>
      </c>
      <c r="L108" s="24">
        <f>(Raw!N108-Raw!N$116)/Raw!N$117</f>
        <v>-1.4941002315922469</v>
      </c>
      <c r="M108" s="24">
        <f>(Raw!O108-Raw!O$116)/Raw!O$117</f>
        <v>0.94770586929445833</v>
      </c>
      <c r="N108" s="24">
        <f>(Raw!P108-Raw!P$116)/Raw!P$117</f>
        <v>-0.76732157272637502</v>
      </c>
      <c r="O108" s="24">
        <f>(Raw!Q108-Raw!Q$116)/Raw!Q$117</f>
        <v>-0.24684848451671024</v>
      </c>
      <c r="P108" s="24">
        <f>(Raw!R108-Raw!R$116)/Raw!R$117</f>
        <v>-5.1714412974263393E-2</v>
      </c>
      <c r="Q108" s="24">
        <f>(Raw!S108-Raw!S$116)/Raw!S$117</f>
        <v>-0.5774018755639434</v>
      </c>
    </row>
    <row r="109" spans="1:17" ht="15">
      <c r="A109" s="9" t="s">
        <v>251</v>
      </c>
      <c r="B109" s="24">
        <f>(Raw!D109-Raw!D$116)/Raw!D$117</f>
        <v>0.35060971650569439</v>
      </c>
      <c r="C109" s="24">
        <f>(Raw!E109-Raw!E$116)/Raw!E$117</f>
        <v>2.3435262217698467</v>
      </c>
      <c r="D109" s="24">
        <f>(Raw!F109-Raw!F$116)/Raw!F$117</f>
        <v>-0.78420268181772823</v>
      </c>
      <c r="E109" s="24">
        <f>(Raw!G109-Raw!G$116)/Raw!G$117</f>
        <v>0.67402698871107591</v>
      </c>
      <c r="F109" s="24">
        <f>(Raw!H109-Raw!H$116)/Raw!H$117</f>
        <v>0.12688687729541617</v>
      </c>
      <c r="G109" s="24">
        <f>(Raw!I109-Raw!I$116)/Raw!I$117</f>
        <v>0.13959241278249326</v>
      </c>
      <c r="H109" s="24">
        <f>(Raw!J109-Raw!J$116)/Raw!J$117</f>
        <v>0.56281038343174894</v>
      </c>
      <c r="I109" s="24">
        <f>(Raw!K109-Raw!K$116)/Raw!K$117</f>
        <v>-1.4503449742089318</v>
      </c>
      <c r="J109" s="24">
        <f>(Raw!L109-Raw!L$116)/Raw!L$117</f>
        <v>2.2282279632034996</v>
      </c>
      <c r="K109" s="24">
        <f>(Raw!M109-Raw!M$116)/Raw!M$117</f>
        <v>-0.40501390387490549</v>
      </c>
      <c r="L109" s="24">
        <f>(Raw!N109-Raw!N$116)/Raw!N$117</f>
        <v>-1.3253061124647172</v>
      </c>
      <c r="M109" s="24">
        <f>(Raw!O109-Raw!O$116)/Raw!O$117</f>
        <v>-1.6285365558918903</v>
      </c>
      <c r="N109" s="24">
        <f>(Raw!P109-Raw!P$116)/Raw!P$117</f>
        <v>-1.6481581970889372</v>
      </c>
      <c r="O109" s="24">
        <f>(Raw!Q109-Raw!Q$116)/Raw!Q$117</f>
        <v>-1.4256840781001456</v>
      </c>
      <c r="P109" s="24">
        <f>(Raw!R109-Raw!R$116)/Raw!R$117</f>
        <v>0.6184818701236412</v>
      </c>
      <c r="Q109" s="24">
        <f>(Raw!S109-Raw!S$116)/Raw!S$117</f>
        <v>0.24566943181315232</v>
      </c>
    </row>
    <row r="110" spans="1:17" ht="15">
      <c r="A110" s="56" t="s">
        <v>259</v>
      </c>
      <c r="B110" s="24">
        <f>(Raw!D110-Raw!D$116)/Raw!D$117</f>
        <v>-0.62856778783232659</v>
      </c>
      <c r="C110" s="24">
        <f>(Raw!E110-Raw!E$116)/Raw!E$117</f>
        <v>1.6911636629752078</v>
      </c>
      <c r="D110" s="24">
        <f>(Raw!F110-Raw!F$116)/Raw!F$117</f>
        <v>-0.96219587858678302</v>
      </c>
      <c r="E110" s="24">
        <f>(Raw!G110-Raw!G$116)/Raw!G$117</f>
        <v>-0.10466771848446126</v>
      </c>
      <c r="F110" s="24">
        <f>(Raw!H110-Raw!H$116)/Raw!H$117</f>
        <v>0.12688687729541617</v>
      </c>
      <c r="G110" s="24">
        <f>(Raw!I110-Raw!I$116)/Raw!I$117</f>
        <v>-0.61914750152224651</v>
      </c>
      <c r="H110" s="24">
        <f>(Raw!J110-Raw!J$116)/Raw!J$117</f>
        <v>2.0851094481875426E-2</v>
      </c>
      <c r="I110" s="24">
        <f>(Raw!K110-Raw!K$116)/Raw!K$117</f>
        <v>-1.4503449742089318</v>
      </c>
      <c r="J110" s="24">
        <f>(Raw!L110-Raw!L$116)/Raw!L$117</f>
        <v>0.91737752709408737</v>
      </c>
      <c r="K110" s="24">
        <f>(Raw!M110-Raw!M$116)/Raw!M$117</f>
        <v>-0.40501390387490549</v>
      </c>
      <c r="L110" s="24">
        <f>(Raw!N110-Raw!N$116)/Raw!N$117</f>
        <v>-0.5409099118132551</v>
      </c>
      <c r="M110" s="24">
        <f>(Raw!O110-Raw!O$116)/Raw!O$117</f>
        <v>0.35546623132058514</v>
      </c>
      <c r="N110" s="24">
        <f>(Raw!P110-Raw!P$116)/Raw!P$117</f>
        <v>-1.3545459889680831</v>
      </c>
      <c r="O110" s="24">
        <f>(Raw!Q110-Raw!Q$116)/Raw!Q$117</f>
        <v>-0.2785769787539456</v>
      </c>
      <c r="P110" s="24">
        <f>(Raw!R110-Raw!R$116)/Raw!R$117</f>
        <v>1.313249784910917</v>
      </c>
      <c r="Q110" s="24">
        <f>(Raw!S110-Raw!S$116)/Raw!S$117</f>
        <v>-0.69259262205146577</v>
      </c>
    </row>
    <row r="111" spans="1:17" ht="15">
      <c r="A111" s="56" t="s">
        <v>260</v>
      </c>
      <c r="B111" s="24">
        <f>(Raw!D111-Raw!D$116)/Raw!D$117</f>
        <v>-0.26082652915215093</v>
      </c>
      <c r="C111" s="24">
        <f>(Raw!E111-Raw!E$116)/Raw!E$117</f>
        <v>0.38643854538592987</v>
      </c>
      <c r="D111" s="24">
        <f>(Raw!F111-Raw!F$116)/Raw!F$117</f>
        <v>-0.96219587858678302</v>
      </c>
      <c r="E111" s="24">
        <f>(Raw!G111-Raw!G$116)/Raw!G$117</f>
        <v>-0.88336242567999845</v>
      </c>
      <c r="F111" s="24">
        <f>(Raw!H111-Raw!H$116)/Raw!H$117</f>
        <v>-0.63674843287152605</v>
      </c>
      <c r="G111" s="24">
        <f>(Raw!I111-Raw!I$116)/Raw!I$117</f>
        <v>-0.61914750152224651</v>
      </c>
      <c r="H111" s="24">
        <f>(Raw!J111-Raw!J$116)/Raw!J$117</f>
        <v>-0.76228007805069176</v>
      </c>
      <c r="I111" s="24">
        <f>(Raw!K111-Raw!K$116)/Raw!K$117</f>
        <v>-0.97799801669576214</v>
      </c>
      <c r="J111" s="24">
        <f>(Raw!L111-Raw!L$116)/Raw!L$117</f>
        <v>1.5728027451487934</v>
      </c>
      <c r="K111" s="24">
        <f>(Raw!M111-Raw!M$116)/Raw!M$117</f>
        <v>-0.25465830350313745</v>
      </c>
      <c r="L111" s="24">
        <f>(Raw!N111-Raw!N$116)/Raw!N$117</f>
        <v>1.3753997935757594</v>
      </c>
      <c r="M111" s="24">
        <f>(Raw!O111-Raw!O$116)/Raw!O$117</f>
        <v>-0.87343101747520202</v>
      </c>
      <c r="N111" s="24">
        <f>(Raw!P111-Raw!P$116)/Raw!P$117</f>
        <v>-1.3545459889680831</v>
      </c>
      <c r="O111" s="24">
        <f>(Raw!Q111-Raw!Q$116)/Raw!Q$117</f>
        <v>1.2346281310218927</v>
      </c>
      <c r="P111" s="24">
        <f>(Raw!R111-Raw!R$116)/Raw!R$117</f>
        <v>-1.045617548866256</v>
      </c>
      <c r="Q111" s="24">
        <f>(Raw!S111-Raw!S$116)/Raw!S$117</f>
        <v>-0.33948793470041738</v>
      </c>
    </row>
    <row r="112" spans="1:17" ht="15">
      <c r="A112" s="56" t="s">
        <v>261</v>
      </c>
      <c r="B112" s="24">
        <f>(Raw!D112-Raw!D$116)/Raw!D$117</f>
        <v>-0.5932817950593221</v>
      </c>
      <c r="C112" s="24">
        <f>(Raw!E112-Raw!E$116)/Raw!E$117</f>
        <v>1.0388011041805689</v>
      </c>
      <c r="D112" s="24">
        <f>(Raw!F112-Raw!F$116)/Raw!F$117</f>
        <v>-0.96219587858678302</v>
      </c>
      <c r="E112" s="24">
        <f>(Raw!G112-Raw!G$116)/Raw!G$117</f>
        <v>-0.10466771848446126</v>
      </c>
      <c r="F112" s="24">
        <f>(Raw!H112-Raw!H$116)/Raw!H$117</f>
        <v>-0.25493077778805495</v>
      </c>
      <c r="G112" s="24">
        <f>(Raw!I112-Raw!I$116)/Raw!I$117</f>
        <v>-0.46739951866129859</v>
      </c>
      <c r="H112" s="24">
        <f>(Raw!J112-Raw!J$116)/Raw!J$117</f>
        <v>-0.25012854999306133</v>
      </c>
      <c r="I112" s="24">
        <f>(Raw!K112-Raw!K$116)/Raw!K$117</f>
        <v>-1.4503449742089318</v>
      </c>
      <c r="J112" s="24">
        <f>(Raw!L112-Raw!L$116)/Raw!L$117</f>
        <v>0.91737752709408737</v>
      </c>
      <c r="K112" s="24">
        <f>(Raw!M112-Raw!M$116)/Raw!M$117</f>
        <v>-0.40501390387490549</v>
      </c>
      <c r="L112" s="24">
        <f>(Raw!N112-Raw!N$116)/Raw!N$117</f>
        <v>0.12433749886583288</v>
      </c>
      <c r="M112" s="24">
        <f>(Raw!O112-Raw!O$116)/Raw!O$117</f>
        <v>-0.39223631162142975</v>
      </c>
      <c r="N112" s="24">
        <f>(Raw!P112-Raw!P$116)/Raw!P$117</f>
        <v>-1.480379792448449</v>
      </c>
      <c r="O112" s="24">
        <f>(Raw!Q112-Raw!Q$116)/Raw!Q$117</f>
        <v>0.71720960961467073</v>
      </c>
      <c r="P112" s="24">
        <f>(Raw!R112-Raw!R$116)/Raw!R$117</f>
        <v>0.39467147840539385</v>
      </c>
      <c r="Q112" s="24">
        <f>(Raw!S112-Raw!S$116)/Raw!S$117</f>
        <v>-0.59626932541965849</v>
      </c>
    </row>
    <row r="113" spans="1:17" ht="15">
      <c r="A113" s="56" t="s">
        <v>262</v>
      </c>
      <c r="B113" s="24">
        <f>(Raw!D113-Raw!D$116)/Raw!D$117</f>
        <v>-0.22916412287527749</v>
      </c>
      <c r="C113" s="24">
        <f>(Raw!E113-Raw!E$116)/Raw!E$117</f>
        <v>0.71261982478324937</v>
      </c>
      <c r="D113" s="24">
        <f>(Raw!F113-Raw!F$116)/Raw!F$117</f>
        <v>-0.60620948504867356</v>
      </c>
      <c r="E113" s="24">
        <f>(Raw!G113-Raw!G$116)/Raw!G$117</f>
        <v>-0.62379752328148608</v>
      </c>
      <c r="F113" s="24">
        <f>(Raw!H113-Raw!H$116)/Raw!H$117</f>
        <v>-0.25493077778805495</v>
      </c>
      <c r="G113" s="24">
        <f>(Raw!I113-Raw!I$116)/Raw!I$117</f>
        <v>-0.16390355293940265</v>
      </c>
      <c r="H113" s="24">
        <f>(Raw!J113-Raw!J$116)/Raw!J$117</f>
        <v>-0.21399793072973641</v>
      </c>
      <c r="I113" s="24">
        <f>(Raw!K113-Raw!K$116)/Raw!K$117</f>
        <v>-1.4503449742089318</v>
      </c>
      <c r="J113" s="24">
        <f>(Raw!L113-Raw!L$116)/Raw!L$117</f>
        <v>0.91737752709408737</v>
      </c>
      <c r="K113" s="24">
        <f>(Raw!M113-Raw!M$116)/Raw!M$117</f>
        <v>-0.40501390387490549</v>
      </c>
      <c r="L113" s="24">
        <f>(Raw!N113-Raw!N$116)/Raw!N$117</f>
        <v>-0.21325073938922676</v>
      </c>
      <c r="M113" s="24">
        <f>(Raw!O113-Raw!O$116)/Raw!O$117</f>
        <v>-0.17014644738122739</v>
      </c>
      <c r="N113" s="24">
        <f>(Raw!P113-Raw!P$116)/Raw!P$117</f>
        <v>-1.4384351912883271</v>
      </c>
      <c r="O113" s="24">
        <f>(Raw!Q113-Raw!Q$116)/Raw!Q$117</f>
        <v>0.26812938348764764</v>
      </c>
      <c r="P113" s="24">
        <f>(Raw!R113-Raw!R$116)/Raw!R$117</f>
        <v>5.9683466619746786E-2</v>
      </c>
      <c r="Q113" s="24">
        <f>(Raw!S113-Raw!S$116)/Raw!S$117</f>
        <v>-0.33776830833359345</v>
      </c>
    </row>
    <row r="114" spans="1:17" ht="15">
      <c r="A114" s="56" t="s">
        <v>263</v>
      </c>
      <c r="B114" s="24">
        <f>(Raw!D114-Raw!D$116)/Raw!D$117</f>
        <v>-0.21860998744965301</v>
      </c>
      <c r="C114" s="24">
        <f>(Raw!E114-Raw!E$116)/Raw!E$117</f>
        <v>0.38643854538592987</v>
      </c>
      <c r="D114" s="24">
        <f>(Raw!F114-Raw!F$116)/Raw!F$117</f>
        <v>-0.60620948504867356</v>
      </c>
      <c r="E114" s="24">
        <f>(Raw!G114-Raw!G$116)/Raw!G$117</f>
        <v>-0.88336242567999845</v>
      </c>
      <c r="F114" s="24">
        <f>(Raw!H114-Raw!H$116)/Raw!H$117</f>
        <v>-0.25493077778805495</v>
      </c>
      <c r="G114" s="24">
        <f>(Raw!I114-Raw!I$116)/Raw!I$117</f>
        <v>-0.16390355293940265</v>
      </c>
      <c r="H114" s="24">
        <f>(Raw!J114-Raw!J$116)/Raw!J$117</f>
        <v>-0.45336328334926385</v>
      </c>
      <c r="I114" s="24">
        <f>(Raw!K114-Raw!K$116)/Raw!K$117</f>
        <v>-1.4503449742089318</v>
      </c>
      <c r="J114" s="24">
        <f>(Raw!L114-Raw!L$116)/Raw!L$117</f>
        <v>0.91737752709408737</v>
      </c>
      <c r="K114" s="24">
        <f>(Raw!M114-Raw!M$116)/Raw!M$117</f>
        <v>-0.40501390387490549</v>
      </c>
      <c r="L114" s="24">
        <f>(Raw!N114-Raw!N$116)/Raw!N$117</f>
        <v>4.98695051330992E-2</v>
      </c>
      <c r="M114" s="24">
        <f>(Raw!O114-Raw!O$116)/Raw!O$117</f>
        <v>-0.57731119848826518</v>
      </c>
      <c r="N114" s="24">
        <f>(Raw!P114-Raw!P$116)/Raw!P$117</f>
        <v>-1.4384351912883271</v>
      </c>
      <c r="O114" s="24">
        <f>(Raw!Q114-Raw!Q$116)/Raw!Q$117</f>
        <v>0.49022884314829485</v>
      </c>
      <c r="P114" s="24">
        <f>(Raw!R114-Raw!R$116)/Raw!R$117</f>
        <v>-0.40329545416469109</v>
      </c>
      <c r="Q114" s="24">
        <f>(Raw!S114-Raw!S$116)/Raw!S$117</f>
        <v>-0.35702327962408564</v>
      </c>
    </row>
    <row r="115" spans="1:17" ht="15">
      <c r="A115" s="49" t="s">
        <v>247</v>
      </c>
      <c r="B115" s="24">
        <f>(Raw!D115-Raw!D$116)/Raw!D$117</f>
        <v>-0.12439993677310146</v>
      </c>
      <c r="C115" s="24">
        <f>(Raw!E115-Raw!E$116)/Raw!E$117</f>
        <v>1.0981067913437177</v>
      </c>
      <c r="D115" s="24">
        <f>(Raw!F115-Raw!F$116)/Raw!F$117</f>
        <v>-0.84892748064283896</v>
      </c>
      <c r="E115" s="24">
        <f>(Raw!G115-Raw!G$116)/Raw!G$117</f>
        <v>-0.19905495572028398</v>
      </c>
      <c r="F115" s="24">
        <f>(Raw!H115-Raw!H$116)/Raw!H$117</f>
        <v>-0.18550938595469663</v>
      </c>
      <c r="G115" s="24">
        <f>(Raw!I115-Raw!I$116)/Raw!I$117</f>
        <v>-0.28806099346199648</v>
      </c>
      <c r="H115" s="24">
        <f>(Raw!J115-Raw!J$116)/Raw!J$117</f>
        <v>-0.26679790388045904</v>
      </c>
      <c r="I115" s="24">
        <f>(Raw!K115-Raw!K$116)/Raw!K$117</f>
        <v>-1.2356418117029457</v>
      </c>
      <c r="J115" s="24">
        <f>(Raw!L115-Raw!L$116)/Raw!L$117</f>
        <v>1.2152980807553175</v>
      </c>
      <c r="K115" s="24">
        <f>(Raw!M115-Raw!M$116)/Raw!M$117</f>
        <v>-0.39134521293201746</v>
      </c>
      <c r="L115" s="24">
        <f>(Raw!N115-Raw!N$116)/Raw!N$117</f>
        <v>-0.15999484084096863</v>
      </c>
      <c r="M115" s="24">
        <f>(Raw!O115-Raw!O$116)/Raw!O$117</f>
        <v>-0.4494412766529976</v>
      </c>
      <c r="N115" s="24">
        <f>(Raw!P115-Raw!P$116)/Raw!P$117</f>
        <v>-1.2630304955278171</v>
      </c>
      <c r="O115" s="24">
        <f>(Raw!Q115-Raw!Q$116)/Raw!Q$117</f>
        <v>0.22796954113142665</v>
      </c>
      <c r="P115" s="24">
        <f>(Raw!R115-Raw!R$116)/Raw!R$117</f>
        <v>-8.186275599287976E-2</v>
      </c>
      <c r="Q115" s="24">
        <f>(Raw!S115-Raw!S$116)/Raw!S$117</f>
        <v>-0.28286136504359927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B2CC-6098-430A-B7DC-9397EF1265E8}">
  <dimension ref="A1:Q115"/>
  <sheetViews>
    <sheetView tabSelected="1" topLeftCell="C88" workbookViewId="0">
      <selection activeCell="F96" sqref="F96"/>
    </sheetView>
  </sheetViews>
  <sheetFormatPr defaultRowHeight="15"/>
  <sheetData>
    <row r="1" spans="1:17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</row>
    <row r="2" spans="1:17">
      <c r="A2" t="s">
        <v>197</v>
      </c>
      <c r="B2">
        <v>-1.8039625563149</v>
      </c>
      <c r="C2">
        <v>-1.7358140093185399</v>
      </c>
      <c r="D2">
        <v>0.37046440091322103</v>
      </c>
      <c r="E2">
        <v>6.98486092206448E-2</v>
      </c>
      <c r="F2">
        <v>-0.428774077578851</v>
      </c>
      <c r="G2">
        <v>0.41548418777301999</v>
      </c>
      <c r="H2">
        <v>0.37448850507398901</v>
      </c>
      <c r="I2">
        <v>0.12978742110949501</v>
      </c>
      <c r="J2">
        <v>-0.26462913010077099</v>
      </c>
      <c r="K2">
        <v>0.22352085678921901</v>
      </c>
      <c r="L2">
        <v>0.29874735190270502</v>
      </c>
      <c r="M2">
        <v>1.6414830730931598E-2</v>
      </c>
      <c r="N2">
        <v>-4.8884213250561102E-2</v>
      </c>
      <c r="O2">
        <v>-0.16515428168705401</v>
      </c>
      <c r="P2">
        <v>-9.2281395341045E-2</v>
      </c>
      <c r="Q2">
        <v>4.6615553889605303E-2</v>
      </c>
    </row>
    <row r="3" spans="1:17">
      <c r="A3" t="s">
        <v>151</v>
      </c>
      <c r="B3">
        <v>-1.4476801354569</v>
      </c>
      <c r="C3">
        <v>0.32311625881997202</v>
      </c>
      <c r="D3">
        <v>0.95137623921533299</v>
      </c>
      <c r="E3">
        <v>-0.32932762325165099</v>
      </c>
      <c r="F3">
        <v>-0.29061974999690898</v>
      </c>
      <c r="G3">
        <v>0.110784486365444</v>
      </c>
      <c r="H3">
        <v>0.287267163296207</v>
      </c>
      <c r="I3">
        <v>-0.61393383225829401</v>
      </c>
      <c r="J3">
        <v>-0.150678377944127</v>
      </c>
      <c r="K3">
        <v>-0.26355900125764298</v>
      </c>
      <c r="L3">
        <v>-0.40932232987560602</v>
      </c>
      <c r="M3">
        <v>3.32704248166815E-2</v>
      </c>
      <c r="N3">
        <v>-8.5697425800760299E-2</v>
      </c>
      <c r="O3">
        <v>-9.0531520553963091E-3</v>
      </c>
      <c r="P3">
        <v>3.18192272130495E-2</v>
      </c>
      <c r="Q3">
        <v>-5.4369875329784899E-2</v>
      </c>
    </row>
    <row r="4" spans="1:17">
      <c r="A4" t="s">
        <v>186</v>
      </c>
      <c r="B4">
        <v>-1.70983082859344</v>
      </c>
      <c r="C4">
        <v>-0.59018891054519995</v>
      </c>
      <c r="D4">
        <v>0.63749217084621801</v>
      </c>
      <c r="E4">
        <v>0.102825604284127</v>
      </c>
      <c r="F4">
        <v>-0.163116268148528</v>
      </c>
      <c r="G4">
        <v>-0.112822005929635</v>
      </c>
      <c r="H4">
        <v>-0.46913672326140599</v>
      </c>
      <c r="I4">
        <v>0.21026562236559099</v>
      </c>
      <c r="J4">
        <v>-5.6484645966421797E-2</v>
      </c>
      <c r="K4">
        <v>-0.25907138881006903</v>
      </c>
      <c r="L4">
        <v>0.17992394538884501</v>
      </c>
      <c r="M4">
        <v>3.1357053773442702E-2</v>
      </c>
      <c r="N4">
        <v>-0.128599425565882</v>
      </c>
      <c r="O4">
        <v>3.4270198078823401E-2</v>
      </c>
      <c r="P4">
        <v>1.50317660594671E-2</v>
      </c>
      <c r="Q4">
        <v>1.34702639805123E-2</v>
      </c>
    </row>
    <row r="5" spans="1:17">
      <c r="A5" t="s">
        <v>168</v>
      </c>
      <c r="B5">
        <v>-2.9938850738315601</v>
      </c>
      <c r="C5">
        <v>1.5658962783274999</v>
      </c>
      <c r="D5">
        <v>-9.7505083046055804E-2</v>
      </c>
      <c r="E5">
        <v>-2.7577760561644599E-2</v>
      </c>
      <c r="F5">
        <v>0.50494247039595197</v>
      </c>
      <c r="G5">
        <v>0.81646804291226605</v>
      </c>
      <c r="H5">
        <v>-0.37916219938262002</v>
      </c>
      <c r="I5">
        <v>-0.86562255941325605</v>
      </c>
      <c r="J5">
        <v>-0.51331104876821199</v>
      </c>
      <c r="K5">
        <v>5.5221680345436397E-2</v>
      </c>
      <c r="L5">
        <v>0.18420886744341899</v>
      </c>
      <c r="M5">
        <v>-4.5737728589600596E-3</v>
      </c>
      <c r="N5">
        <v>0.151855040947391</v>
      </c>
      <c r="O5">
        <v>2.7872611274686902E-3</v>
      </c>
      <c r="P5">
        <v>2.8943459553535101E-2</v>
      </c>
      <c r="Q5">
        <v>-9.2346427869656605E-2</v>
      </c>
    </row>
    <row r="6" spans="1:17">
      <c r="A6" t="s">
        <v>185</v>
      </c>
      <c r="B6">
        <v>-2.4847016341933599</v>
      </c>
      <c r="C6">
        <v>-0.54794663759796003</v>
      </c>
      <c r="D6">
        <v>1.14915107641626</v>
      </c>
      <c r="E6">
        <v>-0.48071399305512003</v>
      </c>
      <c r="F6">
        <v>-1.5705694171936999E-3</v>
      </c>
      <c r="G6">
        <v>0.46459712158965999</v>
      </c>
      <c r="H6">
        <v>6.2613708336882304E-2</v>
      </c>
      <c r="I6">
        <v>-0.27607809811533002</v>
      </c>
      <c r="J6">
        <v>8.3953637434935002E-2</v>
      </c>
      <c r="K6">
        <v>-4.5090058983765797E-3</v>
      </c>
      <c r="L6">
        <v>9.0702984848544804E-3</v>
      </c>
      <c r="M6">
        <v>-5.37772025534844E-2</v>
      </c>
      <c r="N6">
        <v>-3.7758639864046699E-2</v>
      </c>
      <c r="O6">
        <v>7.4994740062413995E-2</v>
      </c>
      <c r="P6">
        <v>9.9401612993020402E-2</v>
      </c>
      <c r="Q6">
        <v>6.0139033391768803E-3</v>
      </c>
    </row>
    <row r="7" spans="1:17">
      <c r="A7" t="s">
        <v>131</v>
      </c>
      <c r="B7">
        <v>-1.5550650317385399</v>
      </c>
      <c r="C7">
        <v>-9.2438408009339404E-2</v>
      </c>
      <c r="D7">
        <v>0.79398250427425199</v>
      </c>
      <c r="E7">
        <v>-6.7202706961809897E-2</v>
      </c>
      <c r="F7">
        <v>-0.14241418742971501</v>
      </c>
      <c r="G7">
        <v>2.0918045184316801E-2</v>
      </c>
      <c r="H7">
        <v>-0.123169732697147</v>
      </c>
      <c r="I7">
        <v>-0.17869707388925901</v>
      </c>
      <c r="J7">
        <v>-0.26323511677243799</v>
      </c>
      <c r="K7">
        <v>-0.28941513308453498</v>
      </c>
      <c r="L7">
        <v>0.31155006766747001</v>
      </c>
      <c r="M7">
        <v>-7.4544750276941699E-2</v>
      </c>
      <c r="N7">
        <v>-0.142119915043637</v>
      </c>
      <c r="O7">
        <v>-3.60732598562402E-2</v>
      </c>
      <c r="P7">
        <v>-5.8664962033880301E-3</v>
      </c>
      <c r="Q7">
        <v>3.2546493236138799E-2</v>
      </c>
    </row>
    <row r="8" spans="1:17">
      <c r="A8" t="s">
        <v>96</v>
      </c>
      <c r="B8">
        <v>-0.73712602801234495</v>
      </c>
      <c r="C8">
        <v>8.0018679820059793E-2</v>
      </c>
      <c r="D8">
        <v>0.52510271060444003</v>
      </c>
      <c r="E8">
        <v>0.17875435202592499</v>
      </c>
      <c r="F8">
        <v>-0.187955443539113</v>
      </c>
      <c r="G8">
        <v>7.3359678567623696E-2</v>
      </c>
      <c r="H8">
        <v>-0.66879743984803997</v>
      </c>
      <c r="I8">
        <v>3.3520358264621901E-2</v>
      </c>
      <c r="J8">
        <v>0.27809134571848299</v>
      </c>
      <c r="K8">
        <v>-0.71995837973230103</v>
      </c>
      <c r="L8">
        <v>-0.21876733413191299</v>
      </c>
      <c r="M8">
        <v>0.26496109520993999</v>
      </c>
      <c r="N8">
        <v>-7.4945298455938503E-2</v>
      </c>
      <c r="O8">
        <v>6.0735165386278898E-2</v>
      </c>
      <c r="P8">
        <v>7.3602190492628505E-2</v>
      </c>
      <c r="Q8">
        <v>3.79740647760912E-2</v>
      </c>
    </row>
    <row r="9" spans="1:17">
      <c r="A9" t="s">
        <v>148</v>
      </c>
      <c r="B9">
        <v>-2.06779207971646</v>
      </c>
      <c r="C9">
        <v>-0.86660655287211397</v>
      </c>
      <c r="D9">
        <v>1.5848102247576601</v>
      </c>
      <c r="E9">
        <v>-0.39144011241404397</v>
      </c>
      <c r="F9">
        <v>3.3196727555812197E-2</v>
      </c>
      <c r="G9">
        <v>-0.64294294444302202</v>
      </c>
      <c r="H9">
        <v>-0.196181124272616</v>
      </c>
      <c r="I9">
        <v>0.110519151541825</v>
      </c>
      <c r="J9">
        <v>-0.22571649315760201</v>
      </c>
      <c r="K9">
        <v>6.1022714737171697E-2</v>
      </c>
      <c r="L9">
        <v>0.37386731729606998</v>
      </c>
      <c r="M9">
        <v>6.2447723757603803E-2</v>
      </c>
      <c r="N9">
        <v>0.14582814171498701</v>
      </c>
      <c r="O9">
        <v>0.13195727749867101</v>
      </c>
      <c r="P9">
        <v>1.2892947307226701E-2</v>
      </c>
      <c r="Q9">
        <v>-4.1810070521329699E-2</v>
      </c>
    </row>
    <row r="10" spans="1:17">
      <c r="A10" t="s">
        <v>173</v>
      </c>
      <c r="B10">
        <v>-2.3248827289502798</v>
      </c>
      <c r="C10">
        <v>0.82187565643194205</v>
      </c>
      <c r="D10">
        <v>-0.462622286657285</v>
      </c>
      <c r="E10">
        <v>8.7918212945034699E-2</v>
      </c>
      <c r="F10">
        <v>0.15358341885201601</v>
      </c>
      <c r="G10">
        <v>0.76208915690993895</v>
      </c>
      <c r="H10">
        <v>-0.310823677654604</v>
      </c>
      <c r="I10">
        <v>-0.28326579354320902</v>
      </c>
      <c r="J10">
        <v>7.29413118156539E-2</v>
      </c>
      <c r="K10">
        <v>-0.16833079664877801</v>
      </c>
      <c r="L10">
        <v>-6.9249016429044893E-2</v>
      </c>
      <c r="M10">
        <v>0.187692806130214</v>
      </c>
      <c r="N10">
        <v>-8.3562128908331E-3</v>
      </c>
      <c r="O10">
        <v>0.123907419693099</v>
      </c>
      <c r="P10">
        <v>2.0118929999156199E-2</v>
      </c>
      <c r="Q10">
        <v>1.23732412340438E-2</v>
      </c>
    </row>
    <row r="11" spans="1:17">
      <c r="A11" t="s">
        <v>27</v>
      </c>
      <c r="B11">
        <v>-1.1317562956491201</v>
      </c>
      <c r="C11">
        <v>-0.96729637571400395</v>
      </c>
      <c r="D11">
        <v>1.5830991097977201</v>
      </c>
      <c r="E11">
        <v>-0.28071922052040399</v>
      </c>
      <c r="F11">
        <v>-0.70888247511104097</v>
      </c>
      <c r="G11">
        <v>-0.12702644040654601</v>
      </c>
      <c r="H11">
        <v>-0.61842785595527305</v>
      </c>
      <c r="I11">
        <v>-0.11129703097759699</v>
      </c>
      <c r="J11">
        <v>-2.0427810643157299E-2</v>
      </c>
      <c r="K11">
        <v>-2.1575242883116501E-2</v>
      </c>
      <c r="L11">
        <v>-0.58774183292076798</v>
      </c>
      <c r="M11">
        <v>0.261545352888578</v>
      </c>
      <c r="N11">
        <v>-0.17284201671309599</v>
      </c>
      <c r="O11">
        <v>-9.8556392926695699E-2</v>
      </c>
      <c r="P11">
        <v>0.102904705763112</v>
      </c>
      <c r="Q11">
        <v>0.10835356587396899</v>
      </c>
    </row>
    <row r="12" spans="1:17">
      <c r="A12" t="s">
        <v>15</v>
      </c>
      <c r="B12">
        <v>-4.30161867892217E-2</v>
      </c>
      <c r="C12">
        <v>0.82692927539142502</v>
      </c>
      <c r="D12">
        <v>0.58752386605086804</v>
      </c>
      <c r="E12">
        <v>0.29156377358337299</v>
      </c>
      <c r="F12">
        <v>-5.88417370963005E-2</v>
      </c>
      <c r="G12">
        <v>-0.21088231735039301</v>
      </c>
      <c r="H12">
        <v>-0.305553144891483</v>
      </c>
      <c r="I12">
        <v>-0.16283448534491701</v>
      </c>
      <c r="J12">
        <v>0.13455269922913099</v>
      </c>
      <c r="K12">
        <v>-0.21933341089131</v>
      </c>
      <c r="L12">
        <v>-4.59702337072928E-2</v>
      </c>
      <c r="M12">
        <v>-0.299123566576941</v>
      </c>
      <c r="N12">
        <v>2.9321453529704299E-2</v>
      </c>
      <c r="O12">
        <v>-2.0911431113080001E-2</v>
      </c>
      <c r="P12">
        <v>2.8549409800477502E-2</v>
      </c>
      <c r="Q12">
        <v>-6.8779428508715601E-2</v>
      </c>
    </row>
    <row r="13" spans="1:17">
      <c r="A13" t="s">
        <v>169</v>
      </c>
      <c r="B13">
        <v>-2.6673459444032601</v>
      </c>
      <c r="C13">
        <v>-1.39633787264273</v>
      </c>
      <c r="D13">
        <v>1.11696921996735</v>
      </c>
      <c r="E13">
        <v>-2.3492629759960099E-4</v>
      </c>
      <c r="F13">
        <v>-0.240392082259652</v>
      </c>
      <c r="G13">
        <v>0.44546146084159599</v>
      </c>
      <c r="H13">
        <v>-0.84414582655345205</v>
      </c>
      <c r="I13">
        <v>-0.12929561852569199</v>
      </c>
      <c r="J13">
        <v>-0.32479359726556201</v>
      </c>
      <c r="K13">
        <v>0.198797561650705</v>
      </c>
      <c r="L13">
        <v>-7.8871656774135407E-2</v>
      </c>
      <c r="M13">
        <v>-9.7850799129973895E-2</v>
      </c>
      <c r="N13">
        <v>-5.6805278816298599E-2</v>
      </c>
      <c r="O13">
        <v>-0.10601690030974301</v>
      </c>
      <c r="P13">
        <v>1.4329344914793801E-2</v>
      </c>
      <c r="Q13">
        <v>3.49454035563408E-2</v>
      </c>
    </row>
    <row r="14" spans="1:17">
      <c r="A14" t="s">
        <v>16</v>
      </c>
      <c r="B14">
        <v>-0.77619764109990297</v>
      </c>
      <c r="C14">
        <v>-0.46590604374467298</v>
      </c>
      <c r="D14">
        <v>1.33780858828298</v>
      </c>
      <c r="E14">
        <v>0.23212785806014699</v>
      </c>
      <c r="F14">
        <v>-0.304693187984521</v>
      </c>
      <c r="G14">
        <v>-0.108930642702495</v>
      </c>
      <c r="H14">
        <v>0.52113682742044298</v>
      </c>
      <c r="I14">
        <v>0.16249816599929101</v>
      </c>
      <c r="J14">
        <v>-0.34272236994835298</v>
      </c>
      <c r="K14">
        <v>3.4594231356107598E-2</v>
      </c>
      <c r="L14">
        <v>-0.10114079396473299</v>
      </c>
      <c r="M14">
        <v>-0.13039833959494501</v>
      </c>
      <c r="N14">
        <v>-0.107404057471196</v>
      </c>
      <c r="O14">
        <v>-6.7367969633949601E-2</v>
      </c>
      <c r="P14">
        <v>4.9694775862937399E-2</v>
      </c>
      <c r="Q14">
        <v>-3.8925217674135502E-2</v>
      </c>
    </row>
    <row r="15" spans="1:17">
      <c r="A15" t="s">
        <v>175</v>
      </c>
      <c r="B15">
        <v>-2.1752515401920598</v>
      </c>
      <c r="C15">
        <v>0.24070910434348899</v>
      </c>
      <c r="D15">
        <v>-0.84640325989371301</v>
      </c>
      <c r="E15">
        <v>0.34870821797239399</v>
      </c>
      <c r="F15">
        <v>2.28784296087612E-2</v>
      </c>
      <c r="G15">
        <v>1.0658638469834001</v>
      </c>
      <c r="H15">
        <v>5.6679124650867198E-2</v>
      </c>
      <c r="I15">
        <v>-0.30660022423262501</v>
      </c>
      <c r="J15">
        <v>1.4679706066499799E-2</v>
      </c>
      <c r="K15">
        <v>0.19014675162452899</v>
      </c>
      <c r="L15">
        <v>-0.24653451426179299</v>
      </c>
      <c r="M15">
        <v>-8.45461636075161E-2</v>
      </c>
      <c r="N15">
        <v>-3.02415985293902E-2</v>
      </c>
      <c r="O15">
        <v>-4.0775195458414203E-2</v>
      </c>
      <c r="P15">
        <v>1.6343545755401801E-2</v>
      </c>
      <c r="Q15">
        <v>-1.5909194445821902E-2</v>
      </c>
    </row>
    <row r="16" spans="1:17">
      <c r="A16" t="s">
        <v>292</v>
      </c>
      <c r="B16">
        <v>-1.22633391727283</v>
      </c>
      <c r="C16">
        <v>-1.0045908392735401</v>
      </c>
      <c r="D16">
        <v>-1.6028140972442799</v>
      </c>
      <c r="E16">
        <v>0.192817184065873</v>
      </c>
      <c r="F16">
        <v>-0.46376032244219401</v>
      </c>
      <c r="G16">
        <v>0.17825374146980399</v>
      </c>
      <c r="H16">
        <v>1.03040525633535E-2</v>
      </c>
      <c r="I16">
        <v>0.47470445081079199</v>
      </c>
      <c r="J16">
        <v>0.149904868973152</v>
      </c>
      <c r="K16">
        <v>-3.06901568934979E-2</v>
      </c>
      <c r="L16">
        <v>0.28845990418433698</v>
      </c>
      <c r="M16">
        <v>0.11372280262936001</v>
      </c>
      <c r="N16">
        <v>0.17597544638246501</v>
      </c>
      <c r="O16">
        <v>4.8122178301550397E-2</v>
      </c>
      <c r="P16">
        <v>-0.157727937496035</v>
      </c>
      <c r="Q16">
        <v>-0.129476094114092</v>
      </c>
    </row>
    <row r="17" spans="1:17">
      <c r="A17" t="s">
        <v>20</v>
      </c>
      <c r="B17">
        <v>0.33906835120248102</v>
      </c>
      <c r="C17">
        <v>5.0760079554136999</v>
      </c>
      <c r="D17">
        <v>-1.87641958151828</v>
      </c>
      <c r="E17">
        <v>0.61278216017428</v>
      </c>
      <c r="F17">
        <v>-0.38386710494713999</v>
      </c>
      <c r="G17">
        <v>-1.74939545172039</v>
      </c>
      <c r="H17">
        <v>0.40837960234488901</v>
      </c>
      <c r="I17">
        <v>0.89922955719027098</v>
      </c>
      <c r="J17">
        <v>-3.5807058967549099E-4</v>
      </c>
      <c r="K17">
        <v>0.69831380271532295</v>
      </c>
      <c r="L17">
        <v>-0.58482827643040003</v>
      </c>
      <c r="M17">
        <v>-0.226638079927446</v>
      </c>
      <c r="N17">
        <v>0.26756395325834098</v>
      </c>
      <c r="O17">
        <v>-0.19574904217851499</v>
      </c>
      <c r="P17">
        <v>-6.0375079893083397E-2</v>
      </c>
      <c r="Q17">
        <v>1.01867934620016E-2</v>
      </c>
    </row>
    <row r="18" spans="1:17">
      <c r="A18" t="s">
        <v>153</v>
      </c>
      <c r="B18">
        <v>-1.6347102470758701</v>
      </c>
      <c r="C18">
        <v>1.0559679816712999</v>
      </c>
      <c r="D18">
        <v>0.539285765459385</v>
      </c>
      <c r="E18">
        <v>6.1842944821878701E-2</v>
      </c>
      <c r="F18">
        <v>0.13295127540055299</v>
      </c>
      <c r="G18">
        <v>0.68903760231292699</v>
      </c>
      <c r="H18">
        <v>-0.27382701283584598</v>
      </c>
      <c r="I18">
        <v>-1.2967180534349899E-2</v>
      </c>
      <c r="J18">
        <v>9.8439502426223693E-2</v>
      </c>
      <c r="K18">
        <v>-0.17019647681233899</v>
      </c>
      <c r="L18">
        <v>-0.158288162493847</v>
      </c>
      <c r="M18">
        <v>7.3570223045764396E-2</v>
      </c>
      <c r="N18">
        <v>9.8301619045007796E-2</v>
      </c>
      <c r="O18">
        <v>1.6034900121504499E-2</v>
      </c>
      <c r="P18">
        <v>6.1353142323490699E-2</v>
      </c>
      <c r="Q18">
        <v>4.8399353943265201E-2</v>
      </c>
    </row>
    <row r="19" spans="1:17">
      <c r="A19" t="s">
        <v>201</v>
      </c>
      <c r="B19">
        <v>-1.84554617083668</v>
      </c>
      <c r="C19">
        <v>1.84266842101103</v>
      </c>
      <c r="D19">
        <v>1.7357532872933601</v>
      </c>
      <c r="E19">
        <v>-0.77485020835057805</v>
      </c>
      <c r="F19">
        <v>0.57582230726906702</v>
      </c>
      <c r="G19">
        <v>-1.3456607426608</v>
      </c>
      <c r="H19">
        <v>0.339311943947398</v>
      </c>
      <c r="I19">
        <v>-7.3771373375358801E-2</v>
      </c>
      <c r="J19">
        <v>-0.68940822176452399</v>
      </c>
      <c r="K19">
        <v>-8.4791290539757203E-2</v>
      </c>
      <c r="L19">
        <v>1.0640619567118501</v>
      </c>
      <c r="M19">
        <v>0.17445092441090701</v>
      </c>
      <c r="N19">
        <v>6.3473093341499101E-2</v>
      </c>
      <c r="O19">
        <v>-0.23224521138297499</v>
      </c>
      <c r="P19">
        <v>4.3409169764716503E-2</v>
      </c>
      <c r="Q19">
        <v>-0.10571604901680701</v>
      </c>
    </row>
    <row r="20" spans="1:17">
      <c r="A20" t="s">
        <v>7</v>
      </c>
      <c r="B20">
        <v>-1.1528832420836299</v>
      </c>
      <c r="C20">
        <v>1.39715338597448</v>
      </c>
      <c r="D20">
        <v>0.18572854362956401</v>
      </c>
      <c r="E20">
        <v>-1.1290015667932101</v>
      </c>
      <c r="F20">
        <v>-0.28730922625938798</v>
      </c>
      <c r="G20">
        <v>0.66123679113037803</v>
      </c>
      <c r="H20">
        <v>0.20128109443683601</v>
      </c>
      <c r="I20">
        <v>-0.45431233000435001</v>
      </c>
      <c r="J20">
        <v>0.50591744388752502</v>
      </c>
      <c r="K20">
        <v>-0.43910018514176102</v>
      </c>
      <c r="L20">
        <v>5.3577262706204699E-2</v>
      </c>
      <c r="M20">
        <v>-1.9307531767631302E-2</v>
      </c>
      <c r="N20">
        <v>-0.204409251724123</v>
      </c>
      <c r="O20">
        <v>-1.34952006811221E-2</v>
      </c>
      <c r="P20">
        <v>1.8350224359718399E-2</v>
      </c>
      <c r="Q20">
        <v>1.7898055872435498E-2</v>
      </c>
    </row>
    <row r="21" spans="1:17">
      <c r="A21" t="s">
        <v>234</v>
      </c>
      <c r="B21">
        <v>-2.3176744837249998</v>
      </c>
      <c r="C21">
        <v>-0.80003269362033502</v>
      </c>
      <c r="D21">
        <v>0.55244541974128603</v>
      </c>
      <c r="E21">
        <v>4.9344268077958303E-2</v>
      </c>
      <c r="F21">
        <v>-9.23428688609301E-2</v>
      </c>
      <c r="G21">
        <v>0.59686628498946903</v>
      </c>
      <c r="H21">
        <v>-0.41177553508377102</v>
      </c>
      <c r="I21">
        <v>0.15248109220877801</v>
      </c>
      <c r="J21">
        <v>3.3264470069264002E-3</v>
      </c>
      <c r="K21">
        <v>-0.175979731776127</v>
      </c>
      <c r="L21">
        <v>0.195109386253981</v>
      </c>
      <c r="M21">
        <v>-0.147797622787396</v>
      </c>
      <c r="N21">
        <v>-8.0985478031121702E-2</v>
      </c>
      <c r="O21">
        <v>-7.8979835338043605E-2</v>
      </c>
      <c r="P21">
        <v>3.1059253893020201E-2</v>
      </c>
      <c r="Q21">
        <v>-5.6436895465875499E-2</v>
      </c>
    </row>
    <row r="22" spans="1:17">
      <c r="A22" t="s">
        <v>129</v>
      </c>
      <c r="B22">
        <v>-0.46303355981885302</v>
      </c>
      <c r="C22">
        <v>-1.81554295244751</v>
      </c>
      <c r="D22">
        <v>1.6397090441311399</v>
      </c>
      <c r="E22">
        <v>0.13270130659396501</v>
      </c>
      <c r="F22">
        <v>-0.77356542753836999</v>
      </c>
      <c r="G22">
        <v>-0.43193346786942499</v>
      </c>
      <c r="H22">
        <v>-0.73020921693973095</v>
      </c>
      <c r="I22">
        <v>0.24200363242989301</v>
      </c>
      <c r="J22">
        <v>-4.9561633857115997E-2</v>
      </c>
      <c r="K22">
        <v>0.17265992076218301</v>
      </c>
      <c r="L22">
        <v>-0.51199521317055496</v>
      </c>
      <c r="M22">
        <v>0.21532297264796399</v>
      </c>
      <c r="N22">
        <v>0.18795418408327899</v>
      </c>
      <c r="O22">
        <v>-0.13057323612573399</v>
      </c>
      <c r="P22">
        <v>8.1781203524404794E-2</v>
      </c>
      <c r="Q22">
        <v>9.3186476772852307E-3</v>
      </c>
    </row>
    <row r="23" spans="1:17">
      <c r="A23" t="s">
        <v>85</v>
      </c>
      <c r="B23">
        <v>-1.62050966270022</v>
      </c>
      <c r="C23">
        <v>0.45171172390575098</v>
      </c>
      <c r="D23">
        <v>0.99596609730267904</v>
      </c>
      <c r="E23">
        <v>-0.63864544768043896</v>
      </c>
      <c r="F23">
        <v>-0.14223394341873899</v>
      </c>
      <c r="G23">
        <v>-6.9681724466097899E-3</v>
      </c>
      <c r="H23">
        <v>0.27336158819003697</v>
      </c>
      <c r="I23">
        <v>-0.59099205101242402</v>
      </c>
      <c r="J23">
        <v>-1.5537322050893299E-2</v>
      </c>
      <c r="K23">
        <v>-0.12913049170715299</v>
      </c>
      <c r="L23">
        <v>-0.216339587139838</v>
      </c>
      <c r="M23">
        <v>1.6517219048116899E-2</v>
      </c>
      <c r="N23">
        <v>-3.8089863752181798E-2</v>
      </c>
      <c r="O23">
        <v>6.4470817461509095E-2</v>
      </c>
      <c r="P23">
        <v>6.7952180402989795E-2</v>
      </c>
      <c r="Q23">
        <v>-4.0167239561985903E-2</v>
      </c>
    </row>
    <row r="24" spans="1:17">
      <c r="A24" t="s">
        <v>83</v>
      </c>
      <c r="B24">
        <v>-0.85536780970096904</v>
      </c>
      <c r="C24">
        <v>0.16372085542362499</v>
      </c>
      <c r="D24">
        <v>0.15113127205952601</v>
      </c>
      <c r="E24">
        <v>0.756835152562365</v>
      </c>
      <c r="F24">
        <v>-8.4833541511244899E-3</v>
      </c>
      <c r="G24">
        <v>-0.17679936669490801</v>
      </c>
      <c r="H24">
        <v>-0.69774380116083901</v>
      </c>
      <c r="I24">
        <v>0.23859369609783199</v>
      </c>
      <c r="J24">
        <v>-4.7671253328426602E-2</v>
      </c>
      <c r="K24">
        <v>-0.50417841551355003</v>
      </c>
      <c r="L24">
        <v>0.238493120940975</v>
      </c>
      <c r="M24">
        <v>-3.45162231284767E-2</v>
      </c>
      <c r="N24">
        <v>-2.8978281381384401E-2</v>
      </c>
      <c r="O24">
        <v>5.2173407358102997E-2</v>
      </c>
      <c r="P24">
        <v>-3.46207511084606E-2</v>
      </c>
      <c r="Q24">
        <v>5.86063543971145E-2</v>
      </c>
    </row>
    <row r="25" spans="1:17">
      <c r="A25" t="s">
        <v>147</v>
      </c>
      <c r="B25">
        <v>-2.6892604307863501</v>
      </c>
      <c r="C25">
        <v>-1.0089817725640899</v>
      </c>
      <c r="D25">
        <v>0.32542902921966099</v>
      </c>
      <c r="E25">
        <v>-0.17988527433955301</v>
      </c>
      <c r="F25">
        <v>-6.4930600010357206E-2</v>
      </c>
      <c r="G25">
        <v>0.227074765631366</v>
      </c>
      <c r="H25">
        <v>-0.30033620892864199</v>
      </c>
      <c r="I25">
        <v>-0.223095672354818</v>
      </c>
      <c r="J25">
        <v>-5.8572403567778403E-2</v>
      </c>
      <c r="K25">
        <v>-1.8995160670446801E-3</v>
      </c>
      <c r="L25">
        <v>0.153447970385303</v>
      </c>
      <c r="M25">
        <v>7.7697712790678303E-2</v>
      </c>
      <c r="N25">
        <v>-1.5186057420263899E-2</v>
      </c>
      <c r="O25">
        <v>0.15154441364389301</v>
      </c>
      <c r="P25">
        <v>-6.2180804768926103E-2</v>
      </c>
      <c r="Q25">
        <v>2.0598858514804801E-2</v>
      </c>
    </row>
    <row r="26" spans="1:17">
      <c r="A26" t="s">
        <v>84</v>
      </c>
      <c r="B26">
        <v>-1.8587960454341801</v>
      </c>
      <c r="C26">
        <v>3.8653056675888697E-2</v>
      </c>
      <c r="D26">
        <v>1.13856243352133</v>
      </c>
      <c r="E26">
        <v>-0.47155018436580098</v>
      </c>
      <c r="F26">
        <v>-0.162105257304025</v>
      </c>
      <c r="G26">
        <v>-4.9836448238773097E-2</v>
      </c>
      <c r="H26">
        <v>0.27883005013695999</v>
      </c>
      <c r="I26">
        <v>-0.58335384679568103</v>
      </c>
      <c r="J26">
        <v>-0.30008398210332299</v>
      </c>
      <c r="K26">
        <v>-5.0307939123591702E-2</v>
      </c>
      <c r="L26">
        <v>-0.12034594416768001</v>
      </c>
      <c r="M26">
        <v>7.0766439419690505E-2</v>
      </c>
      <c r="N26">
        <v>4.4363381943404098E-2</v>
      </c>
      <c r="O26">
        <v>-1.7261861860999001E-2</v>
      </c>
      <c r="P26">
        <v>-6.8997238800569294E-2</v>
      </c>
      <c r="Q26">
        <v>-7.8206272056333195E-2</v>
      </c>
    </row>
    <row r="27" spans="1:17">
      <c r="A27" t="s">
        <v>184</v>
      </c>
      <c r="B27">
        <v>-1.32533783442076</v>
      </c>
      <c r="C27">
        <v>0.47549250408747701</v>
      </c>
      <c r="D27">
        <v>1.0939941375270199</v>
      </c>
      <c r="E27">
        <v>-0.55680099932723903</v>
      </c>
      <c r="F27">
        <v>-0.23732121288342301</v>
      </c>
      <c r="G27">
        <v>-0.27164146150998902</v>
      </c>
      <c r="H27">
        <v>0.23639144243926799</v>
      </c>
      <c r="I27">
        <v>-0.74055700138061697</v>
      </c>
      <c r="J27">
        <v>-0.22224259449779299</v>
      </c>
      <c r="K27">
        <v>-0.253560120436712</v>
      </c>
      <c r="L27">
        <v>-0.18256318943427299</v>
      </c>
      <c r="M27">
        <v>-9.9983970080330206E-2</v>
      </c>
      <c r="N27">
        <v>-8.0168109439570506E-2</v>
      </c>
      <c r="O27">
        <v>1.8399985980224801E-2</v>
      </c>
      <c r="P27">
        <v>-3.9351077150914703E-2</v>
      </c>
      <c r="Q27">
        <v>-1.248570763191E-2</v>
      </c>
    </row>
    <row r="28" spans="1:17">
      <c r="A28" t="s">
        <v>174</v>
      </c>
      <c r="B28">
        <v>-1.55052815278875</v>
      </c>
      <c r="C28">
        <v>-0.347759776942066</v>
      </c>
      <c r="D28">
        <v>0.607399506308683</v>
      </c>
      <c r="E28">
        <v>-0.90398820659619505</v>
      </c>
      <c r="F28">
        <v>-0.71003368233613595</v>
      </c>
      <c r="G28">
        <v>0.98286091163523104</v>
      </c>
      <c r="H28">
        <v>0.68734661677979303</v>
      </c>
      <c r="I28">
        <v>0.20441424213301401</v>
      </c>
      <c r="J28">
        <v>-0.13271801648004899</v>
      </c>
      <c r="K28">
        <v>-3.26213158464327E-2</v>
      </c>
      <c r="L28">
        <v>-0.23087969557455401</v>
      </c>
      <c r="M28">
        <v>-0.25805021947041301</v>
      </c>
      <c r="N28">
        <v>0.10184959396990401</v>
      </c>
      <c r="O28">
        <v>-0.108766923312013</v>
      </c>
      <c r="P28">
        <v>-3.5030591484860499E-2</v>
      </c>
      <c r="Q28">
        <v>-5.1780807624798503E-2</v>
      </c>
    </row>
    <row r="29" spans="1:17">
      <c r="A29" t="s">
        <v>180</v>
      </c>
      <c r="B29">
        <v>-0.76507779560457601</v>
      </c>
      <c r="C29">
        <v>-1.07291910588282</v>
      </c>
      <c r="D29">
        <v>0.194450530327895</v>
      </c>
      <c r="E29">
        <v>1.4166481724511799</v>
      </c>
      <c r="F29">
        <v>-0.42776111778099601</v>
      </c>
      <c r="G29">
        <v>-2.5788932281228898E-2</v>
      </c>
      <c r="H29">
        <v>-0.60806043513185004</v>
      </c>
      <c r="I29">
        <v>4.57615250413494E-2</v>
      </c>
      <c r="J29">
        <v>-0.243590103103481</v>
      </c>
      <c r="K29">
        <v>9.7352658067736297E-2</v>
      </c>
      <c r="L29">
        <v>-0.61596772035684</v>
      </c>
      <c r="M29">
        <v>0.28563009798678801</v>
      </c>
      <c r="N29">
        <v>-0.22398473836873001</v>
      </c>
      <c r="O29">
        <v>-0.25583985642262302</v>
      </c>
      <c r="P29">
        <v>5.9342275705613998E-2</v>
      </c>
      <c r="Q29">
        <v>3.0295825939610999E-2</v>
      </c>
    </row>
    <row r="30" spans="1:17">
      <c r="A30" t="s">
        <v>50</v>
      </c>
      <c r="B30">
        <v>-1.70167341112669</v>
      </c>
      <c r="C30">
        <v>-0.57348106348382599</v>
      </c>
      <c r="D30">
        <v>0.45624467351077302</v>
      </c>
      <c r="E30">
        <v>-0.44141538581877199</v>
      </c>
      <c r="F30">
        <v>-0.213229351271843</v>
      </c>
      <c r="G30">
        <v>0.61713345738775405</v>
      </c>
      <c r="H30">
        <v>0.14896224400861699</v>
      </c>
      <c r="I30">
        <v>-0.149197494104364</v>
      </c>
      <c r="J30">
        <v>5.5279914628846703E-2</v>
      </c>
      <c r="K30">
        <v>-0.155792203333632</v>
      </c>
      <c r="L30">
        <v>0.255046815352234</v>
      </c>
      <c r="M30">
        <v>0.14654470380720599</v>
      </c>
      <c r="N30">
        <v>-0.22804606063727301</v>
      </c>
      <c r="O30">
        <v>-0.139609107176835</v>
      </c>
      <c r="P30">
        <v>4.4708534393792E-3</v>
      </c>
      <c r="Q30">
        <v>1.17159644711063E-2</v>
      </c>
    </row>
    <row r="31" spans="1:17">
      <c r="A31" t="s">
        <v>6</v>
      </c>
      <c r="B31">
        <v>-1.2852278298081801</v>
      </c>
      <c r="C31">
        <v>-3.9676938191582898</v>
      </c>
      <c r="D31">
        <v>1.43680091695775</v>
      </c>
      <c r="E31">
        <v>0.32406145381689899</v>
      </c>
      <c r="F31">
        <v>-1.0358167190373999</v>
      </c>
      <c r="G31">
        <v>-0.60304041689524901</v>
      </c>
      <c r="H31">
        <v>-0.70256537837490696</v>
      </c>
      <c r="I31">
        <v>0.96826674138531199</v>
      </c>
      <c r="J31">
        <v>-0.15041109344110101</v>
      </c>
      <c r="K31">
        <v>0.36192906503053202</v>
      </c>
      <c r="L31">
        <v>-0.33705313820292598</v>
      </c>
      <c r="M31">
        <v>3.41719593350484E-2</v>
      </c>
      <c r="N31">
        <v>4.5528524725899001E-2</v>
      </c>
      <c r="O31">
        <v>-0.329286433979874</v>
      </c>
      <c r="P31">
        <v>-9.7390177043224502E-4</v>
      </c>
      <c r="Q31">
        <v>-9.0953500449125604E-2</v>
      </c>
    </row>
    <row r="32" spans="1:17">
      <c r="A32" t="s">
        <v>8</v>
      </c>
      <c r="B32">
        <v>-0.47223216074961999</v>
      </c>
      <c r="C32">
        <v>1.92290857163955</v>
      </c>
      <c r="D32">
        <v>-2.3666174928274302</v>
      </c>
      <c r="E32">
        <v>-0.37069268552767398</v>
      </c>
      <c r="F32">
        <v>-0.37239058756881299</v>
      </c>
      <c r="G32">
        <v>0.20370059481931099</v>
      </c>
      <c r="H32">
        <v>0.83461553132341604</v>
      </c>
      <c r="I32">
        <v>0.176042545221894</v>
      </c>
      <c r="J32">
        <v>3.9904060140044703E-2</v>
      </c>
      <c r="K32">
        <v>0.21079209590443401</v>
      </c>
      <c r="L32">
        <v>-0.33360980785765798</v>
      </c>
      <c r="M32">
        <v>-0.64800013032492298</v>
      </c>
      <c r="N32">
        <v>-0.16154681773978499</v>
      </c>
      <c r="O32">
        <v>0.17317194450512</v>
      </c>
      <c r="P32">
        <v>-0.10631653027071</v>
      </c>
      <c r="Q32">
        <v>2.5357794348607399E-2</v>
      </c>
    </row>
    <row r="33" spans="1:17">
      <c r="A33" t="s">
        <v>293</v>
      </c>
      <c r="B33">
        <v>-1.6573210968513801</v>
      </c>
      <c r="C33">
        <v>0.94565077639247397</v>
      </c>
      <c r="D33">
        <v>-0.62404205589016604</v>
      </c>
      <c r="E33">
        <v>0.82642692149988195</v>
      </c>
      <c r="F33">
        <v>0.104646092257604</v>
      </c>
      <c r="G33">
        <v>0.77921369119923301</v>
      </c>
      <c r="H33">
        <v>-0.23453495992147699</v>
      </c>
      <c r="I33">
        <v>-0.54877189796591597</v>
      </c>
      <c r="J33">
        <v>-0.134810014984864</v>
      </c>
      <c r="K33">
        <v>-3.8646298955390797E-2</v>
      </c>
      <c r="L33">
        <v>-0.45491057810176</v>
      </c>
      <c r="M33">
        <v>-5.6705947204695399E-2</v>
      </c>
      <c r="N33">
        <v>-0.12353663713244099</v>
      </c>
      <c r="O33">
        <v>-8.9729314505788998E-2</v>
      </c>
      <c r="P33">
        <v>6.8458060531034802E-4</v>
      </c>
      <c r="Q33">
        <v>2.9803349805273899E-2</v>
      </c>
    </row>
    <row r="34" spans="1:17">
      <c r="A34" t="s">
        <v>146</v>
      </c>
      <c r="B34">
        <v>-2.3475082049825402</v>
      </c>
      <c r="C34">
        <v>-1.78457430344372</v>
      </c>
      <c r="D34">
        <v>0.30402940122349997</v>
      </c>
      <c r="E34">
        <v>0.49872504980547899</v>
      </c>
      <c r="F34">
        <v>5.5201567438089898E-2</v>
      </c>
      <c r="G34">
        <v>-0.62773304008637698</v>
      </c>
      <c r="H34">
        <v>-0.64082566500256299</v>
      </c>
      <c r="I34">
        <v>2.0454115737624502E-2</v>
      </c>
      <c r="J34">
        <v>-2.0180827004463199E-2</v>
      </c>
      <c r="K34">
        <v>4.7608376049642E-2</v>
      </c>
      <c r="L34">
        <v>4.37320496539957E-2</v>
      </c>
      <c r="M34">
        <v>-0.15341928488850801</v>
      </c>
      <c r="N34">
        <v>-4.6410136402405003E-2</v>
      </c>
      <c r="O34">
        <v>0.23581975915853601</v>
      </c>
      <c r="P34">
        <v>3.06407288666894E-2</v>
      </c>
      <c r="Q34">
        <v>4.0108489615146799E-2</v>
      </c>
    </row>
    <row r="35" spans="1:17">
      <c r="A35" t="s">
        <v>19</v>
      </c>
      <c r="B35">
        <v>-1.15014385281471E-2</v>
      </c>
      <c r="C35">
        <v>2.8479425982276001</v>
      </c>
      <c r="D35">
        <v>0.62858570540671899</v>
      </c>
      <c r="E35">
        <v>-0.114599720635188</v>
      </c>
      <c r="F35">
        <v>4.7304728098631302E-2</v>
      </c>
      <c r="G35">
        <v>-0.405674589760677</v>
      </c>
      <c r="H35">
        <v>1.0102594921629799</v>
      </c>
      <c r="I35">
        <v>7.7254553329870093E-2</v>
      </c>
      <c r="J35">
        <v>-1.2029786273637801E-2</v>
      </c>
      <c r="K35">
        <v>-0.386391209148857</v>
      </c>
      <c r="L35">
        <v>-0.27806842779587299</v>
      </c>
      <c r="M35">
        <v>0.17035310101652201</v>
      </c>
      <c r="N35">
        <v>-0.30742315522109098</v>
      </c>
      <c r="O35">
        <v>2.7361717277252302E-2</v>
      </c>
      <c r="P35">
        <v>3.72187440720693E-2</v>
      </c>
      <c r="Q35">
        <v>-2.2366405667489701E-2</v>
      </c>
    </row>
    <row r="36" spans="1:17">
      <c r="A36" t="s">
        <v>74</v>
      </c>
      <c r="B36">
        <v>-2.7264051897282799</v>
      </c>
      <c r="C36">
        <v>3.9992285302719401E-2</v>
      </c>
      <c r="D36">
        <v>-0.33911470822440598</v>
      </c>
      <c r="E36">
        <v>0.54536346535887303</v>
      </c>
      <c r="F36">
        <v>0.43482745903071701</v>
      </c>
      <c r="G36">
        <v>0.561827444793497</v>
      </c>
      <c r="H36">
        <v>-0.19524521728243199</v>
      </c>
      <c r="I36">
        <v>-0.36819087255732502</v>
      </c>
      <c r="J36">
        <v>-0.12546199259790899</v>
      </c>
      <c r="K36">
        <v>0.30098484298494999</v>
      </c>
      <c r="L36">
        <v>0.102267971960532</v>
      </c>
      <c r="M36">
        <v>-1.7739838959333301E-2</v>
      </c>
      <c r="N36">
        <v>-2.2603648585928698E-2</v>
      </c>
      <c r="O36">
        <v>7.0468930057332402E-2</v>
      </c>
      <c r="P36">
        <v>-2.22143089024853E-2</v>
      </c>
      <c r="Q36">
        <v>-2.20366787647132E-2</v>
      </c>
    </row>
    <row r="37" spans="1:17">
      <c r="A37" t="s">
        <v>43</v>
      </c>
      <c r="B37">
        <v>-1.9551472385205899</v>
      </c>
      <c r="C37">
        <v>-1.33944569676318</v>
      </c>
      <c r="D37">
        <v>0.97874211195148697</v>
      </c>
      <c r="E37">
        <v>-0.50294904578539001</v>
      </c>
      <c r="F37">
        <v>-0.44902230932899301</v>
      </c>
      <c r="G37">
        <v>-0.298237650483061</v>
      </c>
      <c r="H37">
        <v>-0.42783760077516902</v>
      </c>
      <c r="I37">
        <v>-0.27953639834313199</v>
      </c>
      <c r="J37">
        <v>-0.21748993696296801</v>
      </c>
      <c r="K37">
        <v>0.18249561768516401</v>
      </c>
      <c r="L37">
        <v>1.8797305789898099E-4</v>
      </c>
      <c r="M37">
        <v>0.33704843567321802</v>
      </c>
      <c r="N37">
        <v>0.12237633706732701</v>
      </c>
      <c r="O37">
        <v>6.8113199826025901E-3</v>
      </c>
      <c r="P37">
        <v>1.17661023236271E-2</v>
      </c>
      <c r="Q37">
        <v>-1.8576680631639499E-2</v>
      </c>
    </row>
    <row r="38" spans="1:17">
      <c r="A38" t="s">
        <v>294</v>
      </c>
      <c r="B38">
        <v>-1.53296774601612</v>
      </c>
      <c r="C38">
        <v>-1.13169853871032</v>
      </c>
      <c r="D38">
        <v>-1.7044099194223601</v>
      </c>
      <c r="E38">
        <v>0.63888280238892103</v>
      </c>
      <c r="F38">
        <v>-0.28170416277341698</v>
      </c>
      <c r="G38">
        <v>0.16344212202112701</v>
      </c>
      <c r="H38">
        <v>0.16474637796491001</v>
      </c>
      <c r="I38">
        <v>0.389707297523471</v>
      </c>
      <c r="J38">
        <v>-0.116964489862476</v>
      </c>
      <c r="K38">
        <v>0.23779892771241501</v>
      </c>
      <c r="L38">
        <v>9.2702608904332795E-2</v>
      </c>
      <c r="M38">
        <v>6.3956182428498102E-3</v>
      </c>
      <c r="N38">
        <v>0.172675695153582</v>
      </c>
      <c r="O38">
        <v>0.14674729588488</v>
      </c>
      <c r="P38">
        <v>-2.2419155109773999E-2</v>
      </c>
      <c r="Q38">
        <v>-2.7378776834306999E-2</v>
      </c>
    </row>
    <row r="39" spans="1:17">
      <c r="A39" t="s">
        <v>152</v>
      </c>
      <c r="B39">
        <v>-3.0125665769855798</v>
      </c>
      <c r="C39">
        <v>-1.9335092541780099</v>
      </c>
      <c r="D39">
        <v>0.66351111368173599</v>
      </c>
      <c r="E39">
        <v>0.15371325429977101</v>
      </c>
      <c r="F39">
        <v>5.04531534035094E-2</v>
      </c>
      <c r="G39">
        <v>0.52410797893928496</v>
      </c>
      <c r="H39">
        <v>-1.03936571497135</v>
      </c>
      <c r="I39">
        <v>0.68538029527834798</v>
      </c>
      <c r="J39">
        <v>0.133100398344009</v>
      </c>
      <c r="K39">
        <v>0.36947301677116001</v>
      </c>
      <c r="L39">
        <v>0.499090123800282</v>
      </c>
      <c r="M39">
        <v>4.49758456244988E-2</v>
      </c>
      <c r="N39">
        <v>-7.4413493893715099E-2</v>
      </c>
      <c r="O39">
        <v>7.4764824858399E-3</v>
      </c>
      <c r="P39">
        <v>-2.8554126820985199E-2</v>
      </c>
      <c r="Q39">
        <v>4.9331498556022597E-2</v>
      </c>
    </row>
    <row r="40" spans="1:17">
      <c r="A40" t="s">
        <v>130</v>
      </c>
      <c r="B40">
        <v>-2.22326203852323</v>
      </c>
      <c r="C40">
        <v>0.20498293627001701</v>
      </c>
      <c r="D40">
        <v>0.60207747490549401</v>
      </c>
      <c r="E40">
        <v>-0.90123787436888403</v>
      </c>
      <c r="F40">
        <v>-3.8967308851605501E-2</v>
      </c>
      <c r="G40">
        <v>1.1934935024017901</v>
      </c>
      <c r="H40">
        <v>0.42550543779528399</v>
      </c>
      <c r="I40">
        <v>-0.37354842072612099</v>
      </c>
      <c r="J40">
        <v>-0.145405134784828</v>
      </c>
      <c r="K40">
        <v>7.1151522869398201E-2</v>
      </c>
      <c r="L40">
        <v>0.473588440808416</v>
      </c>
      <c r="M40">
        <v>9.9368745121028196E-2</v>
      </c>
      <c r="N40">
        <v>-0.14130079283109301</v>
      </c>
      <c r="O40">
        <v>-0.17870503326234499</v>
      </c>
      <c r="P40">
        <v>-4.8413349932646101E-2</v>
      </c>
      <c r="Q40">
        <v>-9.0096763924123896E-4</v>
      </c>
    </row>
    <row r="41" spans="1:17">
      <c r="A41" t="s">
        <v>26</v>
      </c>
      <c r="B41">
        <v>-1.53167005126851</v>
      </c>
      <c r="C41">
        <v>-0.249885689131185</v>
      </c>
      <c r="D41">
        <v>0.40353061034315801</v>
      </c>
      <c r="E41">
        <v>8.5626207625425194E-2</v>
      </c>
      <c r="F41">
        <v>-0.29039083052250098</v>
      </c>
      <c r="G41">
        <v>0.61623293502056398</v>
      </c>
      <c r="H41">
        <v>-0.28931035305785102</v>
      </c>
      <c r="I41">
        <v>-0.398084568471269</v>
      </c>
      <c r="J41">
        <v>-0.14338965964713299</v>
      </c>
      <c r="K41">
        <v>-0.25205715925844002</v>
      </c>
      <c r="L41">
        <v>-1.53530914771914E-2</v>
      </c>
      <c r="M41">
        <v>-0.209739695367644</v>
      </c>
      <c r="N41">
        <v>-5.9985751464938702E-2</v>
      </c>
      <c r="O41">
        <v>-0.203753926706046</v>
      </c>
      <c r="P41">
        <v>-2.46969851131137E-2</v>
      </c>
      <c r="Q41">
        <v>4.6991817411677697E-3</v>
      </c>
    </row>
    <row r="42" spans="1:17">
      <c r="A42" t="s">
        <v>157</v>
      </c>
      <c r="B42">
        <v>-1.58354919252145</v>
      </c>
      <c r="C42">
        <v>-8.4281300118699401E-2</v>
      </c>
      <c r="D42">
        <v>0.38378021710511601</v>
      </c>
      <c r="E42">
        <v>-2.3882899687276402E-2</v>
      </c>
      <c r="F42">
        <v>-0.17116718871018999</v>
      </c>
      <c r="G42">
        <v>0.12435484405708599</v>
      </c>
      <c r="H42">
        <v>-0.103638850585486</v>
      </c>
      <c r="I42">
        <v>-6.2577984090241401E-2</v>
      </c>
      <c r="J42">
        <v>-8.5444844959009697E-2</v>
      </c>
      <c r="K42">
        <v>-2.84307807186902E-2</v>
      </c>
      <c r="L42">
        <v>-2.4516678229147298E-2</v>
      </c>
      <c r="M42">
        <v>2.6878241398987199E-3</v>
      </c>
      <c r="N42">
        <v>-2.8091397152611101E-2</v>
      </c>
      <c r="O42">
        <v>-2.6766208436446198E-2</v>
      </c>
      <c r="P42">
        <v>3.2910158436680898E-3</v>
      </c>
      <c r="Q42">
        <v>-8.0002410058744901E-3</v>
      </c>
    </row>
    <row r="43" spans="1:17">
      <c r="A43" t="s">
        <v>41</v>
      </c>
      <c r="B43">
        <v>-0.62434834064217204</v>
      </c>
      <c r="C43">
        <v>1.09786781665553</v>
      </c>
      <c r="D43">
        <v>-1.97958097891874</v>
      </c>
      <c r="E43">
        <v>-0.22703476886377699</v>
      </c>
      <c r="F43">
        <v>-0.21588371522991801</v>
      </c>
      <c r="G43">
        <v>0.26502385722076299</v>
      </c>
      <c r="H43">
        <v>0.16905050372619401</v>
      </c>
      <c r="I43">
        <v>-0.115172283235159</v>
      </c>
      <c r="J43">
        <v>0.33849900640658198</v>
      </c>
      <c r="K43">
        <v>0.31166636712384399</v>
      </c>
      <c r="L43">
        <v>-5.3123548787297602E-2</v>
      </c>
      <c r="M43">
        <v>5.6475842848562302E-2</v>
      </c>
      <c r="N43">
        <v>0.18062342029612699</v>
      </c>
      <c r="O43">
        <v>0.17394401575062099</v>
      </c>
      <c r="P43">
        <v>4.1682526623679397E-2</v>
      </c>
      <c r="Q43">
        <v>-6.2408830332432302E-2</v>
      </c>
    </row>
    <row r="44" spans="1:17">
      <c r="A44" t="s">
        <v>113</v>
      </c>
      <c r="B44">
        <v>-0.68430796852748199</v>
      </c>
      <c r="C44">
        <v>4.0882678640221197</v>
      </c>
      <c r="D44">
        <v>-1.1113630316535299</v>
      </c>
      <c r="E44">
        <v>-0.14518636584870001</v>
      </c>
      <c r="F44">
        <v>0.19070742425805101</v>
      </c>
      <c r="G44">
        <v>-0.51412370419961795</v>
      </c>
      <c r="H44">
        <v>2.2960942636808101E-2</v>
      </c>
      <c r="I44">
        <v>0.25865008979303</v>
      </c>
      <c r="J44">
        <v>9.95081648965392E-2</v>
      </c>
      <c r="K44">
        <v>-0.38698530592380698</v>
      </c>
      <c r="L44">
        <v>5.9899358150367697E-2</v>
      </c>
      <c r="M44">
        <v>-0.35203733399408998</v>
      </c>
      <c r="N44">
        <v>0.217948194342688</v>
      </c>
      <c r="O44">
        <v>6.5566767573831203E-2</v>
      </c>
      <c r="P44">
        <v>-3.6691712382166401E-3</v>
      </c>
      <c r="Q44">
        <v>9.7987643497874602E-2</v>
      </c>
    </row>
    <row r="45" spans="1:17">
      <c r="A45" t="s">
        <v>187</v>
      </c>
      <c r="B45">
        <v>1.57049460030893</v>
      </c>
      <c r="C45">
        <v>3.90108671252157</v>
      </c>
      <c r="D45">
        <v>-0.30302967954056298</v>
      </c>
      <c r="E45">
        <v>0.36095961651031699</v>
      </c>
      <c r="F45">
        <v>-9.3855611045207302E-2</v>
      </c>
      <c r="G45">
        <v>-0.37763096966068599</v>
      </c>
      <c r="H45">
        <v>-0.52986111007126302</v>
      </c>
      <c r="I45">
        <v>0.34241831990111199</v>
      </c>
      <c r="J45">
        <v>-6.2684277658699397E-2</v>
      </c>
      <c r="K45">
        <v>-1.0504265259202401</v>
      </c>
      <c r="L45">
        <v>0.23790648321796301</v>
      </c>
      <c r="M45">
        <v>1.4299995678346399E-2</v>
      </c>
      <c r="N45">
        <v>8.9049284896720302E-2</v>
      </c>
      <c r="O45">
        <v>9.1606181759032804E-2</v>
      </c>
      <c r="P45">
        <v>-4.8246765277339398E-2</v>
      </c>
      <c r="Q45">
        <v>2.03611702870179E-2</v>
      </c>
    </row>
    <row r="46" spans="1:17">
      <c r="A46" t="s">
        <v>177</v>
      </c>
      <c r="B46">
        <v>-0.63598168868244898</v>
      </c>
      <c r="C46">
        <v>3.5232917528472298</v>
      </c>
      <c r="D46">
        <v>-0.92044079637601495</v>
      </c>
      <c r="E46">
        <v>-2.62804379656035E-2</v>
      </c>
      <c r="F46">
        <v>-5.52180350051042E-2</v>
      </c>
      <c r="G46">
        <v>0.22759437720522999</v>
      </c>
      <c r="H46">
        <v>-0.27537343757216798</v>
      </c>
      <c r="I46">
        <v>0.19729741075294199</v>
      </c>
      <c r="J46">
        <v>-0.146469313428402</v>
      </c>
      <c r="K46">
        <v>-0.511877442964638</v>
      </c>
      <c r="L46">
        <v>7.7832213197334604E-2</v>
      </c>
      <c r="M46">
        <v>4.0522805860009302E-2</v>
      </c>
      <c r="N46">
        <v>0.17145688092459299</v>
      </c>
      <c r="O46">
        <v>-0.178658944477774</v>
      </c>
      <c r="P46">
        <v>-7.4385657326260304E-2</v>
      </c>
      <c r="Q46">
        <v>-4.6849401926495303E-2</v>
      </c>
    </row>
    <row r="47" spans="1:17">
      <c r="A47" t="s">
        <v>91</v>
      </c>
      <c r="B47">
        <v>-1.87854106485455</v>
      </c>
      <c r="C47">
        <v>0.57010775675582903</v>
      </c>
      <c r="D47">
        <v>-2.4373536279490402</v>
      </c>
      <c r="E47">
        <v>-0.71259207698628801</v>
      </c>
      <c r="F47">
        <v>-0.31839599586915601</v>
      </c>
      <c r="G47">
        <v>0.78078719041558597</v>
      </c>
      <c r="H47">
        <v>0.73099079652355603</v>
      </c>
      <c r="I47">
        <v>0.173508785113938</v>
      </c>
      <c r="J47">
        <v>3.9357787500457597E-2</v>
      </c>
      <c r="K47">
        <v>0.33048266319793201</v>
      </c>
      <c r="L47">
        <v>-0.16615490310813</v>
      </c>
      <c r="M47">
        <v>-0.15765354502786999</v>
      </c>
      <c r="N47">
        <v>-0.11045234132688</v>
      </c>
      <c r="O47">
        <v>0.223462981427406</v>
      </c>
      <c r="P47">
        <v>-9.8678451341666001E-2</v>
      </c>
      <c r="Q47">
        <v>1.18954200024587E-2</v>
      </c>
    </row>
    <row r="48" spans="1:17">
      <c r="A48" t="s">
        <v>128</v>
      </c>
      <c r="B48">
        <v>0.123939017586678</v>
      </c>
      <c r="C48">
        <v>3.9242689499618399</v>
      </c>
      <c r="D48">
        <v>-0.39477083322650702</v>
      </c>
      <c r="E48">
        <v>-0.98029569253681703</v>
      </c>
      <c r="F48">
        <v>2.68009259165694E-2</v>
      </c>
      <c r="G48">
        <v>-0.33677708666526202</v>
      </c>
      <c r="H48">
        <v>0.43461113410785801</v>
      </c>
      <c r="I48">
        <v>0.36249543233918902</v>
      </c>
      <c r="J48">
        <v>3.9908902400409299E-2</v>
      </c>
      <c r="K48">
        <v>-7.3973834075918898E-2</v>
      </c>
      <c r="L48">
        <v>-3.6240497072839101E-3</v>
      </c>
      <c r="M48">
        <v>0.36593099155341102</v>
      </c>
      <c r="N48">
        <v>-0.16191288812653601</v>
      </c>
      <c r="O48">
        <v>-0.18208211527058901</v>
      </c>
      <c r="P48">
        <v>2.82502926188566E-3</v>
      </c>
      <c r="Q48">
        <v>0.104062345851553</v>
      </c>
    </row>
    <row r="49" spans="1:17">
      <c r="A49" t="s">
        <v>56</v>
      </c>
      <c r="B49">
        <v>-2.4339262675834199</v>
      </c>
      <c r="C49">
        <v>0.39513369973704299</v>
      </c>
      <c r="D49">
        <v>-1.6752542157013</v>
      </c>
      <c r="E49">
        <v>-0.70733322557607403</v>
      </c>
      <c r="F49">
        <v>-0.17095169306143901</v>
      </c>
      <c r="G49">
        <v>0.78015027762115896</v>
      </c>
      <c r="H49">
        <v>0.114286372171005</v>
      </c>
      <c r="I49">
        <v>7.4452841945644901E-2</v>
      </c>
      <c r="J49">
        <v>-0.25196869084312001</v>
      </c>
      <c r="K49">
        <v>5.9765777808984698E-2</v>
      </c>
      <c r="L49">
        <v>0.31216598552576702</v>
      </c>
      <c r="M49">
        <v>6.4263874141460897E-2</v>
      </c>
      <c r="N49">
        <v>1.6902381740219699E-2</v>
      </c>
      <c r="O49">
        <v>0.15446600786679501</v>
      </c>
      <c r="P49">
        <v>-8.2616242436193296E-2</v>
      </c>
      <c r="Q49">
        <v>-4.1488772212592798E-2</v>
      </c>
    </row>
    <row r="50" spans="1:17">
      <c r="A50" t="s">
        <v>109</v>
      </c>
      <c r="B50">
        <v>8.2447161748322395E-2</v>
      </c>
      <c r="C50">
        <v>4.65269746961562</v>
      </c>
      <c r="D50">
        <v>-0.36587406052487098</v>
      </c>
      <c r="E50">
        <v>-0.81161944504360595</v>
      </c>
      <c r="F50">
        <v>1.7846681649065901E-2</v>
      </c>
      <c r="G50">
        <v>-1.4569650577514</v>
      </c>
      <c r="H50">
        <v>0.40324615753672</v>
      </c>
      <c r="I50">
        <v>0.209092132975574</v>
      </c>
      <c r="J50">
        <v>-0.18955799596101999</v>
      </c>
      <c r="K50">
        <v>-0.13613819506932601</v>
      </c>
      <c r="L50">
        <v>-0.115911473223777</v>
      </c>
      <c r="M50">
        <v>0.40480310742207398</v>
      </c>
      <c r="N50">
        <v>0.189448136813646</v>
      </c>
      <c r="O50">
        <v>-8.2460408126141402E-2</v>
      </c>
      <c r="P50">
        <v>5.9512935766617599E-2</v>
      </c>
      <c r="Q50">
        <v>6.4945014160054507E-2</v>
      </c>
    </row>
    <row r="51" spans="1:17">
      <c r="A51" t="s">
        <v>110</v>
      </c>
      <c r="B51">
        <v>-1.55272051402887</v>
      </c>
      <c r="C51">
        <v>-0.70344919129809302</v>
      </c>
      <c r="D51">
        <v>-1.6710565592026501</v>
      </c>
      <c r="E51">
        <v>0.52429825469893998</v>
      </c>
      <c r="F51">
        <v>-0.30269502527743197</v>
      </c>
      <c r="G51">
        <v>0.208899772267819</v>
      </c>
      <c r="H51">
        <v>0.125428925377326</v>
      </c>
      <c r="I51">
        <v>0.25733964571484602</v>
      </c>
      <c r="J51">
        <v>-0.24741886912460401</v>
      </c>
      <c r="K51">
        <v>0.16080308223923501</v>
      </c>
      <c r="L51">
        <v>7.1708116512145897E-2</v>
      </c>
      <c r="M51">
        <v>-1.13780528955534E-2</v>
      </c>
      <c r="N51">
        <v>0.148445454131622</v>
      </c>
      <c r="O51">
        <v>0.14153964703448099</v>
      </c>
      <c r="P51">
        <v>-5.7070688174836397E-2</v>
      </c>
      <c r="Q51">
        <v>-2.3163999691309299E-2</v>
      </c>
    </row>
    <row r="52" spans="1:17">
      <c r="A52" t="s">
        <v>65</v>
      </c>
      <c r="B52">
        <v>-0.64587169815446299</v>
      </c>
      <c r="C52">
        <v>2.5937444573476598</v>
      </c>
      <c r="D52">
        <v>-0.16935213076911701</v>
      </c>
      <c r="E52">
        <v>0.38503587482319201</v>
      </c>
      <c r="F52">
        <v>0.276730985062834</v>
      </c>
      <c r="G52">
        <v>7.0034962520878E-3</v>
      </c>
      <c r="H52">
        <v>-0.35275991518956001</v>
      </c>
      <c r="I52">
        <v>-0.37735837306645298</v>
      </c>
      <c r="J52">
        <v>0.21909994202843799</v>
      </c>
      <c r="K52">
        <v>-0.40788977652007802</v>
      </c>
      <c r="L52">
        <v>-0.308231897232635</v>
      </c>
      <c r="M52">
        <v>0.49235601841057602</v>
      </c>
      <c r="N52">
        <v>4.7250117423434199E-2</v>
      </c>
      <c r="O52">
        <v>1.81897748271059E-2</v>
      </c>
      <c r="P52">
        <v>7.5533334440252203E-2</v>
      </c>
      <c r="Q52">
        <v>-6.9105495438260903E-2</v>
      </c>
    </row>
    <row r="53" spans="1:17">
      <c r="A53" t="s">
        <v>163</v>
      </c>
      <c r="B53">
        <v>-2.47018518745231</v>
      </c>
      <c r="C53">
        <v>-0.81392493039009695</v>
      </c>
      <c r="D53">
        <v>-1.0072165226240699</v>
      </c>
      <c r="E53">
        <v>2.1735462468488902</v>
      </c>
      <c r="F53">
        <v>-0.240828365327584</v>
      </c>
      <c r="G53">
        <v>2.5970167690844301E-2</v>
      </c>
      <c r="H53">
        <v>-9.4997449065825607E-2</v>
      </c>
      <c r="I53">
        <v>-0.31964605937933499</v>
      </c>
      <c r="J53">
        <v>-0.14914175537213001</v>
      </c>
      <c r="K53">
        <v>0.57710256216466504</v>
      </c>
      <c r="L53">
        <v>0.21772749472320699</v>
      </c>
      <c r="M53">
        <v>3.36389056530179E-2</v>
      </c>
      <c r="N53">
        <v>0.14769475416603001</v>
      </c>
      <c r="O53">
        <v>6.1699518327336299E-2</v>
      </c>
      <c r="P53">
        <v>2.9803244658974801E-2</v>
      </c>
      <c r="Q53">
        <v>-2.9323952984488599E-2</v>
      </c>
    </row>
    <row r="54" spans="1:17">
      <c r="A54" t="s">
        <v>159</v>
      </c>
      <c r="B54">
        <v>1.4350140011730499</v>
      </c>
      <c r="C54">
        <v>3.3722060008620001</v>
      </c>
      <c r="D54">
        <v>0.101029864041871</v>
      </c>
      <c r="E54">
        <v>2.6365505832132401</v>
      </c>
      <c r="F54">
        <v>-0.47073638065158402</v>
      </c>
      <c r="G54">
        <v>0.795375350917645</v>
      </c>
      <c r="H54">
        <v>-1.24541143061147E-2</v>
      </c>
      <c r="I54">
        <v>0.93292656752072201</v>
      </c>
      <c r="J54">
        <v>0.141677382829073</v>
      </c>
      <c r="K54">
        <v>-0.39488069000958997</v>
      </c>
      <c r="L54">
        <v>2.5829623796878101E-2</v>
      </c>
      <c r="M54">
        <v>6.6918658430322103E-2</v>
      </c>
      <c r="N54">
        <v>-7.7824179755627401E-2</v>
      </c>
      <c r="O54">
        <v>-0.19697347753771299</v>
      </c>
      <c r="P54">
        <v>5.7523911574563803E-2</v>
      </c>
      <c r="Q54">
        <v>-5.2533684846445099E-4</v>
      </c>
    </row>
    <row r="55" spans="1:17">
      <c r="A55" t="s">
        <v>156</v>
      </c>
      <c r="B55">
        <v>1.93022031054076</v>
      </c>
      <c r="C55">
        <v>-1.9953411724260299</v>
      </c>
      <c r="D55">
        <v>0.204469319971642</v>
      </c>
      <c r="E55">
        <v>-0.88695910932466004</v>
      </c>
      <c r="F55">
        <v>-1.48491616324124</v>
      </c>
      <c r="G55">
        <v>-0.86776092947605998</v>
      </c>
      <c r="H55">
        <v>-0.30031698560821501</v>
      </c>
      <c r="I55">
        <v>-0.195025448147954</v>
      </c>
      <c r="J55">
        <v>0.16210133511188199</v>
      </c>
      <c r="K55">
        <v>-0.42123794686109101</v>
      </c>
      <c r="L55">
        <v>-0.38250033696270602</v>
      </c>
      <c r="M55">
        <v>0.15108990067664599</v>
      </c>
      <c r="N55">
        <v>0.34347152275972698</v>
      </c>
      <c r="O55">
        <v>0.304364606655803</v>
      </c>
      <c r="P55">
        <v>6.0659309052810403E-2</v>
      </c>
      <c r="Q55">
        <v>-3.56946013802521E-2</v>
      </c>
    </row>
    <row r="56" spans="1:17">
      <c r="A56" t="s">
        <v>80</v>
      </c>
      <c r="B56">
        <v>2.1064295162179301</v>
      </c>
      <c r="C56">
        <v>-3.26637395547107</v>
      </c>
      <c r="D56">
        <v>-2.0773431987800199</v>
      </c>
      <c r="E56">
        <v>-0.84243235247714199</v>
      </c>
      <c r="F56">
        <v>2.16810016228477</v>
      </c>
      <c r="G56">
        <v>-0.44065817640041799</v>
      </c>
      <c r="H56">
        <v>0.33832871414204302</v>
      </c>
      <c r="I56">
        <v>0.283453641669071</v>
      </c>
      <c r="J56">
        <v>5.5856132107693003E-2</v>
      </c>
      <c r="K56">
        <v>-2.1166452128023601E-2</v>
      </c>
      <c r="L56">
        <v>-2.4202292046417901E-2</v>
      </c>
      <c r="M56">
        <v>-5.4214041353130502E-2</v>
      </c>
      <c r="N56">
        <v>-8.9009354525438997E-2</v>
      </c>
      <c r="O56">
        <v>-9.6999322898488602E-2</v>
      </c>
      <c r="P56">
        <v>3.7900887969953202E-2</v>
      </c>
      <c r="Q56">
        <v>-9.4252395937112293E-2</v>
      </c>
    </row>
    <row r="57" spans="1:17">
      <c r="A57" t="s">
        <v>52</v>
      </c>
      <c r="B57">
        <v>1.9033666175803701</v>
      </c>
      <c r="C57">
        <v>-2.68477428815708</v>
      </c>
      <c r="D57">
        <v>-2.2355275957509102</v>
      </c>
      <c r="E57">
        <v>-1.09481044640013</v>
      </c>
      <c r="F57">
        <v>-0.26482531653204699</v>
      </c>
      <c r="G57">
        <v>-0.23616019551256401</v>
      </c>
      <c r="H57">
        <v>0.24272196627345199</v>
      </c>
      <c r="I57">
        <v>3.6165999543022402E-2</v>
      </c>
      <c r="J57">
        <v>0.31621942943412501</v>
      </c>
      <c r="K57">
        <v>-0.191137705042871</v>
      </c>
      <c r="L57">
        <v>0.36492595629282398</v>
      </c>
      <c r="M57">
        <v>-2.6560652026685502E-2</v>
      </c>
      <c r="N57">
        <v>-0.12665720678435599</v>
      </c>
      <c r="O57">
        <v>-0.13270318798422401</v>
      </c>
      <c r="P57">
        <v>3.3607618777307398E-2</v>
      </c>
      <c r="Q57">
        <v>3.9026400938916302E-2</v>
      </c>
    </row>
    <row r="58" spans="1:17">
      <c r="A58" t="s">
        <v>220</v>
      </c>
      <c r="B58">
        <v>0.62666001476956101</v>
      </c>
      <c r="C58">
        <v>0.11743607288856001</v>
      </c>
      <c r="D58">
        <v>-1.66293882178561</v>
      </c>
      <c r="E58">
        <v>1.59104502793515</v>
      </c>
      <c r="F58">
        <v>-0.55932484333858901</v>
      </c>
      <c r="G58">
        <v>-8.9121625374637595E-2</v>
      </c>
      <c r="H58">
        <v>-0.404217932793002</v>
      </c>
      <c r="I58">
        <v>9.3228417858824894E-2</v>
      </c>
      <c r="J58">
        <v>-4.2523413930024699E-2</v>
      </c>
      <c r="K58">
        <v>-0.22034044374202899</v>
      </c>
      <c r="L58">
        <v>-0.54853038546417798</v>
      </c>
      <c r="M58">
        <v>-2.5009643558291599E-2</v>
      </c>
      <c r="N58">
        <v>-0.19050161657592299</v>
      </c>
      <c r="O58">
        <v>-1.54780678212859E-2</v>
      </c>
      <c r="P58">
        <v>-1.37152752860073E-2</v>
      </c>
      <c r="Q58">
        <v>-1.3452713390354599E-2</v>
      </c>
    </row>
    <row r="59" spans="1:17">
      <c r="A59" t="s">
        <v>223</v>
      </c>
      <c r="B59">
        <v>12.921247437728599</v>
      </c>
      <c r="C59">
        <v>0.99208362509358206</v>
      </c>
      <c r="D59">
        <v>3.4299324382594101</v>
      </c>
      <c r="E59">
        <v>1.3459199274874101</v>
      </c>
      <c r="F59">
        <v>1.19944156839602</v>
      </c>
      <c r="G59">
        <v>2.0042547259708301</v>
      </c>
      <c r="H59">
        <v>-1.1748259158660701</v>
      </c>
      <c r="I59">
        <v>0.46869238055733498</v>
      </c>
      <c r="J59">
        <v>-1.1265336577607299</v>
      </c>
      <c r="K59">
        <v>-0.34691788799889201</v>
      </c>
      <c r="L59">
        <v>3.2527555940903602E-3</v>
      </c>
      <c r="M59">
        <v>-0.47375419647955402</v>
      </c>
      <c r="N59">
        <v>0.12223928183616301</v>
      </c>
      <c r="O59">
        <v>0.16243631619094101</v>
      </c>
      <c r="P59">
        <v>-6.6935707938491407E-2</v>
      </c>
      <c r="Q59">
        <v>2.55390984717331E-2</v>
      </c>
    </row>
    <row r="60" spans="1:17">
      <c r="A60" t="s">
        <v>226</v>
      </c>
      <c r="B60">
        <v>2.2962280156279999</v>
      </c>
      <c r="C60">
        <v>-1.1837595366240601</v>
      </c>
      <c r="D60">
        <v>-1.9841995354723101</v>
      </c>
      <c r="E60">
        <v>0.377465020916946</v>
      </c>
      <c r="F60">
        <v>0.48520739479033398</v>
      </c>
      <c r="G60">
        <v>-0.21401563329994</v>
      </c>
      <c r="H60">
        <v>0.27328028474548099</v>
      </c>
      <c r="I60">
        <v>-0.59040469317375999</v>
      </c>
      <c r="J60">
        <v>4.1972933160250497E-2</v>
      </c>
      <c r="K60">
        <v>-0.37630679675497702</v>
      </c>
      <c r="L60">
        <v>-0.31180357823760302</v>
      </c>
      <c r="M60">
        <v>-0.54467792270879301</v>
      </c>
      <c r="N60">
        <v>-2.51911222351676E-2</v>
      </c>
      <c r="O60">
        <v>9.7834156897984997E-2</v>
      </c>
      <c r="P60">
        <v>2.63830491315473E-2</v>
      </c>
      <c r="Q60">
        <v>4.6514312746818699E-2</v>
      </c>
    </row>
    <row r="61" spans="1:17">
      <c r="A61" t="s">
        <v>227</v>
      </c>
      <c r="B61">
        <v>5.7758621984646901</v>
      </c>
      <c r="C61">
        <v>-0.38575234298211702</v>
      </c>
      <c r="D61">
        <v>9.4882824538770096E-3</v>
      </c>
      <c r="E61">
        <v>0.46474024839837502</v>
      </c>
      <c r="F61">
        <v>0.70694790127997598</v>
      </c>
      <c r="G61">
        <v>0.20834361319411801</v>
      </c>
      <c r="H61">
        <v>0.210429148902705</v>
      </c>
      <c r="I61">
        <v>-0.29979115098025</v>
      </c>
      <c r="J61">
        <v>-0.53806181484625304</v>
      </c>
      <c r="K61">
        <v>0.47259612329094602</v>
      </c>
      <c r="L61">
        <v>1.1060318235395401E-2</v>
      </c>
      <c r="M61">
        <v>0.84254673405344704</v>
      </c>
      <c r="N61">
        <v>3.7643851635643398E-2</v>
      </c>
      <c r="O61">
        <v>-3.7403173018522501E-2</v>
      </c>
      <c r="P61">
        <v>8.6132283400681704E-3</v>
      </c>
      <c r="Q61">
        <v>6.3808705221170506E-2</v>
      </c>
    </row>
    <row r="62" spans="1:17">
      <c r="A62" t="s">
        <v>216</v>
      </c>
      <c r="B62">
        <v>5.5954451431256196</v>
      </c>
      <c r="C62">
        <v>-2.45154439669844</v>
      </c>
      <c r="D62">
        <v>-0.80662039050577095</v>
      </c>
      <c r="E62">
        <v>0.21221677353528401</v>
      </c>
      <c r="F62">
        <v>-1.56836651703226</v>
      </c>
      <c r="G62">
        <v>-0.81498857083080301</v>
      </c>
      <c r="H62">
        <v>0.261042165641164</v>
      </c>
      <c r="I62">
        <v>-1.06192244173323</v>
      </c>
      <c r="J62">
        <v>0.62496245881846901</v>
      </c>
      <c r="K62">
        <v>-0.52324986173369004</v>
      </c>
      <c r="L62">
        <v>0.32885233190609803</v>
      </c>
      <c r="M62">
        <v>-8.9591602397000106E-2</v>
      </c>
      <c r="N62">
        <v>-0.17307752745364899</v>
      </c>
      <c r="O62">
        <v>-0.20399903491938001</v>
      </c>
      <c r="P62">
        <v>-0.45588247308524099</v>
      </c>
      <c r="Q62">
        <v>9.2181452495610397E-2</v>
      </c>
    </row>
    <row r="63" spans="1:17">
      <c r="A63" t="s">
        <v>188</v>
      </c>
      <c r="B63">
        <v>2.9608833810750301</v>
      </c>
      <c r="C63">
        <v>4.6156647264423203</v>
      </c>
      <c r="D63">
        <v>-1.8077178424959699</v>
      </c>
      <c r="E63">
        <v>-0.443332209229642</v>
      </c>
      <c r="F63">
        <v>-0.63108472014366701</v>
      </c>
      <c r="G63">
        <v>-0.23173401388940901</v>
      </c>
      <c r="H63">
        <v>-0.61686623951462904</v>
      </c>
      <c r="I63">
        <v>-0.30533452677904899</v>
      </c>
      <c r="J63">
        <v>0.19756876756160699</v>
      </c>
      <c r="K63">
        <v>0.80578431588788602</v>
      </c>
      <c r="L63">
        <v>-0.24448261553053899</v>
      </c>
      <c r="M63">
        <v>0.33509483768970399</v>
      </c>
      <c r="N63">
        <v>-6.8186517376541203E-2</v>
      </c>
      <c r="O63">
        <v>-0.135359171811751</v>
      </c>
      <c r="P63">
        <v>7.0108086937077903E-3</v>
      </c>
      <c r="Q63">
        <v>8.05936443000283E-2</v>
      </c>
    </row>
    <row r="64" spans="1:17">
      <c r="A64" t="s">
        <v>141</v>
      </c>
      <c r="B64">
        <v>4.46356459739994</v>
      </c>
      <c r="C64">
        <v>-2.59969934624282</v>
      </c>
      <c r="D64">
        <v>-0.35835541355150402</v>
      </c>
      <c r="E64">
        <v>1.03098385893275</v>
      </c>
      <c r="F64">
        <v>3.5063597902431098</v>
      </c>
      <c r="G64">
        <v>0.875206044861643</v>
      </c>
      <c r="H64">
        <v>2.0937694262723001</v>
      </c>
      <c r="I64">
        <v>0.38916783649857201</v>
      </c>
      <c r="J64">
        <v>-0.22601565492313799</v>
      </c>
      <c r="K64">
        <v>-0.509268012163544</v>
      </c>
      <c r="L64">
        <v>0.154080967927746</v>
      </c>
      <c r="M64">
        <v>-8.9823312600440505E-2</v>
      </c>
      <c r="N64">
        <v>0.637906996297118</v>
      </c>
      <c r="O64">
        <v>-0.148685201095694</v>
      </c>
      <c r="P64">
        <v>0.11548552243283</v>
      </c>
      <c r="Q64">
        <v>9.8779817449768201E-2</v>
      </c>
    </row>
    <row r="65" spans="1:17">
      <c r="A65" t="s">
        <v>111</v>
      </c>
      <c r="B65">
        <v>1.6236930949602799</v>
      </c>
      <c r="C65">
        <v>-2.1169873895795499</v>
      </c>
      <c r="D65">
        <v>-1.94901670307616</v>
      </c>
      <c r="E65">
        <v>-0.47365408757792099</v>
      </c>
      <c r="F65">
        <v>1.2226948922279099</v>
      </c>
      <c r="G65">
        <v>-0.23747277966678601</v>
      </c>
      <c r="H65">
        <v>0.20594479277245401</v>
      </c>
      <c r="I65">
        <v>0.26010665467391297</v>
      </c>
      <c r="J65">
        <v>0.47198410710163102</v>
      </c>
      <c r="K65">
        <v>-0.20515258889606999</v>
      </c>
      <c r="L65">
        <v>-2.4698154529206501E-2</v>
      </c>
      <c r="M65">
        <v>8.8643781014509995E-2</v>
      </c>
      <c r="N65">
        <v>-0.114472182021971</v>
      </c>
      <c r="O65">
        <v>4.61025987720401E-2</v>
      </c>
      <c r="P65">
        <v>6.3273077057856494E-2</v>
      </c>
      <c r="Q65">
        <v>-3.93624625435781E-2</v>
      </c>
    </row>
    <row r="66" spans="1:17">
      <c r="A66" t="s">
        <v>112</v>
      </c>
      <c r="B66">
        <v>-1.11583419016689</v>
      </c>
      <c r="C66">
        <v>-2.8637500558275701</v>
      </c>
      <c r="D66">
        <v>-1.1794059345266099</v>
      </c>
      <c r="E66">
        <v>2.9991313397520099</v>
      </c>
      <c r="F66">
        <v>-0.432022013433427</v>
      </c>
      <c r="G66">
        <v>-0.56997341391823297</v>
      </c>
      <c r="H66">
        <v>0.32841364998424799</v>
      </c>
      <c r="I66">
        <v>0.57751083226646305</v>
      </c>
      <c r="J66">
        <v>-0.48489049213844798</v>
      </c>
      <c r="K66">
        <v>-3.9936633584619498E-2</v>
      </c>
      <c r="L66">
        <v>-0.23179894960608</v>
      </c>
      <c r="M66">
        <v>8.5672173119662395E-2</v>
      </c>
      <c r="N66">
        <v>-5.8981349494462001E-2</v>
      </c>
      <c r="O66">
        <v>8.3167873895758707E-2</v>
      </c>
      <c r="P66">
        <v>-2.82486406386575E-2</v>
      </c>
      <c r="Q66">
        <v>4.2686663124541502E-2</v>
      </c>
    </row>
    <row r="67" spans="1:17">
      <c r="A67" t="s">
        <v>105</v>
      </c>
      <c r="B67">
        <v>0.485052124817134</v>
      </c>
      <c r="C67">
        <v>-0.50903186371789799</v>
      </c>
      <c r="D67">
        <v>-0.91559002574260695</v>
      </c>
      <c r="E67">
        <v>-0.1385915359338</v>
      </c>
      <c r="F67">
        <v>1.6851191098189799</v>
      </c>
      <c r="G67">
        <v>-0.50994318764457003</v>
      </c>
      <c r="H67">
        <v>-0.42156073772122699</v>
      </c>
      <c r="I67">
        <v>0.46416340501221898</v>
      </c>
      <c r="J67">
        <v>-9.07816564610988E-2</v>
      </c>
      <c r="K67">
        <v>-0.24649089550085301</v>
      </c>
      <c r="L67">
        <v>0.375865679320323</v>
      </c>
      <c r="M67">
        <v>-3.1617786506786499E-3</v>
      </c>
      <c r="N67">
        <v>-0.181380562825359</v>
      </c>
      <c r="O67">
        <v>0.21719264936209501</v>
      </c>
      <c r="P67">
        <v>-5.2144707040203499E-2</v>
      </c>
      <c r="Q67">
        <v>4.9084727566009401E-2</v>
      </c>
    </row>
    <row r="68" spans="1:17">
      <c r="A68" t="s">
        <v>14</v>
      </c>
      <c r="B68">
        <v>-0.36110956347305301</v>
      </c>
      <c r="C68">
        <v>1.5797922871474399</v>
      </c>
      <c r="D68">
        <v>-1.3463046761851301</v>
      </c>
      <c r="E68">
        <v>1.21201199382747</v>
      </c>
      <c r="F68">
        <v>-1.5625056273902999E-2</v>
      </c>
      <c r="G68">
        <v>0.49144528093617801</v>
      </c>
      <c r="H68">
        <v>0.83024550293951305</v>
      </c>
      <c r="I68">
        <v>-0.29496011922433302</v>
      </c>
      <c r="J68">
        <v>-0.17356084403177899</v>
      </c>
      <c r="K68">
        <v>0.20192892213260299</v>
      </c>
      <c r="L68">
        <v>-0.31103626011145302</v>
      </c>
      <c r="M68">
        <v>0.26788934241823897</v>
      </c>
      <c r="N68">
        <v>0.12560612034631699</v>
      </c>
      <c r="O68">
        <v>9.5067351912695705E-2</v>
      </c>
      <c r="P68">
        <v>-2.4158414103900499E-2</v>
      </c>
      <c r="Q68">
        <v>1.57029069522059E-2</v>
      </c>
    </row>
    <row r="69" spans="1:17">
      <c r="A69" t="s">
        <v>38</v>
      </c>
      <c r="B69">
        <v>0.40160768224802001</v>
      </c>
      <c r="C69">
        <v>-0.810585098552002</v>
      </c>
      <c r="D69">
        <v>-1.1637867395741801</v>
      </c>
      <c r="E69">
        <v>2.0119639601489601</v>
      </c>
      <c r="F69">
        <v>-6.8685102654806998E-2</v>
      </c>
      <c r="G69">
        <v>-0.60303549487152897</v>
      </c>
      <c r="H69">
        <v>6.7924957815463996E-3</v>
      </c>
      <c r="I69">
        <v>-0.15581880868608999</v>
      </c>
      <c r="J69">
        <v>-7.7862371560060997E-2</v>
      </c>
      <c r="K69">
        <v>0.15087008842511701</v>
      </c>
      <c r="L69">
        <v>-0.16091485076729301</v>
      </c>
      <c r="M69">
        <v>0.44233242917746801</v>
      </c>
      <c r="N69">
        <v>0.233390179258053</v>
      </c>
      <c r="O69">
        <v>0.16138373411443299</v>
      </c>
      <c r="P69">
        <v>3.06942948531354E-2</v>
      </c>
      <c r="Q69">
        <v>-6.1297654564160899E-2</v>
      </c>
    </row>
    <row r="70" spans="1:17">
      <c r="A70" t="s">
        <v>88</v>
      </c>
      <c r="B70">
        <v>1.24310033251422</v>
      </c>
      <c r="C70">
        <v>-1.0730160323976301</v>
      </c>
      <c r="D70">
        <v>-2.2091198201666602</v>
      </c>
      <c r="E70">
        <v>0.32050768924763201</v>
      </c>
      <c r="F70">
        <v>-1.0508796718739399</v>
      </c>
      <c r="G70">
        <v>0.234621056724647</v>
      </c>
      <c r="H70">
        <v>-8.0216499444108497E-2</v>
      </c>
      <c r="I70">
        <v>0.52018463120689196</v>
      </c>
      <c r="J70">
        <v>0.84330806107907796</v>
      </c>
      <c r="K70">
        <v>0.10723788096999901</v>
      </c>
      <c r="L70">
        <v>-3.7604197720519698E-2</v>
      </c>
      <c r="M70">
        <v>-0.124493813916704</v>
      </c>
      <c r="N70">
        <v>-0.10509526476221299</v>
      </c>
      <c r="O70">
        <v>-8.1199392966705503E-2</v>
      </c>
      <c r="P70">
        <v>0.17759434923924899</v>
      </c>
      <c r="Q70">
        <v>3.8460951792654002E-3</v>
      </c>
    </row>
    <row r="71" spans="1:17">
      <c r="A71" t="s">
        <v>33</v>
      </c>
      <c r="B71">
        <v>4.1236093006144898</v>
      </c>
      <c r="C71">
        <v>-0.80148767415359801</v>
      </c>
      <c r="D71">
        <v>-0.39592513536516999</v>
      </c>
      <c r="E71">
        <v>1.8579124854118101</v>
      </c>
      <c r="F71">
        <v>-1.10538544050623</v>
      </c>
      <c r="G71">
        <v>-0.10303962411793401</v>
      </c>
      <c r="H71">
        <v>0.36822780116368498</v>
      </c>
      <c r="I71">
        <v>-1.1313297154000099</v>
      </c>
      <c r="J71">
        <v>-0.34338678051673899</v>
      </c>
      <c r="K71">
        <v>-1.6945050388819701E-4</v>
      </c>
      <c r="L71">
        <v>-0.13467653460999901</v>
      </c>
      <c r="M71">
        <v>-0.475356009007248</v>
      </c>
      <c r="N71">
        <v>0.32862931413760499</v>
      </c>
      <c r="O71">
        <v>-0.26930492603980599</v>
      </c>
      <c r="P71">
        <v>4.3510559304367903E-2</v>
      </c>
      <c r="Q71">
        <v>-0.110446287727785</v>
      </c>
    </row>
    <row r="72" spans="1:17">
      <c r="A72" t="s">
        <v>213</v>
      </c>
      <c r="B72">
        <v>4.88339810967235</v>
      </c>
      <c r="C72">
        <v>0.50884448317356301</v>
      </c>
      <c r="D72">
        <v>-1.6094403597651701</v>
      </c>
      <c r="E72">
        <v>-1.6679159215224</v>
      </c>
      <c r="F72">
        <v>3.1398712878139801</v>
      </c>
      <c r="G72">
        <v>0.214015782144725</v>
      </c>
      <c r="H72">
        <v>-1.70296013229622</v>
      </c>
      <c r="I72">
        <v>-2.4740919322746802E-2</v>
      </c>
      <c r="J72">
        <v>0.246209921394687</v>
      </c>
      <c r="K72">
        <v>0.33120956242448302</v>
      </c>
      <c r="L72">
        <v>-0.174953087123593</v>
      </c>
      <c r="M72">
        <v>0.37318937488534998</v>
      </c>
      <c r="N72">
        <v>-0.29139861275566398</v>
      </c>
      <c r="O72">
        <v>-0.169439721470866</v>
      </c>
      <c r="P72">
        <v>-2.1104055936111001E-2</v>
      </c>
      <c r="Q72">
        <v>-7.0420181062221601E-2</v>
      </c>
    </row>
    <row r="73" spans="1:17">
      <c r="A73" t="s">
        <v>136</v>
      </c>
      <c r="B73">
        <v>1.16677271031314</v>
      </c>
      <c r="C73">
        <v>1.2047901916446599</v>
      </c>
      <c r="D73">
        <v>-0.16952221267422901</v>
      </c>
      <c r="E73">
        <v>-1.32711385677921</v>
      </c>
      <c r="F73">
        <v>-0.90245319552438497</v>
      </c>
      <c r="G73">
        <v>-0.95321062275474</v>
      </c>
      <c r="H73">
        <v>-0.35685932079990201</v>
      </c>
      <c r="I73">
        <v>-0.44784404268141897</v>
      </c>
      <c r="J73">
        <v>-7.5308378339136506E-2</v>
      </c>
      <c r="K73">
        <v>0.435379887061982</v>
      </c>
      <c r="L73">
        <v>0.19603598886526599</v>
      </c>
      <c r="M73">
        <v>-0.14128790752585299</v>
      </c>
      <c r="N73">
        <v>-2.4740526614918299E-2</v>
      </c>
      <c r="O73">
        <v>4.7788978257322097E-2</v>
      </c>
      <c r="P73">
        <v>9.1729841077278204E-2</v>
      </c>
      <c r="Q73">
        <v>-8.1186831567527096E-2</v>
      </c>
    </row>
    <row r="74" spans="1:17">
      <c r="A74" t="s">
        <v>217</v>
      </c>
      <c r="B74">
        <v>0.10604828564891899</v>
      </c>
      <c r="C74">
        <v>1.8727386149665</v>
      </c>
      <c r="D74">
        <v>-2.2401224081683502</v>
      </c>
      <c r="E74">
        <v>-1.5055001566056501</v>
      </c>
      <c r="F74">
        <v>-1.1390780062257</v>
      </c>
      <c r="G74">
        <v>-3.4981470725351398E-2</v>
      </c>
      <c r="H74">
        <v>0.22421663809707701</v>
      </c>
      <c r="I74">
        <v>0.30035059227970801</v>
      </c>
      <c r="J74">
        <v>4.3079812385329999E-2</v>
      </c>
      <c r="K74">
        <v>2.1675298003146801E-2</v>
      </c>
      <c r="L74">
        <v>0.15132153120449099</v>
      </c>
      <c r="M74">
        <v>4.6143666614049103E-2</v>
      </c>
      <c r="N74">
        <v>0.21780946375844801</v>
      </c>
      <c r="O74">
        <v>0.29029872569916798</v>
      </c>
      <c r="P74">
        <v>-3.0559366815156402E-2</v>
      </c>
      <c r="Q74">
        <v>2.3347436068484401E-2</v>
      </c>
    </row>
    <row r="75" spans="1:17">
      <c r="A75" t="s">
        <v>167</v>
      </c>
      <c r="B75">
        <v>0.202772229751739</v>
      </c>
      <c r="C75">
        <v>-2.48686286847005</v>
      </c>
      <c r="D75">
        <v>-1.68685804468874</v>
      </c>
      <c r="E75">
        <v>1.4039898739674901</v>
      </c>
      <c r="F75">
        <v>-0.83261782310042498</v>
      </c>
      <c r="G75">
        <v>-0.40356509921757899</v>
      </c>
      <c r="H75">
        <v>7.1680014655473898E-2</v>
      </c>
      <c r="I75">
        <v>0.56427491360317505</v>
      </c>
      <c r="J75">
        <v>-0.31342422710808499</v>
      </c>
      <c r="K75">
        <v>-1.12130457331666E-2</v>
      </c>
      <c r="L75">
        <v>-9.9594039066749795E-2</v>
      </c>
      <c r="M75">
        <v>0.29726829074255801</v>
      </c>
      <c r="N75">
        <v>1.54917072149535E-2</v>
      </c>
      <c r="O75">
        <v>-5.2608148292793297E-2</v>
      </c>
      <c r="P75">
        <v>3.0987254487650301E-2</v>
      </c>
      <c r="Q75">
        <v>-7.7237388997817305E-2</v>
      </c>
    </row>
    <row r="76" spans="1:17">
      <c r="A76" t="s">
        <v>145</v>
      </c>
      <c r="B76">
        <v>8.8825604847536894</v>
      </c>
      <c r="C76">
        <v>-0.20300596268919899</v>
      </c>
      <c r="D76">
        <v>2.3829775570141498</v>
      </c>
      <c r="E76">
        <v>-2.54109919517097</v>
      </c>
      <c r="F76">
        <v>-1.4963939715549901</v>
      </c>
      <c r="G76">
        <v>0.39867205203797201</v>
      </c>
      <c r="H76">
        <v>-0.59780807481890097</v>
      </c>
      <c r="I76">
        <v>-0.27203452899140901</v>
      </c>
      <c r="J76">
        <v>0.100928873442413</v>
      </c>
      <c r="K76">
        <v>1.3033988612360801</v>
      </c>
      <c r="L76">
        <v>0.27600536840772799</v>
      </c>
      <c r="M76">
        <v>6.8539815959793596E-2</v>
      </c>
      <c r="N76">
        <v>0.51253996311709304</v>
      </c>
      <c r="O76">
        <v>0.19433822770208201</v>
      </c>
      <c r="P76">
        <v>-2.7316254672085098E-3</v>
      </c>
      <c r="Q76">
        <v>5.0328402663295198E-2</v>
      </c>
    </row>
    <row r="77" spans="1:17">
      <c r="A77" t="s">
        <v>158</v>
      </c>
      <c r="B77">
        <v>0.34042274182273902</v>
      </c>
      <c r="C77">
        <v>-0.72228545017423496</v>
      </c>
      <c r="D77">
        <v>0.29138371288923598</v>
      </c>
      <c r="E77">
        <v>-0.47021121487030498</v>
      </c>
      <c r="F77">
        <v>-0.16069477026404</v>
      </c>
      <c r="G77">
        <v>0.25125197732098098</v>
      </c>
      <c r="H77">
        <v>0.42147569764318499</v>
      </c>
      <c r="I77">
        <v>8.9824961760231095E-2</v>
      </c>
      <c r="J77">
        <v>-0.27691344119524303</v>
      </c>
      <c r="K77">
        <v>-0.53281286603740996</v>
      </c>
      <c r="L77">
        <v>-0.17287337996153099</v>
      </c>
      <c r="M77">
        <v>0.57267196443058699</v>
      </c>
      <c r="N77">
        <v>1.73478064336294E-2</v>
      </c>
      <c r="O77">
        <v>-3.2953254708872198E-2</v>
      </c>
      <c r="P77">
        <v>-6.2008391181080404E-3</v>
      </c>
      <c r="Q77">
        <v>-2.5245988303126399E-2</v>
      </c>
    </row>
    <row r="78" spans="1:17">
      <c r="A78" t="s">
        <v>225</v>
      </c>
      <c r="B78">
        <v>1.6181150340416499</v>
      </c>
      <c r="C78">
        <v>-1.7537545324536901</v>
      </c>
      <c r="D78">
        <v>0.33240205095824599</v>
      </c>
      <c r="E78">
        <v>-1.6394824832199799</v>
      </c>
      <c r="F78">
        <v>-1.68002332535571</v>
      </c>
      <c r="G78">
        <v>0.59523196510979803</v>
      </c>
      <c r="H78">
        <v>0.48712551138709997</v>
      </c>
      <c r="I78">
        <v>0.35271166059464398</v>
      </c>
      <c r="J78">
        <v>-2.9981322091658501E-2</v>
      </c>
      <c r="K78">
        <v>-0.48458655716471499</v>
      </c>
      <c r="L78">
        <v>-7.0432428943239506E-2</v>
      </c>
      <c r="M78">
        <v>6.61044739717567E-2</v>
      </c>
      <c r="N78">
        <v>0.38090666257016398</v>
      </c>
      <c r="O78">
        <v>-0.16084529335628001</v>
      </c>
      <c r="P78">
        <v>5.5231413096003198E-2</v>
      </c>
      <c r="Q78">
        <v>1.1173318801857301E-2</v>
      </c>
    </row>
    <row r="79" spans="1:17">
      <c r="A79" t="s">
        <v>64</v>
      </c>
      <c r="B79">
        <v>-1.20029587989674</v>
      </c>
      <c r="C79">
        <v>5.0901074743260298E-2</v>
      </c>
      <c r="D79">
        <v>0.183041831652558</v>
      </c>
      <c r="E79">
        <v>-0.418771498169275</v>
      </c>
      <c r="F79">
        <v>-5.14411164590921E-2</v>
      </c>
      <c r="G79">
        <v>-0.15806586639340101</v>
      </c>
      <c r="H79">
        <v>-0.55222045645691598</v>
      </c>
      <c r="I79">
        <v>-0.24294205158448201</v>
      </c>
      <c r="J79">
        <v>0.41303781267742501</v>
      </c>
      <c r="K79">
        <v>-0.38484656403446599</v>
      </c>
      <c r="L79">
        <v>-6.1330750483093603E-2</v>
      </c>
      <c r="M79">
        <v>-9.5755653276676206E-2</v>
      </c>
      <c r="N79">
        <v>-0.10871023552221599</v>
      </c>
      <c r="O79">
        <v>0.172757005435586</v>
      </c>
      <c r="P79">
        <v>5.7949482584532697E-2</v>
      </c>
      <c r="Q79">
        <v>8.0320779696590502E-2</v>
      </c>
    </row>
    <row r="80" spans="1:17">
      <c r="A80" t="s">
        <v>55</v>
      </c>
      <c r="B80">
        <v>-1.85786432246891</v>
      </c>
      <c r="C80">
        <v>0.37594412827900597</v>
      </c>
      <c r="D80">
        <v>0.24821516584721701</v>
      </c>
      <c r="E80">
        <v>0.53760366584167296</v>
      </c>
      <c r="F80">
        <v>0.49640671520630603</v>
      </c>
      <c r="G80">
        <v>-0.26338689894879003</v>
      </c>
      <c r="H80">
        <v>-0.32052718403639702</v>
      </c>
      <c r="I80">
        <v>-0.39558218460522399</v>
      </c>
      <c r="J80">
        <v>-6.5118202069107095E-2</v>
      </c>
      <c r="K80">
        <v>-6.5680368716600199E-2</v>
      </c>
      <c r="L80">
        <v>0.44040113734133202</v>
      </c>
      <c r="M80">
        <v>0.17624042068111301</v>
      </c>
      <c r="N80">
        <v>-5.4588811960047903E-2</v>
      </c>
      <c r="O80">
        <v>0.12615484482755401</v>
      </c>
      <c r="P80">
        <v>6.16544739520445E-2</v>
      </c>
      <c r="Q80">
        <v>6.0023524127209398E-2</v>
      </c>
    </row>
    <row r="81" spans="1:17">
      <c r="A81" t="s">
        <v>154</v>
      </c>
      <c r="B81">
        <v>-0.82089739109855098</v>
      </c>
      <c r="C81">
        <v>-1.11165491487732</v>
      </c>
      <c r="D81">
        <v>-1.03494441636603</v>
      </c>
      <c r="E81">
        <v>0.86499137695598605</v>
      </c>
      <c r="F81">
        <v>-0.41553833596874101</v>
      </c>
      <c r="G81">
        <v>-0.30930734069166199</v>
      </c>
      <c r="H81">
        <v>-0.62340127118467903</v>
      </c>
      <c r="I81">
        <v>0.273639397386086</v>
      </c>
      <c r="J81">
        <v>-0.410800366251178</v>
      </c>
      <c r="K81">
        <v>-0.28703804767716701</v>
      </c>
      <c r="L81">
        <v>0.471977069593502</v>
      </c>
      <c r="M81">
        <v>-0.401134069234236</v>
      </c>
      <c r="N81">
        <v>-6.6355798369310104E-2</v>
      </c>
      <c r="O81">
        <v>-9.0054622069386803E-4</v>
      </c>
      <c r="P81">
        <v>-5.8236864249767997E-2</v>
      </c>
      <c r="Q81">
        <v>1.9529578264766301E-2</v>
      </c>
    </row>
    <row r="82" spans="1:17">
      <c r="A82" t="s">
        <v>195</v>
      </c>
      <c r="B82">
        <v>-1.1683141949300699</v>
      </c>
      <c r="C82">
        <v>-1.04911324696078</v>
      </c>
      <c r="D82">
        <v>1.78846878487758</v>
      </c>
      <c r="E82">
        <v>-2.34233687684325</v>
      </c>
      <c r="F82">
        <v>-1.3704933270742301</v>
      </c>
      <c r="G82">
        <v>0.79513778258559498</v>
      </c>
      <c r="H82">
        <v>0.25281452748954802</v>
      </c>
      <c r="I82">
        <v>0.35224129743347998</v>
      </c>
      <c r="J82">
        <v>-5.6352146462405203E-2</v>
      </c>
      <c r="K82">
        <v>0.115789003097323</v>
      </c>
      <c r="L82">
        <v>-0.41635270774174499</v>
      </c>
      <c r="M82">
        <v>0.27696058546680502</v>
      </c>
      <c r="N82">
        <v>0.12646713248189101</v>
      </c>
      <c r="O82">
        <v>-0.13792504984992601</v>
      </c>
      <c r="P82">
        <v>5.64791874699987E-2</v>
      </c>
      <c r="Q82">
        <v>8.59414088435273E-2</v>
      </c>
    </row>
    <row r="83" spans="1:17">
      <c r="A83" t="s">
        <v>58</v>
      </c>
      <c r="B83">
        <v>1.97711593863101</v>
      </c>
      <c r="C83">
        <v>-0.26845043359425802</v>
      </c>
      <c r="D83">
        <v>-2.3081026771796198</v>
      </c>
      <c r="E83">
        <v>-9.2990581385086604E-2</v>
      </c>
      <c r="F83">
        <v>0.46442147062624101</v>
      </c>
      <c r="G83">
        <v>0.280850369838123</v>
      </c>
      <c r="H83">
        <v>0.40155109979384701</v>
      </c>
      <c r="I83">
        <v>-0.38671632138150502</v>
      </c>
      <c r="J83">
        <v>0.47830454453169702</v>
      </c>
      <c r="K83">
        <v>0.49274186181468999</v>
      </c>
      <c r="L83">
        <v>-0.226685171703606</v>
      </c>
      <c r="M83">
        <v>-0.45444806358835999</v>
      </c>
      <c r="N83">
        <v>6.0015989037877297E-2</v>
      </c>
      <c r="O83">
        <v>-2.45603573881432E-2</v>
      </c>
      <c r="P83">
        <v>0.15074232495992099</v>
      </c>
      <c r="Q83">
        <v>2.7696871990736702E-3</v>
      </c>
    </row>
    <row r="84" spans="1:17">
      <c r="A84" t="s">
        <v>70</v>
      </c>
      <c r="B84">
        <v>4.4620012143466399</v>
      </c>
      <c r="C84">
        <v>5.1220199098020096</v>
      </c>
      <c r="D84">
        <v>-0.51629641196408005</v>
      </c>
      <c r="E84">
        <v>-2.5211177609087101E-2</v>
      </c>
      <c r="F84">
        <v>-0.51215589111163196</v>
      </c>
      <c r="G84">
        <v>0.18978737501604701</v>
      </c>
      <c r="H84">
        <v>4.7754583735817098E-2</v>
      </c>
      <c r="I84">
        <v>0.43799879303322498</v>
      </c>
      <c r="J84">
        <v>-7.4174795567680002E-2</v>
      </c>
      <c r="K84">
        <v>0.57662656712703098</v>
      </c>
      <c r="L84">
        <v>0.63584506127377105</v>
      </c>
      <c r="M84">
        <v>-0.47212267854986401</v>
      </c>
      <c r="N84">
        <v>-0.41107941259015301</v>
      </c>
      <c r="O84">
        <v>-0.29599590867123099</v>
      </c>
      <c r="P84">
        <v>2.4798098822360601E-2</v>
      </c>
      <c r="Q84">
        <v>-9.3135446440100994E-2</v>
      </c>
    </row>
    <row r="85" spans="1:17">
      <c r="A85" t="s">
        <v>138</v>
      </c>
      <c r="B85">
        <v>-1.24139555166579</v>
      </c>
      <c r="C85">
        <v>1.2245516482215799</v>
      </c>
      <c r="D85">
        <v>-0.12896306375580899</v>
      </c>
      <c r="E85">
        <v>-0.28385235107322399</v>
      </c>
      <c r="F85">
        <v>-0.13305936149463801</v>
      </c>
      <c r="G85">
        <v>0.32618325399794301</v>
      </c>
      <c r="H85">
        <v>-0.446595359162757</v>
      </c>
      <c r="I85">
        <v>0.11508363153170099</v>
      </c>
      <c r="J85">
        <v>-0.381851567538606</v>
      </c>
      <c r="K85">
        <v>-0.18232651068482</v>
      </c>
      <c r="L85">
        <v>0.36468099569003298</v>
      </c>
      <c r="M85">
        <v>-0.19251901753322501</v>
      </c>
      <c r="N85">
        <v>0.23340735101672899</v>
      </c>
      <c r="O85">
        <v>-5.2201871267665498E-2</v>
      </c>
      <c r="P85">
        <v>-4.2671712679868301E-2</v>
      </c>
      <c r="Q85">
        <v>2.4480284721738101E-2</v>
      </c>
    </row>
    <row r="86" spans="1:17">
      <c r="A86" t="s">
        <v>47</v>
      </c>
      <c r="B86">
        <v>2.1409699630210599</v>
      </c>
      <c r="C86">
        <v>-0.36450755080552899</v>
      </c>
      <c r="D86">
        <v>-0.56024395121661197</v>
      </c>
      <c r="E86">
        <v>1.19306459871407</v>
      </c>
      <c r="F86">
        <v>-0.97749092569506402</v>
      </c>
      <c r="G86">
        <v>-0.68747184602019795</v>
      </c>
      <c r="H86">
        <v>-1.36465776379547</v>
      </c>
      <c r="I86">
        <v>-5.4877270469746303E-2</v>
      </c>
      <c r="J86">
        <v>-0.29761018796657801</v>
      </c>
      <c r="K86">
        <v>-0.36512786560233201</v>
      </c>
      <c r="L86">
        <v>-0.185174168230721</v>
      </c>
      <c r="M86">
        <v>-0.77592906648494897</v>
      </c>
      <c r="N86">
        <v>1.5261362551876E-2</v>
      </c>
      <c r="O86">
        <v>1.1907556903453799E-2</v>
      </c>
      <c r="P86">
        <v>-4.6346835251255304E-3</v>
      </c>
      <c r="Q86">
        <v>1.17339856637413E-2</v>
      </c>
    </row>
    <row r="87" spans="1:17">
      <c r="A87" t="s">
        <v>161</v>
      </c>
      <c r="B87">
        <v>-2.67598271671099</v>
      </c>
      <c r="C87">
        <v>-0.66917914239994902</v>
      </c>
      <c r="D87">
        <v>-2.21271279383972</v>
      </c>
      <c r="E87">
        <v>0.71859143714640705</v>
      </c>
      <c r="F87">
        <v>6.3534220293743393E-2</v>
      </c>
      <c r="G87">
        <v>1.10134921047478</v>
      </c>
      <c r="H87">
        <v>0.312952083615888</v>
      </c>
      <c r="I87">
        <v>0.83609453594151195</v>
      </c>
      <c r="J87">
        <v>0.39267592900847698</v>
      </c>
      <c r="K87">
        <v>0.67642730362189596</v>
      </c>
      <c r="L87">
        <v>-0.30571459856316602</v>
      </c>
      <c r="M87">
        <v>-0.20085647459234801</v>
      </c>
      <c r="N87">
        <v>-0.28720896324886303</v>
      </c>
      <c r="O87">
        <v>0.208195911049011</v>
      </c>
      <c r="P87">
        <v>-5.3895832351875797E-2</v>
      </c>
      <c r="Q87">
        <v>2.7275468346491999E-2</v>
      </c>
    </row>
    <row r="88" spans="1:17">
      <c r="A88" t="s">
        <v>29</v>
      </c>
      <c r="B88">
        <v>5.1455523005210297</v>
      </c>
      <c r="C88">
        <v>-2.80827814174273</v>
      </c>
      <c r="D88">
        <v>-2.54463556179891</v>
      </c>
      <c r="E88">
        <v>-1.8606263083428101</v>
      </c>
      <c r="F88">
        <v>1.3953788783065599</v>
      </c>
      <c r="G88">
        <v>-0.39660718226712</v>
      </c>
      <c r="H88">
        <v>-0.13680469707132301</v>
      </c>
      <c r="I88">
        <v>-0.55000298400349701</v>
      </c>
      <c r="J88">
        <v>0.37513543197767701</v>
      </c>
      <c r="K88">
        <v>-0.54201735976117704</v>
      </c>
      <c r="L88">
        <v>-0.25305586319462098</v>
      </c>
      <c r="M88">
        <v>0.45435722582336002</v>
      </c>
      <c r="N88">
        <v>-9.2478957167296094E-2</v>
      </c>
      <c r="O88">
        <v>-5.6201424327131301E-2</v>
      </c>
      <c r="P88">
        <v>6.5458745336521905E-4</v>
      </c>
      <c r="Q88">
        <v>-8.5003280448574095E-2</v>
      </c>
    </row>
    <row r="89" spans="1:17">
      <c r="A89" t="s">
        <v>108</v>
      </c>
      <c r="B89">
        <v>-1.36046767082153</v>
      </c>
      <c r="C89">
        <v>0.161659686711944</v>
      </c>
      <c r="D89">
        <v>-0.57384294429511296</v>
      </c>
      <c r="E89">
        <v>-1.19691911070426</v>
      </c>
      <c r="F89">
        <v>0.90608034119439995</v>
      </c>
      <c r="G89">
        <v>-0.77229950248078405</v>
      </c>
      <c r="H89">
        <v>-0.40243711130905502</v>
      </c>
      <c r="I89">
        <v>-0.19014422316992399</v>
      </c>
      <c r="J89">
        <v>-0.66447912001665799</v>
      </c>
      <c r="K89">
        <v>0.212426691477585</v>
      </c>
      <c r="L89">
        <v>0.35193455720177502</v>
      </c>
      <c r="M89">
        <v>-3.8978021683296402E-4</v>
      </c>
      <c r="N89">
        <v>2.93409018371414E-2</v>
      </c>
      <c r="O89">
        <v>7.5516438448475304E-2</v>
      </c>
      <c r="P89">
        <v>-0.10179571859491</v>
      </c>
      <c r="Q89">
        <v>1.43580978550718E-3</v>
      </c>
    </row>
    <row r="90" spans="1:17">
      <c r="A90" t="s">
        <v>125</v>
      </c>
      <c r="B90">
        <v>-1.24138863592263</v>
      </c>
      <c r="C90">
        <v>-1.19133861563601</v>
      </c>
      <c r="D90">
        <v>-0.28447451648628502</v>
      </c>
      <c r="E90">
        <v>0.20226499157303399</v>
      </c>
      <c r="F90">
        <v>0.81795043249469201</v>
      </c>
      <c r="G90">
        <v>-0.59648489491365597</v>
      </c>
      <c r="H90">
        <v>-0.270336490699014</v>
      </c>
      <c r="I90">
        <v>-1.45997554993749E-2</v>
      </c>
      <c r="J90">
        <v>-0.47702606051490098</v>
      </c>
      <c r="K90">
        <v>0.37775319763152698</v>
      </c>
      <c r="L90">
        <v>0.27459439764052002</v>
      </c>
      <c r="M90">
        <v>0.27879821810188299</v>
      </c>
      <c r="N90">
        <v>5.95954276284738E-2</v>
      </c>
      <c r="O90">
        <v>9.7970526832587099E-2</v>
      </c>
      <c r="P90">
        <v>-3.2196145951788102E-2</v>
      </c>
      <c r="Q90">
        <v>3.5509679480654602E-2</v>
      </c>
    </row>
    <row r="91" spans="1:17">
      <c r="A91" t="s">
        <v>137</v>
      </c>
      <c r="B91">
        <v>1.70710845270691</v>
      </c>
      <c r="C91">
        <v>-2.6161889261500701</v>
      </c>
      <c r="D91">
        <v>-2.4038925046672199</v>
      </c>
      <c r="E91">
        <v>-2.23999793312802</v>
      </c>
      <c r="F91">
        <v>-2.0098203564388601</v>
      </c>
      <c r="G91">
        <v>0.34577335272286402</v>
      </c>
      <c r="H91">
        <v>0.19325690452517699</v>
      </c>
      <c r="I91">
        <v>0.791588918257083</v>
      </c>
      <c r="J91">
        <v>1.0149071854648599</v>
      </c>
      <c r="K91">
        <v>-0.62122753275986498</v>
      </c>
      <c r="L91">
        <v>0.99477888176469298</v>
      </c>
      <c r="M91">
        <v>-0.201553917905965</v>
      </c>
      <c r="N91">
        <v>7.1688633630152293E-2</v>
      </c>
      <c r="O91">
        <v>-0.107215713787365</v>
      </c>
      <c r="P91">
        <v>0.141297924784579</v>
      </c>
      <c r="Q91">
        <v>3.7673579188199401E-4</v>
      </c>
    </row>
    <row r="92" spans="1:17">
      <c r="A92" t="s">
        <v>23</v>
      </c>
      <c r="B92">
        <v>2.37158389408199</v>
      </c>
      <c r="C92">
        <v>-1.2448089339825501</v>
      </c>
      <c r="D92">
        <v>-0.38089594475160299</v>
      </c>
      <c r="E92">
        <v>-1.2833744816044601</v>
      </c>
      <c r="F92">
        <v>1.31845861293641</v>
      </c>
      <c r="G92">
        <v>-0.53732483080026205</v>
      </c>
      <c r="H92">
        <v>-0.98214052392989404</v>
      </c>
      <c r="I92">
        <v>0.117170617669348</v>
      </c>
      <c r="J92">
        <v>-0.39716153300946999</v>
      </c>
      <c r="K92">
        <v>0.32867507763248299</v>
      </c>
      <c r="L92">
        <v>-0.29886925414880999</v>
      </c>
      <c r="M92">
        <v>-0.48177882106455899</v>
      </c>
      <c r="N92">
        <v>-0.189787732543308</v>
      </c>
      <c r="O92">
        <v>-5.7042661479866703E-2</v>
      </c>
      <c r="P92">
        <v>-2.5648118420865802E-2</v>
      </c>
      <c r="Q92">
        <v>6.2204572194368001E-2</v>
      </c>
    </row>
    <row r="93" spans="1:17">
      <c r="A93" t="s">
        <v>172</v>
      </c>
      <c r="B93">
        <v>-1.91393479611082</v>
      </c>
      <c r="C93">
        <v>0.11654806481199401</v>
      </c>
      <c r="D93">
        <v>9.3371879876925398E-2</v>
      </c>
      <c r="E93">
        <v>-0.62194982287947498</v>
      </c>
      <c r="F93">
        <v>-0.435712246642112</v>
      </c>
      <c r="G93">
        <v>0.87060652491156298</v>
      </c>
      <c r="H93">
        <v>6.8811390252503601E-2</v>
      </c>
      <c r="I93">
        <v>-0.32778499536286898</v>
      </c>
      <c r="J93">
        <v>-0.225539434693455</v>
      </c>
      <c r="K93">
        <v>1.7455409649243799E-2</v>
      </c>
      <c r="L93">
        <v>1.2216132197359E-2</v>
      </c>
      <c r="M93">
        <v>-5.1785607788764801E-2</v>
      </c>
      <c r="N93">
        <v>-3.0706777221733299E-2</v>
      </c>
      <c r="O93">
        <v>-0.15529442587794001</v>
      </c>
      <c r="P93">
        <v>-7.61821416918179E-3</v>
      </c>
      <c r="Q93">
        <v>-4.72163864726124E-2</v>
      </c>
    </row>
    <row r="94" spans="1:17">
      <c r="A94" t="s">
        <v>48</v>
      </c>
      <c r="B94">
        <v>2.09398377049776</v>
      </c>
      <c r="C94">
        <v>-2.7650872531872701</v>
      </c>
      <c r="D94">
        <v>-0.50137652846732395</v>
      </c>
      <c r="E94">
        <v>2.6981037540064099</v>
      </c>
      <c r="F94">
        <v>-0.72604259025721496</v>
      </c>
      <c r="G94">
        <v>-0.752724914744067</v>
      </c>
      <c r="H94">
        <v>1.0404005192694701</v>
      </c>
      <c r="I94">
        <v>6.1317431229217699E-2</v>
      </c>
      <c r="J94">
        <v>-0.65470601198640899</v>
      </c>
      <c r="K94">
        <v>-0.387044416161067</v>
      </c>
      <c r="L94">
        <v>0.26881850991836798</v>
      </c>
      <c r="M94">
        <v>0.49505813636409401</v>
      </c>
      <c r="N94">
        <v>-0.18557135012457501</v>
      </c>
      <c r="O94">
        <v>-3.6185249972968098E-2</v>
      </c>
      <c r="P94">
        <v>-5.0642404140969099E-2</v>
      </c>
      <c r="Q94">
        <v>7.1477556682605595E-2</v>
      </c>
    </row>
    <row r="95" spans="1:17">
      <c r="A95" t="s">
        <v>62</v>
      </c>
      <c r="B95">
        <v>0.730595365886479</v>
      </c>
      <c r="C95">
        <v>-0.92879859626926697</v>
      </c>
      <c r="D95">
        <v>3.1223945371009698</v>
      </c>
      <c r="E95">
        <v>-4.35599370986405</v>
      </c>
      <c r="F95">
        <v>0.314592522392591</v>
      </c>
      <c r="G95">
        <v>-0.56214089250447996</v>
      </c>
      <c r="H95">
        <v>1.21820643044192</v>
      </c>
      <c r="I95">
        <v>0.99455058837896004</v>
      </c>
      <c r="J95">
        <v>-1.1925565990483999</v>
      </c>
      <c r="K95">
        <v>-0.43960420891381902</v>
      </c>
      <c r="L95">
        <v>-0.97541143041034395</v>
      </c>
      <c r="M95">
        <v>-0.307703202373239</v>
      </c>
      <c r="N95">
        <v>-0.27395505384594698</v>
      </c>
      <c r="O95">
        <v>0.13859787557696299</v>
      </c>
      <c r="P95">
        <v>-0.144264492834772</v>
      </c>
      <c r="Q95">
        <v>-3.5523287749327503E-2</v>
      </c>
    </row>
    <row r="96" spans="1:17">
      <c r="A96" t="s">
        <v>192</v>
      </c>
      <c r="B96">
        <v>-0.13660696333474101</v>
      </c>
      <c r="C96">
        <v>-0.51381759560819396</v>
      </c>
      <c r="D96">
        <v>0.81476507357824801</v>
      </c>
      <c r="E96">
        <v>-0.969747735756329</v>
      </c>
      <c r="F96">
        <v>-0.79790372216457195</v>
      </c>
      <c r="G96">
        <v>-0.543537118646227</v>
      </c>
      <c r="H96">
        <v>0.10388454843943799</v>
      </c>
      <c r="I96">
        <v>-7.3300066881023404E-2</v>
      </c>
      <c r="J96">
        <v>-0.17562112087936099</v>
      </c>
      <c r="K96">
        <v>0.217184369018977</v>
      </c>
      <c r="L96">
        <v>0.11368414665290701</v>
      </c>
      <c r="M96">
        <v>-0.181608201687494</v>
      </c>
      <c r="N96">
        <v>1.3465493111982901E-2</v>
      </c>
      <c r="O96">
        <v>0.15648861468181199</v>
      </c>
      <c r="P96">
        <v>8.4232010744386895E-2</v>
      </c>
      <c r="Q96">
        <v>0.140936373039766</v>
      </c>
    </row>
    <row r="97" spans="1:17">
      <c r="A97" t="s">
        <v>237</v>
      </c>
      <c r="B97">
        <v>10.5071773495351</v>
      </c>
      <c r="C97">
        <v>0.79156542084986403</v>
      </c>
      <c r="D97">
        <v>3.5998620984706999</v>
      </c>
      <c r="E97">
        <v>1.7213607942345499</v>
      </c>
      <c r="F97">
        <v>-2.0503272111509401</v>
      </c>
      <c r="G97">
        <v>0.29804333074044198</v>
      </c>
      <c r="H97">
        <v>1.0529048941319701</v>
      </c>
      <c r="I97">
        <v>8.80528012519078E-2</v>
      </c>
      <c r="J97">
        <v>0.27035809012886902</v>
      </c>
      <c r="K97">
        <v>0.33155741656728899</v>
      </c>
      <c r="L97">
        <v>0.28101743785184602</v>
      </c>
      <c r="M97">
        <v>0.48363404067793803</v>
      </c>
      <c r="N97">
        <v>-0.61636712221321799</v>
      </c>
      <c r="O97">
        <v>0.46198540242255198</v>
      </c>
      <c r="P97">
        <v>2.1517102299209299E-2</v>
      </c>
      <c r="Q97">
        <v>-0.11643815687948</v>
      </c>
    </row>
    <row r="98" spans="1:17">
      <c r="A98" t="s">
        <v>144</v>
      </c>
      <c r="B98">
        <v>-1.71698119523447</v>
      </c>
      <c r="C98">
        <v>0.98586064212972302</v>
      </c>
      <c r="D98">
        <v>-1.73490447437961</v>
      </c>
      <c r="E98">
        <v>-0.52543716596451695</v>
      </c>
      <c r="F98">
        <v>1.01426532719026</v>
      </c>
      <c r="G98">
        <v>0.41992116920876299</v>
      </c>
      <c r="H98">
        <v>-8.2613451988858295E-3</v>
      </c>
      <c r="I98">
        <v>-6.0188014006288697E-2</v>
      </c>
      <c r="J98">
        <v>-0.19910592581589601</v>
      </c>
      <c r="K98">
        <v>0.25798967206738799</v>
      </c>
      <c r="L98">
        <v>-0.116723106111207</v>
      </c>
      <c r="M98">
        <v>0.23804496691364699</v>
      </c>
      <c r="N98">
        <v>1.48547400259166E-2</v>
      </c>
      <c r="O98">
        <v>0.108066890152796</v>
      </c>
      <c r="P98">
        <v>-7.8554508227260594E-2</v>
      </c>
      <c r="Q98">
        <v>-2.62122172387486E-2</v>
      </c>
    </row>
    <row r="99" spans="1:17">
      <c r="A99" t="s">
        <v>211</v>
      </c>
      <c r="B99">
        <v>-0.96593937784403106</v>
      </c>
      <c r="C99">
        <v>-1.2954970481824699</v>
      </c>
      <c r="D99">
        <v>-0.68680901774459002</v>
      </c>
      <c r="E99">
        <v>-0.70233364185049996</v>
      </c>
      <c r="F99">
        <v>0.62624119128792699</v>
      </c>
      <c r="G99">
        <v>-6.7417419808618803E-3</v>
      </c>
      <c r="H99">
        <v>-0.260231999093264</v>
      </c>
      <c r="I99">
        <v>0.55077833772655505</v>
      </c>
      <c r="J99">
        <v>-0.21354275930235</v>
      </c>
      <c r="K99">
        <v>0.36242662686557098</v>
      </c>
      <c r="L99">
        <v>0.27570273995026801</v>
      </c>
      <c r="M99">
        <v>0.36053461811602999</v>
      </c>
      <c r="N99">
        <v>0.10326167987440101</v>
      </c>
      <c r="O99">
        <v>1.30587245356919E-2</v>
      </c>
      <c r="P99">
        <v>-1.5914751740033199E-2</v>
      </c>
      <c r="Q99">
        <v>-4.8139011137290503E-3</v>
      </c>
    </row>
    <row r="100" spans="1:17">
      <c r="A100" t="s">
        <v>35</v>
      </c>
      <c r="B100">
        <v>-0.55841515647346696</v>
      </c>
      <c r="C100">
        <v>-1.0890969446687699</v>
      </c>
      <c r="D100">
        <v>-1.1997007562376101</v>
      </c>
      <c r="E100">
        <v>-0.45750222327009199</v>
      </c>
      <c r="F100">
        <v>1.0206078293376899</v>
      </c>
      <c r="G100">
        <v>5.8287812598144202E-2</v>
      </c>
      <c r="H100">
        <v>-2.14264332834493E-2</v>
      </c>
      <c r="I100">
        <v>0.81635540669923401</v>
      </c>
      <c r="J100">
        <v>0.28711501746632301</v>
      </c>
      <c r="K100">
        <v>0.297844466178322</v>
      </c>
      <c r="L100">
        <v>-0.26367397579493002</v>
      </c>
      <c r="M100">
        <v>-1.31838036995728E-2</v>
      </c>
      <c r="N100">
        <v>-0.146089185822635</v>
      </c>
      <c r="O100">
        <v>6.8725624457759094E-2</v>
      </c>
      <c r="P100">
        <v>-6.4189969048268E-3</v>
      </c>
      <c r="Q100">
        <v>-5.9898136854745501E-2</v>
      </c>
    </row>
    <row r="101" spans="1:17">
      <c r="A101" t="s">
        <v>90</v>
      </c>
      <c r="B101">
        <v>4.7694702207723498</v>
      </c>
      <c r="C101">
        <v>-2.2435156384866399</v>
      </c>
      <c r="D101">
        <v>-2.38780728816123</v>
      </c>
      <c r="E101">
        <v>-0.36811166521879901</v>
      </c>
      <c r="F101">
        <v>0.30076037121180998</v>
      </c>
      <c r="G101">
        <v>-0.64727066123156196</v>
      </c>
      <c r="H101">
        <v>6.5624103939926501E-2</v>
      </c>
      <c r="I101">
        <v>-1.19466784146472</v>
      </c>
      <c r="J101">
        <v>0.334873138011893</v>
      </c>
      <c r="K101">
        <v>0.252098377205554</v>
      </c>
      <c r="L101">
        <v>-5.9549729265716098E-2</v>
      </c>
      <c r="M101">
        <v>-0.23181848541267899</v>
      </c>
      <c r="N101">
        <v>-9.0095035839595106E-2</v>
      </c>
      <c r="O101">
        <v>-0.13236834673857101</v>
      </c>
      <c r="P101">
        <v>0.13225123852911899</v>
      </c>
      <c r="Q101">
        <v>4.4258879557953601E-2</v>
      </c>
    </row>
    <row r="102" spans="1:17">
      <c r="A102" t="s">
        <v>24</v>
      </c>
      <c r="B102">
        <v>0.32498427338174701</v>
      </c>
      <c r="C102">
        <v>3.3881026206900602</v>
      </c>
      <c r="D102">
        <v>-1.18917428078181</v>
      </c>
      <c r="E102">
        <v>0.52240072804746396</v>
      </c>
      <c r="F102">
        <v>-4.2209631567937901E-3</v>
      </c>
      <c r="G102">
        <v>0.11257223015500099</v>
      </c>
      <c r="H102">
        <v>-7.5426706813134195E-2</v>
      </c>
      <c r="I102">
        <v>-0.282728592638471</v>
      </c>
      <c r="J102">
        <v>-0.177987065709141</v>
      </c>
      <c r="K102">
        <v>-1.7411869797891201E-2</v>
      </c>
      <c r="L102">
        <v>-0.17040039958216299</v>
      </c>
      <c r="M102">
        <v>-0.102205698569066</v>
      </c>
      <c r="N102">
        <v>0.27793180739297602</v>
      </c>
      <c r="O102">
        <v>-2.35439989843945E-2</v>
      </c>
      <c r="P102">
        <v>-6.5865293143539297E-2</v>
      </c>
      <c r="Q102">
        <v>-1.93657332740719E-2</v>
      </c>
    </row>
    <row r="103" spans="1:17">
      <c r="A103" t="s">
        <v>126</v>
      </c>
      <c r="B103">
        <v>1.2639697761558599</v>
      </c>
      <c r="C103">
        <v>2.7374277002949501E-2</v>
      </c>
      <c r="D103">
        <v>-0.69800103075066</v>
      </c>
      <c r="E103">
        <v>-8.3665678788402101E-2</v>
      </c>
      <c r="F103">
        <v>-2.3010345800454701E-2</v>
      </c>
      <c r="G103">
        <v>-3.4436032503703397E-2</v>
      </c>
      <c r="H103">
        <v>1.22814090841879E-2</v>
      </c>
      <c r="I103">
        <v>5.4632858874324501E-2</v>
      </c>
      <c r="J103">
        <v>-4.9357794690965399E-2</v>
      </c>
      <c r="K103">
        <v>-9.9597710053114692E-3</v>
      </c>
      <c r="L103">
        <v>7.3338853970134404E-3</v>
      </c>
      <c r="M103">
        <v>2.0103880869149202E-2</v>
      </c>
      <c r="N103">
        <v>1.39202716164913E-2</v>
      </c>
      <c r="O103">
        <v>1.6888118735110001E-2</v>
      </c>
      <c r="P103">
        <v>4.4054682906175002E-4</v>
      </c>
      <c r="Q103">
        <v>4.01783393665937E-3</v>
      </c>
    </row>
    <row r="104" spans="1:17">
      <c r="A104" t="s">
        <v>264</v>
      </c>
      <c r="B104">
        <v>-0.76485905412814703</v>
      </c>
      <c r="C104">
        <v>-1.4309140606838999</v>
      </c>
      <c r="D104">
        <v>2.4474051002202502</v>
      </c>
      <c r="E104">
        <v>0.75641715446510704</v>
      </c>
      <c r="F104">
        <v>0.39316716880549601</v>
      </c>
      <c r="G104">
        <v>-0.344933375534756</v>
      </c>
      <c r="H104">
        <v>0.92414429309398705</v>
      </c>
      <c r="I104">
        <v>-0.25050956787748702</v>
      </c>
      <c r="J104">
        <v>0.13039416598234099</v>
      </c>
      <c r="K104">
        <v>0.71766258284779105</v>
      </c>
      <c r="L104">
        <v>8.5520257702744101E-2</v>
      </c>
      <c r="M104">
        <v>-0.35656404922394602</v>
      </c>
      <c r="N104">
        <v>-2.5042349806567998E-2</v>
      </c>
      <c r="O104">
        <v>-0.19551347714268599</v>
      </c>
      <c r="P104">
        <v>-4.95078955393276E-2</v>
      </c>
      <c r="Q104">
        <v>5.4645208807653202E-2</v>
      </c>
    </row>
    <row r="105" spans="1:17">
      <c r="A105" t="s">
        <v>248</v>
      </c>
      <c r="B105">
        <v>-1.1558668023349501</v>
      </c>
      <c r="C105">
        <v>-0.69243600193708399</v>
      </c>
      <c r="D105">
        <v>2.42380095875028</v>
      </c>
      <c r="E105">
        <v>0.48069115023720399</v>
      </c>
      <c r="F105">
        <v>0.48700440198787298</v>
      </c>
      <c r="G105">
        <v>6.6005023876687399E-2</v>
      </c>
      <c r="H105">
        <v>0.808841581937081</v>
      </c>
      <c r="I105">
        <v>-0.22051717222466899</v>
      </c>
      <c r="J105">
        <v>0.39469462664833499</v>
      </c>
      <c r="K105">
        <v>0.37006388196520901</v>
      </c>
      <c r="L105">
        <v>-4.5399329458912098E-2</v>
      </c>
      <c r="M105">
        <v>-0.30481578462589698</v>
      </c>
      <c r="N105">
        <v>-7.5611596507558304E-2</v>
      </c>
      <c r="O105">
        <v>-0.124419685245096</v>
      </c>
      <c r="P105">
        <v>6.2009183129421198E-2</v>
      </c>
      <c r="Q105">
        <v>3.9775001932843099E-2</v>
      </c>
    </row>
    <row r="106" spans="1:17">
      <c r="A106" t="s">
        <v>249</v>
      </c>
      <c r="B106">
        <v>-1.1424423063676501</v>
      </c>
      <c r="C106">
        <v>0.52970950182088095</v>
      </c>
      <c r="D106">
        <v>0.98906333707282601</v>
      </c>
      <c r="E106">
        <v>0.53929568050627896</v>
      </c>
      <c r="F106">
        <v>0.57971960384574805</v>
      </c>
      <c r="G106">
        <v>0.38509876059473802</v>
      </c>
      <c r="H106">
        <v>0.28419211806203798</v>
      </c>
      <c r="I106">
        <v>-0.15480505905431399</v>
      </c>
      <c r="J106">
        <v>0.539855871582967</v>
      </c>
      <c r="K106">
        <v>0.514840714377786</v>
      </c>
      <c r="L106">
        <v>0.234832758120017</v>
      </c>
      <c r="M106">
        <v>0.57045029816828896</v>
      </c>
      <c r="N106">
        <v>3.5835702699959102E-2</v>
      </c>
      <c r="O106">
        <v>-0.122132591632201</v>
      </c>
      <c r="P106">
        <v>-0.16561054120868701</v>
      </c>
      <c r="Q106">
        <v>0.11025181717980299</v>
      </c>
    </row>
    <row r="107" spans="1:17">
      <c r="A107" t="s">
        <v>250</v>
      </c>
      <c r="B107">
        <v>-0.33386587199152401</v>
      </c>
      <c r="C107">
        <v>-5.7283852954016197E-3</v>
      </c>
      <c r="D107">
        <v>3.46798587563599</v>
      </c>
      <c r="E107">
        <v>0.52470871918121098</v>
      </c>
      <c r="F107">
        <v>0.88066213340865296</v>
      </c>
      <c r="G107">
        <v>-0.23785243279677001</v>
      </c>
      <c r="H107">
        <v>-0.27071841939297198</v>
      </c>
      <c r="I107">
        <v>0.26762873867282599</v>
      </c>
      <c r="J107">
        <v>1.8111656103287701</v>
      </c>
      <c r="K107">
        <v>-4.4186536767307397E-2</v>
      </c>
      <c r="L107">
        <v>-0.36103654522901002</v>
      </c>
      <c r="M107">
        <v>0.163042804946369</v>
      </c>
      <c r="N107">
        <v>0.29686769243856298</v>
      </c>
      <c r="O107">
        <v>-0.100459103223609</v>
      </c>
      <c r="P107">
        <v>-0.453185633636427</v>
      </c>
      <c r="Q107">
        <v>-6.7627236528972207E-2</v>
      </c>
    </row>
    <row r="108" spans="1:17">
      <c r="A108" t="s">
        <v>258</v>
      </c>
      <c r="B108">
        <v>-1.2512704372236201</v>
      </c>
      <c r="C108">
        <v>1.8464002006681199</v>
      </c>
      <c r="D108">
        <v>1.0184762326277199</v>
      </c>
      <c r="E108">
        <v>8.3815472195299598E-2</v>
      </c>
      <c r="F108">
        <v>0.59641634228561102</v>
      </c>
      <c r="G108">
        <v>0.39046091627429402</v>
      </c>
      <c r="H108">
        <v>0.31533203531177301</v>
      </c>
      <c r="I108">
        <v>-0.53151760064378994</v>
      </c>
      <c r="J108">
        <v>0.54282269690936003</v>
      </c>
      <c r="K108">
        <v>-0.47457168888684098</v>
      </c>
      <c r="L108">
        <v>3.5513177262438002E-2</v>
      </c>
      <c r="M108">
        <v>0.28621425051551103</v>
      </c>
      <c r="N108">
        <v>2.6744024522905E-3</v>
      </c>
      <c r="O108">
        <v>0.12565275461684</v>
      </c>
      <c r="P108">
        <v>9.2199114336477997E-2</v>
      </c>
      <c r="Q108">
        <v>1.91199137503744E-2</v>
      </c>
    </row>
    <row r="109" spans="1:17">
      <c r="A109" t="s">
        <v>251</v>
      </c>
      <c r="B109">
        <v>0.92257568419997504</v>
      </c>
      <c r="C109">
        <v>0.97494485411814003</v>
      </c>
      <c r="D109">
        <v>4.2097139409761004</v>
      </c>
      <c r="E109">
        <v>0.94239963704919605</v>
      </c>
      <c r="F109">
        <v>0.79173945835909298</v>
      </c>
      <c r="G109">
        <v>1.7732725223852101E-2</v>
      </c>
      <c r="H109">
        <v>-0.49229574294031597</v>
      </c>
      <c r="I109">
        <v>1.00759920743446</v>
      </c>
      <c r="J109">
        <v>1.20538605669157</v>
      </c>
      <c r="K109">
        <v>-0.14312293986723801</v>
      </c>
      <c r="L109">
        <v>-0.13056868465247801</v>
      </c>
      <c r="M109">
        <v>-8.72841601970962E-2</v>
      </c>
      <c r="N109">
        <v>0.21610307371803</v>
      </c>
      <c r="O109">
        <v>9.94512699631807E-3</v>
      </c>
      <c r="P109">
        <v>0.16677457685547001</v>
      </c>
      <c r="Q109">
        <v>-2.607453467276E-2</v>
      </c>
    </row>
    <row r="110" spans="1:17">
      <c r="A110" t="s">
        <v>259</v>
      </c>
      <c r="B110">
        <v>-0.74555882520680805</v>
      </c>
      <c r="C110">
        <v>1.8684408137747599</v>
      </c>
      <c r="D110">
        <v>2.39442716995219</v>
      </c>
      <c r="E110">
        <v>0.259098435394715</v>
      </c>
      <c r="F110">
        <v>0.93248771184394397</v>
      </c>
      <c r="G110">
        <v>-0.767860621458057</v>
      </c>
      <c r="H110">
        <v>0.67164777896779204</v>
      </c>
      <c r="I110">
        <v>0.26599005244866297</v>
      </c>
      <c r="J110">
        <v>4.0014610828977899E-2</v>
      </c>
      <c r="K110">
        <v>0.19247130293447801</v>
      </c>
      <c r="L110">
        <v>0.45281006636575699</v>
      </c>
      <c r="M110">
        <v>-0.34274955600592399</v>
      </c>
      <c r="N110">
        <v>-0.178027774632953</v>
      </c>
      <c r="O110">
        <v>-6.7319458576685198E-2</v>
      </c>
      <c r="P110">
        <v>0.101357427051808</v>
      </c>
      <c r="Q110">
        <v>-2.34008009917515E-2</v>
      </c>
    </row>
    <row r="111" spans="1:17">
      <c r="A111" t="s">
        <v>260</v>
      </c>
      <c r="B111">
        <v>-2.4065960250028802</v>
      </c>
      <c r="C111">
        <v>-1.76759043086566</v>
      </c>
      <c r="D111">
        <v>1.94682504892653</v>
      </c>
      <c r="E111">
        <v>0.20447358402808599</v>
      </c>
      <c r="F111">
        <v>0.62908514878330801</v>
      </c>
      <c r="G111">
        <v>-0.29198939335096002</v>
      </c>
      <c r="H111">
        <v>0.38109815139215097</v>
      </c>
      <c r="I111">
        <v>-0.24213037037153001</v>
      </c>
      <c r="J111">
        <v>0.201616729894598</v>
      </c>
      <c r="K111">
        <v>0.54832351669424995</v>
      </c>
      <c r="L111">
        <v>-0.146471456203494</v>
      </c>
      <c r="M111">
        <v>-0.44788305034924097</v>
      </c>
      <c r="N111">
        <v>9.2513746042001896E-2</v>
      </c>
      <c r="O111">
        <v>7.1968237617358405E-2</v>
      </c>
      <c r="P111">
        <v>-2.55761112728933E-2</v>
      </c>
      <c r="Q111">
        <v>7.3418736742283802E-3</v>
      </c>
    </row>
    <row r="112" spans="1:17">
      <c r="A112" t="s">
        <v>261</v>
      </c>
      <c r="B112">
        <v>-1.4656628691887199</v>
      </c>
      <c r="C112">
        <v>0.31218513821845001</v>
      </c>
      <c r="D112">
        <v>2.1149571377906802</v>
      </c>
      <c r="E112">
        <v>0.55079096676922901</v>
      </c>
      <c r="F112">
        <v>0.90704298242876502</v>
      </c>
      <c r="G112">
        <v>-0.88707726449118895</v>
      </c>
      <c r="H112">
        <v>0.42517074141271</v>
      </c>
      <c r="I112">
        <v>1.1791619563737201E-2</v>
      </c>
      <c r="J112">
        <v>0.18556695730630199</v>
      </c>
      <c r="K112">
        <v>0.42843400673015902</v>
      </c>
      <c r="L112">
        <v>0.33956983101488297</v>
      </c>
      <c r="M112">
        <v>6.4877407242767596E-2</v>
      </c>
      <c r="N112">
        <v>-0.184128419999955</v>
      </c>
      <c r="O112">
        <v>0.10375351963992201</v>
      </c>
      <c r="P112">
        <v>0.120084665198167</v>
      </c>
      <c r="Q112">
        <v>1.8652078675312201E-2</v>
      </c>
    </row>
    <row r="113" spans="1:17">
      <c r="A113" t="s">
        <v>262</v>
      </c>
      <c r="B113">
        <v>-1.2146381291250501</v>
      </c>
      <c r="C113">
        <v>0.33077074078032898</v>
      </c>
      <c r="D113">
        <v>1.8783947779046</v>
      </c>
      <c r="E113">
        <v>0.57366539590980403</v>
      </c>
      <c r="F113">
        <v>0.77177337641486599</v>
      </c>
      <c r="G113">
        <v>-0.56319798879250504</v>
      </c>
      <c r="H113">
        <v>0.17823956100260799</v>
      </c>
      <c r="I113">
        <v>-0.40757448865193902</v>
      </c>
      <c r="J113">
        <v>0.37098487590532597</v>
      </c>
      <c r="K113">
        <v>-0.216186288649482</v>
      </c>
      <c r="L113">
        <v>4.8560533137419398E-2</v>
      </c>
      <c r="M113">
        <v>-0.32795817561742602</v>
      </c>
      <c r="N113">
        <v>0.106746720491933</v>
      </c>
      <c r="O113">
        <v>0.18903630373087399</v>
      </c>
      <c r="P113">
        <v>2.1616187393604502E-2</v>
      </c>
      <c r="Q113">
        <v>-4.4544132513011099E-2</v>
      </c>
    </row>
    <row r="114" spans="1:17">
      <c r="A114" t="s">
        <v>263</v>
      </c>
      <c r="B114">
        <v>-1.60373485591858</v>
      </c>
      <c r="C114">
        <v>-0.32888847900232998</v>
      </c>
      <c r="D114">
        <v>1.7151015338075399</v>
      </c>
      <c r="E114">
        <v>0.66054865579186295</v>
      </c>
      <c r="F114">
        <v>0.750597026015559</v>
      </c>
      <c r="G114">
        <v>-0.514507754150202</v>
      </c>
      <c r="H114">
        <v>-1.7294068498228701E-2</v>
      </c>
      <c r="I114">
        <v>-0.448953454138448</v>
      </c>
      <c r="J114">
        <v>0.54872323996606998</v>
      </c>
      <c r="K114">
        <v>-0.26828787959709799</v>
      </c>
      <c r="L114">
        <v>-1.9985572782046002E-3</v>
      </c>
      <c r="M114">
        <v>-0.44248935744478202</v>
      </c>
      <c r="N114">
        <v>-1.05380612531476E-2</v>
      </c>
      <c r="O114">
        <v>0.171124406203472</v>
      </c>
      <c r="P114">
        <v>-1.8482237927642701E-2</v>
      </c>
      <c r="Q114">
        <v>-1.2127373402163501E-2</v>
      </c>
    </row>
    <row r="115" spans="1:17">
      <c r="A115" t="s">
        <v>247</v>
      </c>
      <c r="B115">
        <v>-1.01471995407955</v>
      </c>
      <c r="C115">
        <v>0.14880853536741401</v>
      </c>
      <c r="D115">
        <v>2.2369228289384302</v>
      </c>
      <c r="E115">
        <v>0.50690044138494095</v>
      </c>
      <c r="F115">
        <v>0.70179048678668599</v>
      </c>
      <c r="G115">
        <v>-0.24982921888864901</v>
      </c>
      <c r="H115">
        <v>0.29166891124866501</v>
      </c>
      <c r="I115">
        <v>-6.3908917936020396E-2</v>
      </c>
      <c r="J115">
        <v>0.54283867659908702</v>
      </c>
      <c r="K115">
        <v>0.147767333163456</v>
      </c>
      <c r="L115">
        <v>4.6484731432314803E-2</v>
      </c>
      <c r="M115">
        <v>-0.111378124795841</v>
      </c>
      <c r="N115">
        <v>2.5217557572616001E-2</v>
      </c>
      <c r="O115">
        <v>5.6032756368209098E-3</v>
      </c>
      <c r="P115">
        <v>-1.34837511619826E-2</v>
      </c>
      <c r="Q115">
        <v>6.9101649405292802E-3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testpca</vt:lpstr>
      <vt:lpstr>PCA</vt:lpstr>
    </vt:vector>
  </TitlesOfParts>
  <Company>Memorial Sloan–Kettering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S. Tan</dc:creator>
  <cp:lastModifiedBy>Dana Penick</cp:lastModifiedBy>
  <cp:lastPrinted>2011-09-08T01:29:05Z</cp:lastPrinted>
  <dcterms:created xsi:type="dcterms:W3CDTF">2008-01-06T04:43:55Z</dcterms:created>
  <dcterms:modified xsi:type="dcterms:W3CDTF">2019-10-03T02:00:30Z</dcterms:modified>
</cp:coreProperties>
</file>